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2" windowWidth="20112" windowHeight="7812"/>
  </bookViews>
  <sheets>
    <sheet name="Bulawayo_Provincial_Results" sheetId="1" r:id="rId1"/>
    <sheet name="Graphs" sheetId="3" r:id="rId2"/>
  </sheets>
  <externalReferences>
    <externalReference r:id="rId3"/>
  </externalReferences>
  <definedNames>
    <definedName name="_xlnm._FilterDatabase" localSheetId="0" hidden="1">Bulawayo_Provincial_Results!$A$4:$AG$527</definedName>
    <definedName name="_xlnm.Print_Area" localSheetId="0">Bulawayo_Provincial_Results!$A$1:$AG$550</definedName>
  </definedNames>
  <calcPr calcId="145621"/>
</workbook>
</file>

<file path=xl/calcChain.xml><?xml version="1.0" encoding="utf-8"?>
<calcChain xmlns="http://schemas.openxmlformats.org/spreadsheetml/2006/main">
  <c r="D2" i="3" l="1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J239" i="1" l="1"/>
  <c r="AF233" i="1"/>
  <c r="AF234" i="1"/>
  <c r="AC489" i="1"/>
  <c r="J505" i="1" l="1"/>
  <c r="G505" i="1"/>
  <c r="AF509" i="1" l="1"/>
  <c r="AG509" i="1"/>
  <c r="AF510" i="1"/>
  <c r="AG510" i="1"/>
  <c r="AF511" i="1"/>
  <c r="AG511" i="1"/>
  <c r="AF512" i="1"/>
  <c r="AG512" i="1"/>
  <c r="AF513" i="1"/>
  <c r="AG513" i="1"/>
  <c r="AF514" i="1"/>
  <c r="AG514" i="1"/>
  <c r="AF515" i="1"/>
  <c r="AG515" i="1"/>
  <c r="AF516" i="1"/>
  <c r="AG516" i="1"/>
  <c r="AF517" i="1"/>
  <c r="AG517" i="1"/>
  <c r="AF518" i="1"/>
  <c r="AG518" i="1"/>
  <c r="AF519" i="1"/>
  <c r="AG519" i="1"/>
  <c r="AF520" i="1"/>
  <c r="AG520" i="1"/>
  <c r="AF521" i="1"/>
  <c r="AG521" i="1"/>
  <c r="AF522" i="1"/>
  <c r="AG522" i="1"/>
  <c r="AF508" i="1" l="1"/>
  <c r="AG508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492" i="1"/>
  <c r="AG492" i="1"/>
  <c r="AF493" i="1"/>
  <c r="AG493" i="1"/>
  <c r="AF494" i="1"/>
  <c r="AG494" i="1"/>
  <c r="AF495" i="1"/>
  <c r="AG495" i="1"/>
  <c r="AF496" i="1"/>
  <c r="AG496" i="1"/>
  <c r="AF497" i="1"/>
  <c r="AG497" i="1"/>
  <c r="AF498" i="1"/>
  <c r="AG498" i="1"/>
  <c r="AF499" i="1"/>
  <c r="AG499" i="1"/>
  <c r="AF500" i="1"/>
  <c r="AG500" i="1"/>
  <c r="AF501" i="1"/>
  <c r="AG501" i="1"/>
  <c r="AF502" i="1"/>
  <c r="AG502" i="1"/>
  <c r="AF503" i="1"/>
  <c r="AG503" i="1"/>
  <c r="AF504" i="1"/>
  <c r="AG504" i="1"/>
  <c r="H505" i="1"/>
  <c r="I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477" i="1"/>
  <c r="AG477" i="1"/>
  <c r="AF478" i="1"/>
  <c r="AG478" i="1"/>
  <c r="AF479" i="1"/>
  <c r="AG479" i="1"/>
  <c r="AF480" i="1"/>
  <c r="AG480" i="1"/>
  <c r="AF481" i="1"/>
  <c r="AG481" i="1"/>
  <c r="AF482" i="1"/>
  <c r="AG482" i="1"/>
  <c r="AF483" i="1"/>
  <c r="AG483" i="1"/>
  <c r="AF484" i="1"/>
  <c r="AG484" i="1"/>
  <c r="AF485" i="1"/>
  <c r="AG485" i="1"/>
  <c r="AF486" i="1"/>
  <c r="AG486" i="1"/>
  <c r="AF487" i="1"/>
  <c r="AG487" i="1"/>
  <c r="AF488" i="1"/>
  <c r="AG488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D489" i="1"/>
  <c r="AE489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43" i="1"/>
  <c r="AG443" i="1"/>
  <c r="AF444" i="1"/>
  <c r="AG444" i="1"/>
  <c r="AF445" i="1"/>
  <c r="AG445" i="1"/>
  <c r="AF446" i="1"/>
  <c r="AG446" i="1"/>
  <c r="AF447" i="1"/>
  <c r="AG447" i="1"/>
  <c r="AF448" i="1"/>
  <c r="AG448" i="1"/>
  <c r="AF449" i="1"/>
  <c r="AG449" i="1"/>
  <c r="AF450" i="1"/>
  <c r="AG450" i="1"/>
  <c r="AF451" i="1"/>
  <c r="AG451" i="1"/>
  <c r="AF452" i="1"/>
  <c r="AG452" i="1"/>
  <c r="AF453" i="1"/>
  <c r="AG453" i="1"/>
  <c r="AF454" i="1"/>
  <c r="AG454" i="1"/>
  <c r="AF455" i="1"/>
  <c r="AG455" i="1"/>
  <c r="AF456" i="1"/>
  <c r="AG456" i="1"/>
  <c r="AF457" i="1"/>
  <c r="AG457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11" i="1"/>
  <c r="AG411" i="1"/>
  <c r="AF412" i="1"/>
  <c r="AG412" i="1"/>
  <c r="AF413" i="1"/>
  <c r="AG413" i="1"/>
  <c r="AF414" i="1"/>
  <c r="AG414" i="1"/>
  <c r="AF415" i="1"/>
  <c r="AG415" i="1"/>
  <c r="AF416" i="1"/>
  <c r="AG416" i="1"/>
  <c r="AF417" i="1"/>
  <c r="AG417" i="1"/>
  <c r="AF418" i="1"/>
  <c r="AG418" i="1"/>
  <c r="AF419" i="1"/>
  <c r="AG419" i="1"/>
  <c r="AF420" i="1"/>
  <c r="AG420" i="1"/>
  <c r="AF421" i="1"/>
  <c r="AG421" i="1"/>
  <c r="AF422" i="1"/>
  <c r="AG422" i="1"/>
  <c r="AF423" i="1"/>
  <c r="AG423" i="1"/>
  <c r="AF424" i="1"/>
  <c r="AG424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397" i="1"/>
  <c r="AG397" i="1"/>
  <c r="AF398" i="1"/>
  <c r="AG398" i="1"/>
  <c r="AF399" i="1"/>
  <c r="AG399" i="1"/>
  <c r="AF400" i="1"/>
  <c r="AG400" i="1"/>
  <c r="AF401" i="1"/>
  <c r="AG401" i="1"/>
  <c r="AF402" i="1"/>
  <c r="AG402" i="1"/>
  <c r="AF403" i="1"/>
  <c r="AG403" i="1"/>
  <c r="AF404" i="1"/>
  <c r="AG404" i="1"/>
  <c r="AF405" i="1"/>
  <c r="AG405" i="1"/>
  <c r="AF406" i="1"/>
  <c r="AG406" i="1"/>
  <c r="AF407" i="1"/>
  <c r="AG407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61" i="1"/>
  <c r="AG361" i="1"/>
  <c r="AF362" i="1"/>
  <c r="AG362" i="1"/>
  <c r="AF363" i="1"/>
  <c r="AG363" i="1"/>
  <c r="AF364" i="1"/>
  <c r="AG364" i="1"/>
  <c r="AF365" i="1"/>
  <c r="AG365" i="1"/>
  <c r="AF366" i="1"/>
  <c r="AG366" i="1"/>
  <c r="AF367" i="1"/>
  <c r="AG367" i="1"/>
  <c r="AF368" i="1"/>
  <c r="AG368" i="1"/>
  <c r="AF369" i="1"/>
  <c r="AG369" i="1"/>
  <c r="AF370" i="1"/>
  <c r="AG370" i="1"/>
  <c r="AF371" i="1"/>
  <c r="AG371" i="1"/>
  <c r="AF372" i="1"/>
  <c r="AG372" i="1"/>
  <c r="AF373" i="1"/>
  <c r="AG373" i="1"/>
  <c r="AF374" i="1"/>
  <c r="AG374" i="1"/>
  <c r="AF375" i="1"/>
  <c r="AG375" i="1"/>
  <c r="AF376" i="1"/>
  <c r="AG376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46" i="1"/>
  <c r="AG346" i="1"/>
  <c r="AF347" i="1"/>
  <c r="AG347" i="1"/>
  <c r="AF348" i="1"/>
  <c r="AG348" i="1"/>
  <c r="AF349" i="1"/>
  <c r="AG349" i="1"/>
  <c r="AF350" i="1"/>
  <c r="AG350" i="1"/>
  <c r="AF351" i="1"/>
  <c r="AG351" i="1"/>
  <c r="AF352" i="1"/>
  <c r="AG352" i="1"/>
  <c r="AF353" i="1"/>
  <c r="AG353" i="1"/>
  <c r="AF354" i="1"/>
  <c r="AG354" i="1"/>
  <c r="AF355" i="1"/>
  <c r="AG355" i="1"/>
  <c r="AF356" i="1"/>
  <c r="AG356" i="1"/>
  <c r="AF357" i="1"/>
  <c r="AG357" i="1"/>
  <c r="H358" i="1"/>
  <c r="H394" i="1" s="1"/>
  <c r="I358" i="1"/>
  <c r="J358" i="1"/>
  <c r="K358" i="1"/>
  <c r="L358" i="1"/>
  <c r="M358" i="1"/>
  <c r="N358" i="1"/>
  <c r="O358" i="1"/>
  <c r="P358" i="1"/>
  <c r="P394" i="1" s="1"/>
  <c r="Q358" i="1"/>
  <c r="R358" i="1"/>
  <c r="S358" i="1"/>
  <c r="T358" i="1"/>
  <c r="U358" i="1"/>
  <c r="V358" i="1"/>
  <c r="V394" i="1" s="1"/>
  <c r="W358" i="1"/>
  <c r="W394" i="1" s="1"/>
  <c r="X358" i="1"/>
  <c r="Y358" i="1"/>
  <c r="Z358" i="1"/>
  <c r="Z394" i="1" s="1"/>
  <c r="AA358" i="1"/>
  <c r="AB358" i="1"/>
  <c r="AC358" i="1"/>
  <c r="AD358" i="1"/>
  <c r="AE358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10" i="1"/>
  <c r="AG310" i="1"/>
  <c r="AF311" i="1"/>
  <c r="AG311" i="1"/>
  <c r="AF312" i="1"/>
  <c r="AG312" i="1"/>
  <c r="AF313" i="1"/>
  <c r="AG313" i="1"/>
  <c r="AF314" i="1"/>
  <c r="AG314" i="1"/>
  <c r="AF315" i="1"/>
  <c r="AG315" i="1"/>
  <c r="AF316" i="1"/>
  <c r="AG316" i="1"/>
  <c r="AF317" i="1"/>
  <c r="AG317" i="1"/>
  <c r="AF318" i="1"/>
  <c r="AG318" i="1"/>
  <c r="AF319" i="1"/>
  <c r="AG319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G320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F302" i="1"/>
  <c r="AG302" i="1"/>
  <c r="AF303" i="1"/>
  <c r="AG303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28" i="1"/>
  <c r="AG228" i="1"/>
  <c r="AF229" i="1"/>
  <c r="AG229" i="1"/>
  <c r="AF230" i="1"/>
  <c r="AG230" i="1"/>
  <c r="AF231" i="1"/>
  <c r="AG231" i="1"/>
  <c r="AF232" i="1"/>
  <c r="AG232" i="1"/>
  <c r="AG233" i="1"/>
  <c r="AG234" i="1"/>
  <c r="AF235" i="1"/>
  <c r="AG235" i="1"/>
  <c r="AF236" i="1"/>
  <c r="AG236" i="1"/>
  <c r="AF237" i="1"/>
  <c r="AG237" i="1"/>
  <c r="AF238" i="1"/>
  <c r="AG238" i="1"/>
  <c r="H239" i="1"/>
  <c r="I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G175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G158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W139" i="1" s="1"/>
  <c r="X116" i="1"/>
  <c r="Y116" i="1"/>
  <c r="Z116" i="1"/>
  <c r="AA116" i="1"/>
  <c r="AB116" i="1"/>
  <c r="AC116" i="1"/>
  <c r="AD116" i="1"/>
  <c r="AE116" i="1"/>
  <c r="AE139" i="1" s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H85" i="1"/>
  <c r="I85" i="1"/>
  <c r="J85" i="1"/>
  <c r="K85" i="1"/>
  <c r="L85" i="1"/>
  <c r="M85" i="1"/>
  <c r="N85" i="1"/>
  <c r="N105" i="1" s="1"/>
  <c r="O85" i="1"/>
  <c r="P85" i="1"/>
  <c r="Q85" i="1"/>
  <c r="R85" i="1"/>
  <c r="S85" i="1"/>
  <c r="T85" i="1"/>
  <c r="U85" i="1"/>
  <c r="V85" i="1"/>
  <c r="V105" i="1" s="1"/>
  <c r="W85" i="1"/>
  <c r="X85" i="1"/>
  <c r="Y85" i="1"/>
  <c r="Z85" i="1"/>
  <c r="AA85" i="1"/>
  <c r="AB85" i="1"/>
  <c r="AC85" i="1"/>
  <c r="AD85" i="1"/>
  <c r="AD105" i="1" s="1"/>
  <c r="AE85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Z139" i="1" l="1"/>
  <c r="R139" i="1"/>
  <c r="J139" i="1"/>
  <c r="AB63" i="1"/>
  <c r="T63" i="1"/>
  <c r="AA105" i="1"/>
  <c r="S105" i="1"/>
  <c r="K105" i="1"/>
  <c r="Z177" i="1"/>
  <c r="R177" i="1"/>
  <c r="J177" i="1"/>
  <c r="J535" i="1" s="1"/>
  <c r="AE177" i="1"/>
  <c r="W177" i="1"/>
  <c r="AB105" i="1"/>
  <c r="T105" i="1"/>
  <c r="L105" i="1"/>
  <c r="X525" i="1"/>
  <c r="AC525" i="1"/>
  <c r="X394" i="1"/>
  <c r="O177" i="1"/>
  <c r="L63" i="1"/>
  <c r="O139" i="1"/>
  <c r="S63" i="1"/>
  <c r="AD139" i="1"/>
  <c r="V139" i="1"/>
  <c r="N139" i="1"/>
  <c r="M63" i="1"/>
  <c r="AC63" i="1"/>
  <c r="U63" i="1"/>
  <c r="AE277" i="1"/>
  <c r="AC277" i="1"/>
  <c r="X277" i="1"/>
  <c r="W277" i="1"/>
  <c r="U277" i="1"/>
  <c r="P277" i="1"/>
  <c r="O277" i="1"/>
  <c r="M277" i="1"/>
  <c r="H277" i="1"/>
  <c r="P525" i="1"/>
  <c r="M525" i="1"/>
  <c r="O525" i="1"/>
  <c r="U525" i="1"/>
  <c r="H525" i="1"/>
  <c r="N473" i="1"/>
  <c r="AD473" i="1"/>
  <c r="Z473" i="1"/>
  <c r="Y473" i="1"/>
  <c r="V473" i="1"/>
  <c r="R473" i="1"/>
  <c r="Q473" i="1"/>
  <c r="J473" i="1"/>
  <c r="I473" i="1"/>
  <c r="AE473" i="1"/>
  <c r="AE439" i="1"/>
  <c r="X439" i="1"/>
  <c r="W439" i="1"/>
  <c r="P439" i="1"/>
  <c r="O439" i="1"/>
  <c r="H439" i="1"/>
  <c r="AC439" i="1"/>
  <c r="U439" i="1"/>
  <c r="M439" i="1"/>
  <c r="K394" i="1"/>
  <c r="J394" i="1"/>
  <c r="O394" i="1"/>
  <c r="M394" i="1"/>
  <c r="AC394" i="1"/>
  <c r="T394" i="1"/>
  <c r="S394" i="1"/>
  <c r="R394" i="1"/>
  <c r="AA394" i="1"/>
  <c r="I394" i="1"/>
  <c r="U394" i="1"/>
  <c r="AD394" i="1"/>
  <c r="AB394" i="1"/>
  <c r="N394" i="1"/>
  <c r="AE394" i="1"/>
  <c r="Q394" i="1"/>
  <c r="L394" i="1"/>
  <c r="Y394" i="1"/>
  <c r="AD342" i="1"/>
  <c r="AC342" i="1"/>
  <c r="AA342" i="1"/>
  <c r="Y342" i="1"/>
  <c r="V342" i="1"/>
  <c r="U342" i="1"/>
  <c r="S342" i="1"/>
  <c r="Q342" i="1"/>
  <c r="N342" i="1"/>
  <c r="M342" i="1"/>
  <c r="K342" i="1"/>
  <c r="I342" i="1"/>
  <c r="AC306" i="1"/>
  <c r="AB306" i="1"/>
  <c r="AA306" i="1"/>
  <c r="Z306" i="1"/>
  <c r="U306" i="1"/>
  <c r="T306" i="1"/>
  <c r="S306" i="1"/>
  <c r="R306" i="1"/>
  <c r="M306" i="1"/>
  <c r="L306" i="1"/>
  <c r="K306" i="1"/>
  <c r="J306" i="1"/>
  <c r="K63" i="1"/>
  <c r="AE525" i="1"/>
  <c r="W525" i="1"/>
  <c r="Z105" i="1"/>
  <c r="R105" i="1"/>
  <c r="J105" i="1"/>
  <c r="Y306" i="1"/>
  <c r="Q306" i="1"/>
  <c r="I306" i="1"/>
  <c r="X105" i="1"/>
  <c r="P105" i="1"/>
  <c r="H105" i="1"/>
  <c r="AB277" i="1"/>
  <c r="T277" i="1"/>
  <c r="AE306" i="1"/>
  <c r="W306" i="1"/>
  <c r="O306" i="1"/>
  <c r="X342" i="1"/>
  <c r="P342" i="1"/>
  <c r="AB439" i="1"/>
  <c r="T439" i="1"/>
  <c r="L439" i="1"/>
  <c r="AB525" i="1"/>
  <c r="L525" i="1"/>
  <c r="AA63" i="1"/>
  <c r="AD177" i="1"/>
  <c r="V177" i="1"/>
  <c r="N177" i="1"/>
  <c r="Z63" i="1"/>
  <c r="R63" i="1"/>
  <c r="J63" i="1"/>
  <c r="AB139" i="1"/>
  <c r="T139" i="1"/>
  <c r="L139" i="1"/>
  <c r="AA177" i="1"/>
  <c r="S177" i="1"/>
  <c r="K177" i="1"/>
  <c r="K535" i="1" s="1"/>
  <c r="AD277" i="1"/>
  <c r="V277" i="1"/>
  <c r="N277" i="1"/>
  <c r="AD439" i="1"/>
  <c r="V439" i="1"/>
  <c r="N439" i="1"/>
  <c r="X473" i="1"/>
  <c r="P473" i="1"/>
  <c r="H473" i="1"/>
  <c r="AD525" i="1"/>
  <c r="V525" i="1"/>
  <c r="N525" i="1"/>
  <c r="Y63" i="1"/>
  <c r="S139" i="1"/>
  <c r="K139" i="1"/>
  <c r="W473" i="1"/>
  <c r="O473" i="1"/>
  <c r="I63" i="1"/>
  <c r="Y177" i="1"/>
  <c r="Q177" i="1"/>
  <c r="I177" i="1"/>
  <c r="I535" i="1" s="1"/>
  <c r="Q63" i="1"/>
  <c r="AA139" i="1"/>
  <c r="AE63" i="1"/>
  <c r="W63" i="1"/>
  <c r="O63" i="1"/>
  <c r="AE342" i="1"/>
  <c r="W342" i="1"/>
  <c r="O342" i="1"/>
  <c r="AA439" i="1"/>
  <c r="S439" i="1"/>
  <c r="K439" i="1"/>
  <c r="AC473" i="1"/>
  <c r="U473" i="1"/>
  <c r="M473" i="1"/>
  <c r="AA525" i="1"/>
  <c r="S525" i="1"/>
  <c r="K525" i="1"/>
  <c r="AD63" i="1"/>
  <c r="V63" i="1"/>
  <c r="N63" i="1"/>
  <c r="X139" i="1"/>
  <c r="P139" i="1"/>
  <c r="H139" i="1"/>
  <c r="Z277" i="1"/>
  <c r="R277" i="1"/>
  <c r="J277" i="1"/>
  <c r="Z439" i="1"/>
  <c r="R439" i="1"/>
  <c r="J439" i="1"/>
  <c r="AB473" i="1"/>
  <c r="T473" i="1"/>
  <c r="L473" i="1"/>
  <c r="Z525" i="1"/>
  <c r="R525" i="1"/>
  <c r="J525" i="1"/>
  <c r="T525" i="1"/>
  <c r="Y525" i="1"/>
  <c r="Q525" i="1"/>
  <c r="I525" i="1"/>
  <c r="AC177" i="1"/>
  <c r="U177" i="1"/>
  <c r="M177" i="1"/>
  <c r="M535" i="1" s="1"/>
  <c r="AE105" i="1"/>
  <c r="W105" i="1"/>
  <c r="O105" i="1"/>
  <c r="Y139" i="1"/>
  <c r="Q139" i="1"/>
  <c r="I139" i="1"/>
  <c r="Y277" i="1"/>
  <c r="Q277" i="1"/>
  <c r="I277" i="1"/>
  <c r="AD306" i="1"/>
  <c r="V306" i="1"/>
  <c r="N306" i="1"/>
  <c r="Z342" i="1"/>
  <c r="R342" i="1"/>
  <c r="J342" i="1"/>
  <c r="Y439" i="1"/>
  <c r="Q439" i="1"/>
  <c r="I439" i="1"/>
  <c r="AA473" i="1"/>
  <c r="S473" i="1"/>
  <c r="K473" i="1"/>
  <c r="X177" i="1"/>
  <c r="P177" i="1"/>
  <c r="H177" i="1"/>
  <c r="H535" i="1" s="1"/>
  <c r="X63" i="1"/>
  <c r="P63" i="1"/>
  <c r="H63" i="1"/>
  <c r="AC139" i="1"/>
  <c r="M139" i="1"/>
  <c r="Y105" i="1"/>
  <c r="Q105" i="1"/>
  <c r="I105" i="1"/>
  <c r="AC105" i="1"/>
  <c r="U105" i="1"/>
  <c r="M105" i="1"/>
  <c r="AA277" i="1"/>
  <c r="S277" i="1"/>
  <c r="K277" i="1"/>
  <c r="X306" i="1"/>
  <c r="P306" i="1"/>
  <c r="H306" i="1"/>
  <c r="AB342" i="1"/>
  <c r="T342" i="1"/>
  <c r="L342" i="1"/>
  <c r="AB177" i="1"/>
  <c r="T177" i="1"/>
  <c r="L177" i="1"/>
  <c r="L535" i="1" s="1"/>
  <c r="L277" i="1"/>
  <c r="H342" i="1"/>
  <c r="U139" i="1"/>
  <c r="AG408" i="1"/>
  <c r="AF408" i="1"/>
  <c r="G177" i="1"/>
  <c r="G535" i="1" s="1"/>
  <c r="G15" i="1"/>
  <c r="H195" i="1" l="1"/>
  <c r="H211" i="1" s="1"/>
  <c r="H527" i="1" s="1"/>
  <c r="I195" i="1"/>
  <c r="I211" i="1" s="1"/>
  <c r="I527" i="1" s="1"/>
  <c r="J195" i="1"/>
  <c r="J211" i="1" s="1"/>
  <c r="J527" i="1" s="1"/>
  <c r="K195" i="1"/>
  <c r="K211" i="1" s="1"/>
  <c r="K527" i="1" s="1"/>
  <c r="L195" i="1"/>
  <c r="L211" i="1" s="1"/>
  <c r="L527" i="1" s="1"/>
  <c r="M195" i="1"/>
  <c r="M211" i="1" s="1"/>
  <c r="M527" i="1" s="1"/>
  <c r="N195" i="1"/>
  <c r="N211" i="1" s="1"/>
  <c r="N527" i="1" s="1"/>
  <c r="O195" i="1"/>
  <c r="O211" i="1" s="1"/>
  <c r="O527" i="1" s="1"/>
  <c r="P195" i="1"/>
  <c r="P211" i="1" s="1"/>
  <c r="P527" i="1" s="1"/>
  <c r="Q195" i="1"/>
  <c r="Q211" i="1" s="1"/>
  <c r="Q527" i="1" s="1"/>
  <c r="R195" i="1"/>
  <c r="R211" i="1" s="1"/>
  <c r="R527" i="1" s="1"/>
  <c r="S195" i="1"/>
  <c r="S211" i="1" s="1"/>
  <c r="S527" i="1" s="1"/>
  <c r="T195" i="1"/>
  <c r="T211" i="1" s="1"/>
  <c r="T527" i="1" s="1"/>
  <c r="U195" i="1"/>
  <c r="U211" i="1" s="1"/>
  <c r="U527" i="1" s="1"/>
  <c r="V195" i="1"/>
  <c r="V211" i="1" s="1"/>
  <c r="V527" i="1" s="1"/>
  <c r="W195" i="1"/>
  <c r="W211" i="1" s="1"/>
  <c r="W527" i="1" s="1"/>
  <c r="X195" i="1"/>
  <c r="X211" i="1" s="1"/>
  <c r="X527" i="1" s="1"/>
  <c r="Y195" i="1"/>
  <c r="Y211" i="1" s="1"/>
  <c r="Y527" i="1" s="1"/>
  <c r="Z195" i="1"/>
  <c r="Z211" i="1" s="1"/>
  <c r="Z527" i="1" s="1"/>
  <c r="AA195" i="1"/>
  <c r="AA211" i="1" s="1"/>
  <c r="AA527" i="1" s="1"/>
  <c r="AB195" i="1"/>
  <c r="AB211" i="1" s="1"/>
  <c r="AB527" i="1" s="1"/>
  <c r="AC195" i="1"/>
  <c r="AC211" i="1" s="1"/>
  <c r="AC527" i="1" s="1"/>
  <c r="AD195" i="1"/>
  <c r="AD211" i="1" s="1"/>
  <c r="AD527" i="1" s="1"/>
  <c r="AE195" i="1"/>
  <c r="AE211" i="1" s="1"/>
  <c r="AE527" i="1" s="1"/>
  <c r="AF17" i="1"/>
  <c r="AF41" i="1" s="1"/>
  <c r="AG17" i="1"/>
  <c r="AG41" i="1" s="1"/>
  <c r="AF43" i="1"/>
  <c r="AF61" i="1" s="1"/>
  <c r="AG43" i="1"/>
  <c r="AG61" i="1" s="1"/>
  <c r="AF66" i="1"/>
  <c r="AF85" i="1" s="1"/>
  <c r="AG66" i="1"/>
  <c r="AG85" i="1" s="1"/>
  <c r="AF87" i="1"/>
  <c r="AF103" i="1" s="1"/>
  <c r="AG87" i="1"/>
  <c r="AG103" i="1" s="1"/>
  <c r="AF108" i="1"/>
  <c r="AF116" i="1" s="1"/>
  <c r="AG108" i="1"/>
  <c r="AG116" i="1" s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42" i="1"/>
  <c r="AF158" i="1" s="1"/>
  <c r="AG142" i="1"/>
  <c r="AG158" i="1" s="1"/>
  <c r="AF160" i="1"/>
  <c r="AF175" i="1" s="1"/>
  <c r="AG160" i="1"/>
  <c r="AG175" i="1" s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14" i="1"/>
  <c r="AF225" i="1" s="1"/>
  <c r="AG214" i="1"/>
  <c r="AG225" i="1" s="1"/>
  <c r="AF227" i="1"/>
  <c r="AF239" i="1" s="1"/>
  <c r="AG227" i="1"/>
  <c r="AG239" i="1" s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80" i="1"/>
  <c r="AF291" i="1" s="1"/>
  <c r="AG280" i="1"/>
  <c r="AG291" i="1" s="1"/>
  <c r="AF293" i="1"/>
  <c r="AF304" i="1" s="1"/>
  <c r="AG293" i="1"/>
  <c r="AG304" i="1" s="1"/>
  <c r="AF309" i="1"/>
  <c r="AF320" i="1" s="1"/>
  <c r="AG309" i="1"/>
  <c r="AG320" i="1" s="1"/>
  <c r="AF322" i="1"/>
  <c r="AG322" i="1"/>
  <c r="AF323" i="1"/>
  <c r="AG323" i="1"/>
  <c r="AF324" i="1"/>
  <c r="AG324" i="1"/>
  <c r="AF325" i="1"/>
  <c r="AG325" i="1"/>
  <c r="AF326" i="1"/>
  <c r="AG326" i="1"/>
  <c r="AF327" i="1"/>
  <c r="AG327" i="1"/>
  <c r="AF328" i="1"/>
  <c r="AG328" i="1"/>
  <c r="AF329" i="1"/>
  <c r="AG329" i="1"/>
  <c r="AF330" i="1"/>
  <c r="AG330" i="1"/>
  <c r="AF331" i="1"/>
  <c r="AG331" i="1"/>
  <c r="AF332" i="1"/>
  <c r="AG332" i="1"/>
  <c r="AF333" i="1"/>
  <c r="AG333" i="1"/>
  <c r="AF334" i="1"/>
  <c r="AG334" i="1"/>
  <c r="AF335" i="1"/>
  <c r="AG335" i="1"/>
  <c r="AF336" i="1"/>
  <c r="AG336" i="1"/>
  <c r="AF337" i="1"/>
  <c r="AG337" i="1"/>
  <c r="AF338" i="1"/>
  <c r="AG338" i="1"/>
  <c r="AF339" i="1"/>
  <c r="AG339" i="1"/>
  <c r="AF345" i="1"/>
  <c r="AF358" i="1" s="1"/>
  <c r="AG345" i="1"/>
  <c r="AG358" i="1" s="1"/>
  <c r="AF360" i="1"/>
  <c r="AF377" i="1" s="1"/>
  <c r="AG360" i="1"/>
  <c r="AG377" i="1" s="1"/>
  <c r="AF379" i="1"/>
  <c r="AG379" i="1"/>
  <c r="AF380" i="1"/>
  <c r="AG380" i="1"/>
  <c r="AF381" i="1"/>
  <c r="AG381" i="1"/>
  <c r="AF382" i="1"/>
  <c r="AG382" i="1"/>
  <c r="AF383" i="1"/>
  <c r="AG383" i="1"/>
  <c r="AF384" i="1"/>
  <c r="AG384" i="1"/>
  <c r="AF385" i="1"/>
  <c r="AG385" i="1"/>
  <c r="AF386" i="1"/>
  <c r="AG386" i="1"/>
  <c r="AF387" i="1"/>
  <c r="AG387" i="1"/>
  <c r="AF388" i="1"/>
  <c r="AG388" i="1"/>
  <c r="AF389" i="1"/>
  <c r="AG389" i="1"/>
  <c r="AF390" i="1"/>
  <c r="AG390" i="1"/>
  <c r="AF391" i="1"/>
  <c r="AG391" i="1"/>
  <c r="AF410" i="1"/>
  <c r="AF425" i="1" s="1"/>
  <c r="AG410" i="1"/>
  <c r="AG425" i="1" s="1"/>
  <c r="AF427" i="1"/>
  <c r="AG427" i="1"/>
  <c r="AF428" i="1"/>
  <c r="AG428" i="1"/>
  <c r="AF429" i="1"/>
  <c r="AG429" i="1"/>
  <c r="AF430" i="1"/>
  <c r="AG430" i="1"/>
  <c r="AF431" i="1"/>
  <c r="AG431" i="1"/>
  <c r="AF432" i="1"/>
  <c r="AG432" i="1"/>
  <c r="AF433" i="1"/>
  <c r="AG433" i="1"/>
  <c r="AF434" i="1"/>
  <c r="AG434" i="1"/>
  <c r="AF435" i="1"/>
  <c r="AG435" i="1"/>
  <c r="AF436" i="1"/>
  <c r="AG436" i="1"/>
  <c r="AF442" i="1"/>
  <c r="AF458" i="1" s="1"/>
  <c r="AG442" i="1"/>
  <c r="AG458" i="1" s="1"/>
  <c r="AF460" i="1"/>
  <c r="AG460" i="1"/>
  <c r="AF461" i="1"/>
  <c r="AG461" i="1"/>
  <c r="AF462" i="1"/>
  <c r="AG462" i="1"/>
  <c r="AF463" i="1"/>
  <c r="AG463" i="1"/>
  <c r="AF464" i="1"/>
  <c r="AG464" i="1"/>
  <c r="AF465" i="1"/>
  <c r="AG465" i="1"/>
  <c r="AF466" i="1"/>
  <c r="AG466" i="1"/>
  <c r="AF467" i="1"/>
  <c r="AG467" i="1"/>
  <c r="AF468" i="1"/>
  <c r="AG468" i="1"/>
  <c r="AF469" i="1"/>
  <c r="AG469" i="1"/>
  <c r="AF470" i="1"/>
  <c r="AG470" i="1"/>
  <c r="AF476" i="1"/>
  <c r="AF489" i="1" s="1"/>
  <c r="AG476" i="1"/>
  <c r="AG489" i="1" s="1"/>
  <c r="AF491" i="1"/>
  <c r="AF505" i="1" s="1"/>
  <c r="AG491" i="1"/>
  <c r="AG505" i="1" s="1"/>
  <c r="AF507" i="1"/>
  <c r="AG507" i="1"/>
  <c r="AG6" i="1"/>
  <c r="AG15" i="1" s="1"/>
  <c r="AF6" i="1"/>
  <c r="AF15" i="1" s="1"/>
  <c r="AF63" i="1" l="1"/>
  <c r="AG63" i="1"/>
  <c r="AF306" i="1"/>
  <c r="AF105" i="1"/>
  <c r="AG392" i="1"/>
  <c r="AG394" i="1" s="1"/>
  <c r="AG340" i="1"/>
  <c r="AG342" i="1" s="1"/>
  <c r="AG209" i="1"/>
  <c r="AG137" i="1"/>
  <c r="AG139" i="1" s="1"/>
  <c r="AF392" i="1"/>
  <c r="AF394" i="1" s="1"/>
  <c r="AF340" i="1"/>
  <c r="AF342" i="1" s="1"/>
  <c r="AF209" i="1"/>
  <c r="AF137" i="1"/>
  <c r="AF139" i="1" s="1"/>
  <c r="AG437" i="1"/>
  <c r="AG439" i="1" s="1"/>
  <c r="AG275" i="1"/>
  <c r="AG277" i="1" s="1"/>
  <c r="AG177" i="1"/>
  <c r="AF437" i="1"/>
  <c r="AF439" i="1" s="1"/>
  <c r="AF275" i="1"/>
  <c r="AF277" i="1" s="1"/>
  <c r="AF177" i="1"/>
  <c r="AG471" i="1"/>
  <c r="AG473" i="1" s="1"/>
  <c r="AF471" i="1"/>
  <c r="AF473" i="1" s="1"/>
  <c r="AG306" i="1"/>
  <c r="AG105" i="1"/>
  <c r="AG195" i="1"/>
  <c r="AF19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211" i="1" l="1"/>
  <c r="AG211" i="1"/>
  <c r="G523" i="1"/>
  <c r="G489" i="1"/>
  <c r="J542" i="1"/>
  <c r="N542" i="1"/>
  <c r="V542" i="1"/>
  <c r="Z542" i="1"/>
  <c r="AD542" i="1"/>
  <c r="G471" i="1"/>
  <c r="H542" i="1"/>
  <c r="K542" i="1"/>
  <c r="L542" i="1"/>
  <c r="M542" i="1"/>
  <c r="O542" i="1"/>
  <c r="P542" i="1"/>
  <c r="R542" i="1"/>
  <c r="S542" i="1"/>
  <c r="T542" i="1"/>
  <c r="U542" i="1"/>
  <c r="W542" i="1"/>
  <c r="X542" i="1"/>
  <c r="AA542" i="1"/>
  <c r="AB542" i="1"/>
  <c r="AC542" i="1"/>
  <c r="AE542" i="1"/>
  <c r="G458" i="1"/>
  <c r="G437" i="1"/>
  <c r="L541" i="1"/>
  <c r="G425" i="1"/>
  <c r="G408" i="1"/>
  <c r="N541" i="1"/>
  <c r="O541" i="1"/>
  <c r="T541" i="1"/>
  <c r="V541" i="1"/>
  <c r="W541" i="1"/>
  <c r="AB541" i="1"/>
  <c r="AD541" i="1"/>
  <c r="AE541" i="1"/>
  <c r="G392" i="1"/>
  <c r="G377" i="1"/>
  <c r="H540" i="1"/>
  <c r="G358" i="1"/>
  <c r="AF523" i="1" l="1"/>
  <c r="AG523" i="1"/>
  <c r="G525" i="1"/>
  <c r="G473" i="1"/>
  <c r="G542" i="1" s="1"/>
  <c r="AC541" i="1"/>
  <c r="Y541" i="1"/>
  <c r="U541" i="1"/>
  <c r="Q541" i="1"/>
  <c r="M541" i="1"/>
  <c r="I541" i="1"/>
  <c r="Y542" i="1"/>
  <c r="Q542" i="1"/>
  <c r="I542" i="1"/>
  <c r="X543" i="1"/>
  <c r="P543" i="1"/>
  <c r="H543" i="1"/>
  <c r="X541" i="1"/>
  <c r="P541" i="1"/>
  <c r="H541" i="1"/>
  <c r="Z541" i="1"/>
  <c r="R541" i="1"/>
  <c r="J541" i="1"/>
  <c r="AA541" i="1"/>
  <c r="S541" i="1"/>
  <c r="K541" i="1"/>
  <c r="G394" i="1"/>
  <c r="G540" i="1" s="1"/>
  <c r="L540" i="1"/>
  <c r="G439" i="1"/>
  <c r="G541" i="1" s="1"/>
  <c r="T540" i="1"/>
  <c r="Z540" i="1"/>
  <c r="J540" i="1"/>
  <c r="X540" i="1"/>
  <c r="P540" i="1"/>
  <c r="AB540" i="1"/>
  <c r="AA540" i="1"/>
  <c r="AE540" i="1"/>
  <c r="O540" i="1"/>
  <c r="V540" i="1"/>
  <c r="K540" i="1"/>
  <c r="W540" i="1"/>
  <c r="AD540" i="1"/>
  <c r="N540" i="1"/>
  <c r="AC540" i="1"/>
  <c r="U540" i="1"/>
  <c r="M540" i="1"/>
  <c r="S540" i="1"/>
  <c r="R540" i="1"/>
  <c r="Y540" i="1"/>
  <c r="Q540" i="1"/>
  <c r="I540" i="1"/>
  <c r="G340" i="1"/>
  <c r="G342" i="1" s="1"/>
  <c r="G539" i="1" s="1"/>
  <c r="V539" i="1"/>
  <c r="G304" i="1"/>
  <c r="G291" i="1"/>
  <c r="V537" i="1"/>
  <c r="G275" i="1"/>
  <c r="G225" i="1"/>
  <c r="G239" i="1"/>
  <c r="H538" i="1"/>
  <c r="J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I537" i="1"/>
  <c r="N537" i="1"/>
  <c r="O537" i="1"/>
  <c r="Q537" i="1"/>
  <c r="S537" i="1"/>
  <c r="W537" i="1"/>
  <c r="Y537" i="1"/>
  <c r="AA537" i="1"/>
  <c r="AD537" i="1"/>
  <c r="AE537" i="1"/>
  <c r="G209" i="1"/>
  <c r="H536" i="1"/>
  <c r="M536" i="1"/>
  <c r="N536" i="1"/>
  <c r="P536" i="1"/>
  <c r="U536" i="1"/>
  <c r="V536" i="1"/>
  <c r="X536" i="1"/>
  <c r="AC536" i="1"/>
  <c r="AD536" i="1"/>
  <c r="G195" i="1"/>
  <c r="G137" i="1"/>
  <c r="G116" i="1"/>
  <c r="G85" i="1"/>
  <c r="I534" i="1"/>
  <c r="J534" i="1"/>
  <c r="L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K533" i="1"/>
  <c r="O533" i="1"/>
  <c r="S533" i="1"/>
  <c r="W533" i="1"/>
  <c r="AA533" i="1"/>
  <c r="G103" i="1"/>
  <c r="Z533" i="1"/>
  <c r="L533" i="1"/>
  <c r="M533" i="1"/>
  <c r="N533" i="1"/>
  <c r="Q533" i="1"/>
  <c r="T533" i="1"/>
  <c r="U533" i="1"/>
  <c r="V533" i="1"/>
  <c r="Y533" i="1"/>
  <c r="AB533" i="1"/>
  <c r="AC533" i="1"/>
  <c r="AD533" i="1"/>
  <c r="G61" i="1"/>
  <c r="G41" i="1"/>
  <c r="AF535" i="1"/>
  <c r="AG535" i="1"/>
  <c r="AF541" i="1"/>
  <c r="AG541" i="1"/>
  <c r="AF542" i="1"/>
  <c r="AG542" i="1"/>
  <c r="G543" i="1" l="1"/>
  <c r="AF525" i="1"/>
  <c r="AF543" i="1" s="1"/>
  <c r="AG525" i="1"/>
  <c r="G105" i="1"/>
  <c r="G533" i="1" s="1"/>
  <c r="G139" i="1"/>
  <c r="G534" i="1" s="1"/>
  <c r="G306" i="1"/>
  <c r="G538" i="1" s="1"/>
  <c r="G277" i="1"/>
  <c r="AE532" i="1"/>
  <c r="K532" i="1"/>
  <c r="H539" i="1"/>
  <c r="AD543" i="1"/>
  <c r="M543" i="1"/>
  <c r="T543" i="1"/>
  <c r="S543" i="1"/>
  <c r="I543" i="1"/>
  <c r="R533" i="1"/>
  <c r="J533" i="1"/>
  <c r="Z536" i="1"/>
  <c r="R536" i="1"/>
  <c r="Z537" i="1"/>
  <c r="R537" i="1"/>
  <c r="J537" i="1"/>
  <c r="AC537" i="1"/>
  <c r="U537" i="1"/>
  <c r="M537" i="1"/>
  <c r="U543" i="1"/>
  <c r="AB543" i="1"/>
  <c r="W543" i="1"/>
  <c r="J543" i="1"/>
  <c r="Q543" i="1"/>
  <c r="G63" i="1"/>
  <c r="Y536" i="1"/>
  <c r="Q536" i="1"/>
  <c r="I536" i="1"/>
  <c r="AB537" i="1"/>
  <c r="T537" i="1"/>
  <c r="L537" i="1"/>
  <c r="AA539" i="1"/>
  <c r="N543" i="1"/>
  <c r="AC543" i="1"/>
  <c r="K543" i="1"/>
  <c r="AA543" i="1"/>
  <c r="R543" i="1"/>
  <c r="Y543" i="1"/>
  <c r="AE533" i="1"/>
  <c r="X533" i="1"/>
  <c r="P533" i="1"/>
  <c r="AE536" i="1"/>
  <c r="AA536" i="1"/>
  <c r="W536" i="1"/>
  <c r="S536" i="1"/>
  <c r="O536" i="1"/>
  <c r="AB536" i="1"/>
  <c r="T536" i="1"/>
  <c r="L536" i="1"/>
  <c r="X537" i="1"/>
  <c r="P537" i="1"/>
  <c r="H537" i="1"/>
  <c r="V543" i="1"/>
  <c r="L543" i="1"/>
  <c r="O543" i="1"/>
  <c r="AE543" i="1"/>
  <c r="Z543" i="1"/>
  <c r="I533" i="1"/>
  <c r="K534" i="1"/>
  <c r="AG537" i="1"/>
  <c r="AF537" i="1"/>
  <c r="K537" i="1"/>
  <c r="I538" i="1"/>
  <c r="G211" i="1"/>
  <c r="G536" i="1" s="1"/>
  <c r="AG540" i="1"/>
  <c r="AF533" i="1"/>
  <c r="AD539" i="1"/>
  <c r="K536" i="1"/>
  <c r="H534" i="1"/>
  <c r="AF540" i="1"/>
  <c r="J536" i="1"/>
  <c r="K538" i="1"/>
  <c r="AB539" i="1"/>
  <c r="M534" i="1"/>
  <c r="K539" i="1"/>
  <c r="AF536" i="1"/>
  <c r="G537" i="1" l="1"/>
  <c r="G527" i="1"/>
  <c r="AG527" i="1" s="1"/>
  <c r="K544" i="1"/>
  <c r="G532" i="1"/>
  <c r="AG543" i="1"/>
  <c r="W532" i="1"/>
  <c r="AD532" i="1"/>
  <c r="AD544" i="1" s="1"/>
  <c r="U532" i="1"/>
  <c r="M532" i="1"/>
  <c r="L532" i="1"/>
  <c r="N532" i="1"/>
  <c r="J532" i="1"/>
  <c r="AC532" i="1"/>
  <c r="AB532" i="1"/>
  <c r="AB544" i="1" s="1"/>
  <c r="T532" i="1"/>
  <c r="AA532" i="1"/>
  <c r="AA544" i="1" s="1"/>
  <c r="S532" i="1"/>
  <c r="Z532" i="1"/>
  <c r="R532" i="1"/>
  <c r="I532" i="1"/>
  <c r="Y532" i="1"/>
  <c r="Q532" i="1"/>
  <c r="X532" i="1"/>
  <c r="P532" i="1"/>
  <c r="AF534" i="1"/>
  <c r="AF538" i="1"/>
  <c r="T539" i="1"/>
  <c r="U539" i="1"/>
  <c r="W539" i="1"/>
  <c r="AC539" i="1"/>
  <c r="AE539" i="1"/>
  <c r="AE544" i="1" s="1"/>
  <c r="AG534" i="1"/>
  <c r="O532" i="1"/>
  <c r="V532" i="1"/>
  <c r="V544" i="1" s="1"/>
  <c r="S539" i="1"/>
  <c r="J539" i="1"/>
  <c r="N539" i="1"/>
  <c r="R539" i="1"/>
  <c r="P539" i="1"/>
  <c r="AG538" i="1"/>
  <c r="Y539" i="1"/>
  <c r="AG533" i="1"/>
  <c r="H533" i="1"/>
  <c r="AG536" i="1"/>
  <c r="O539" i="1"/>
  <c r="Q539" i="1"/>
  <c r="Q544" i="1" s="1"/>
  <c r="L539" i="1"/>
  <c r="M539" i="1"/>
  <c r="I539" i="1"/>
  <c r="X539" i="1"/>
  <c r="Z539" i="1"/>
  <c r="AF539" i="1"/>
  <c r="AG539" i="1"/>
  <c r="L544" i="1" l="1"/>
  <c r="Z544" i="1"/>
  <c r="O544" i="1"/>
  <c r="S544" i="1"/>
  <c r="U544" i="1"/>
  <c r="T544" i="1"/>
  <c r="P544" i="1"/>
  <c r="W544" i="1"/>
  <c r="X544" i="1"/>
  <c r="Y544" i="1"/>
  <c r="M544" i="1"/>
  <c r="R544" i="1"/>
  <c r="AC544" i="1"/>
  <c r="N544" i="1"/>
  <c r="G544" i="1"/>
  <c r="J544" i="1"/>
  <c r="I544" i="1"/>
  <c r="AF527" i="1"/>
  <c r="AF532" i="1"/>
  <c r="AF544" i="1" s="1"/>
  <c r="H532" i="1"/>
  <c r="H544" i="1" s="1"/>
  <c r="AG532" i="1"/>
  <c r="AG544" i="1" s="1"/>
  <c r="AF545" i="1" l="1"/>
  <c r="R545" i="1"/>
  <c r="P545" i="1"/>
  <c r="AC545" i="1"/>
  <c r="J545" i="1"/>
  <c r="M545" i="1"/>
  <c r="X545" i="1"/>
  <c r="V545" i="1"/>
  <c r="AA545" i="1"/>
  <c r="U545" i="1"/>
  <c r="W545" i="1"/>
  <c r="T545" i="1"/>
  <c r="Z545" i="1"/>
  <c r="AB545" i="1"/>
  <c r="I545" i="1"/>
  <c r="L545" i="1"/>
  <c r="K545" i="1"/>
  <c r="S545" i="1"/>
  <c r="AG545" i="1"/>
  <c r="H545" i="1"/>
  <c r="AD545" i="1"/>
  <c r="O545" i="1"/>
  <c r="Q545" i="1"/>
  <c r="N545" i="1"/>
  <c r="Y545" i="1"/>
  <c r="AE545" i="1"/>
  <c r="G545" i="1"/>
</calcChain>
</file>

<file path=xl/sharedStrings.xml><?xml version="1.0" encoding="utf-8"?>
<sst xmlns="http://schemas.openxmlformats.org/spreadsheetml/2006/main" count="2305" uniqueCount="967">
  <si>
    <t>DISTRICT</t>
  </si>
  <si>
    <t xml:space="preserve">CONSTITUENCY </t>
  </si>
  <si>
    <t>LOCAL AUTHORITY</t>
  </si>
  <si>
    <t>WARD NO.</t>
  </si>
  <si>
    <t>POLLING STATIONS</t>
  </si>
  <si>
    <t>STATION CODE</t>
  </si>
  <si>
    <t>Busha Joseph Makamba FreeZim Congress</t>
  </si>
  <si>
    <t>Chamisa Nelson MDC Alliance</t>
  </si>
  <si>
    <t>Chikanga  Everisto Washington Rebuild Zimbabwe</t>
  </si>
  <si>
    <t>Dzapasi Melbah # 1980 Freedom Movement Zimbabwe</t>
  </si>
  <si>
    <t>Gava Peter Mapfumo UDF</t>
  </si>
  <si>
    <t>Hlabangana Kwanele RPZ</t>
  </si>
  <si>
    <t>Kasiyamhuru Blessing ZPP</t>
  </si>
  <si>
    <t>Khupe Thokozani MDC-T</t>
  </si>
  <si>
    <t>Madhuku Lovemore NCA</t>
  </si>
  <si>
    <t>Mangoma Elton Steers Coalition of Democrats</t>
  </si>
  <si>
    <t>Manyika Noah Ngoni BZA</t>
  </si>
  <si>
    <t>Mapfumo Chiguvare Tonderayi Johannes Timothy PPPZ</t>
  </si>
  <si>
    <t>MARIYACHA Violet UDM</t>
  </si>
  <si>
    <t>Mhambi-Hove Divine NAPDR</t>
  </si>
  <si>
    <t>Mnangagwa Emmerson Dambudzo ZANU PF</t>
  </si>
  <si>
    <t>Moyo Donald Nkosana APA</t>
  </si>
  <si>
    <t>Mteki Bryn Taurai Independent</t>
  </si>
  <si>
    <t>Mugadza Willard Tawonezvi BCP</t>
  </si>
  <si>
    <t>Mujuru Joice Teurai Ropa PRC</t>
  </si>
  <si>
    <t>Munyanduri Tenda Peter NPF</t>
  </si>
  <si>
    <t>MutinhirI Ambrose NDP</t>
  </si>
  <si>
    <t>Shumba Kuzozvirava Doniel UDA</t>
  </si>
  <si>
    <t>Wilson Peter Harry DOP</t>
  </si>
  <si>
    <t xml:space="preserve">Total Votes Rejected </t>
  </si>
  <si>
    <t>Ballot Paper Unaccounted for</t>
  </si>
  <si>
    <t>Total Votes Cast</t>
  </si>
  <si>
    <t>Bulawayo Central Constituency</t>
  </si>
  <si>
    <t xml:space="preserve">       </t>
  </si>
  <si>
    <t>Bulawayo</t>
  </si>
  <si>
    <t>Bulawayo Central</t>
  </si>
  <si>
    <t>Bulawayo Municipality</t>
  </si>
  <si>
    <t>0801BYO0101 A</t>
  </si>
  <si>
    <t>0801BYO0101 B</t>
  </si>
  <si>
    <t>Eveline High School</t>
  </si>
  <si>
    <t>0801BYO0102</t>
  </si>
  <si>
    <t>Mckeurtan Primary School</t>
  </si>
  <si>
    <t>0801BYO0103</t>
  </si>
  <si>
    <t>Milton Junior School</t>
  </si>
  <si>
    <t>0801BYO0104</t>
  </si>
  <si>
    <t>Old Bulawayo Polytechnic</t>
  </si>
  <si>
    <t>0801BYO0105</t>
  </si>
  <si>
    <t>Peter Pan Nursery School</t>
  </si>
  <si>
    <t>0801BYO0106</t>
  </si>
  <si>
    <t>Pick and Pay Tent</t>
  </si>
  <si>
    <t>0801BYO0107</t>
  </si>
  <si>
    <t>Robert Tredgold Primary School</t>
  </si>
  <si>
    <t>0801BYO0108</t>
  </si>
  <si>
    <t>9 Polling Stations</t>
  </si>
  <si>
    <t>Ward Total</t>
  </si>
  <si>
    <t>Airport Primary School</t>
  </si>
  <si>
    <t>0801BYO0201</t>
  </si>
  <si>
    <t>Aiselby Primary School</t>
  </si>
  <si>
    <t>0801BYO0202</t>
  </si>
  <si>
    <t>Baines Infants School</t>
  </si>
  <si>
    <t>0801BYO0203</t>
  </si>
  <si>
    <t>0801BYO0204 A</t>
  </si>
  <si>
    <t>0801BYO0204 B</t>
  </si>
  <si>
    <t>Falls Garage Tent</t>
  </si>
  <si>
    <t>0801BYO0205</t>
  </si>
  <si>
    <t>Harrisvale Hide out Tent</t>
  </si>
  <si>
    <t>0801BYO0206</t>
  </si>
  <si>
    <t>0801BYO0207 A</t>
  </si>
  <si>
    <t>0801BYO0207 B</t>
  </si>
  <si>
    <t>Body and Blood Roman Catholic Church</t>
  </si>
  <si>
    <t>0801BYO0208</t>
  </si>
  <si>
    <t>Montgomery Hall</t>
  </si>
  <si>
    <t>0801BYO0209</t>
  </si>
  <si>
    <t>Newmansford Primary School</t>
  </si>
  <si>
    <t>0801BYO0210</t>
  </si>
  <si>
    <t>Ngozi Mine</t>
  </si>
  <si>
    <t>0801BYO0211</t>
  </si>
  <si>
    <t>Norwood Tent</t>
  </si>
  <si>
    <t>0801BYO0212</t>
  </si>
  <si>
    <t>Northend Shopping Centre Tent</t>
  </si>
  <si>
    <t>0801BYO0213</t>
  </si>
  <si>
    <t>Northlea High School</t>
  </si>
  <si>
    <t>0801BYO0214</t>
  </si>
  <si>
    <t>Pig Farm (Umvutsha) Tent</t>
  </si>
  <si>
    <t>0801BYO0215</t>
  </si>
  <si>
    <t>Richmond Club</t>
  </si>
  <si>
    <t>0801BYO0216</t>
  </si>
  <si>
    <t>Richmond Hall</t>
  </si>
  <si>
    <t>0801BYO0217</t>
  </si>
  <si>
    <t>Raigate Education Offices</t>
  </si>
  <si>
    <t>0801BYO0218</t>
  </si>
  <si>
    <t>Tegela Garage Tent</t>
  </si>
  <si>
    <t>0801BYO0219</t>
  </si>
  <si>
    <t>Trenance Primary School</t>
  </si>
  <si>
    <t>0801BYO0220</t>
  </si>
  <si>
    <t>Umgusa Primary School</t>
  </si>
  <si>
    <t>0801BYO0221</t>
  </si>
  <si>
    <t>Umvutsha Farm</t>
  </si>
  <si>
    <t>0801BYO0222</t>
  </si>
  <si>
    <t>24 Polling Stations</t>
  </si>
  <si>
    <t>Ward Totals</t>
  </si>
  <si>
    <t>Bagcwele Shopping Centre Tent</t>
  </si>
  <si>
    <t>0801BYO0501</t>
  </si>
  <si>
    <t>0801BYO0502 A</t>
  </si>
  <si>
    <t>0801BYO0502 B</t>
  </si>
  <si>
    <t>Christ the King Church</t>
  </si>
  <si>
    <t>0801BYO0503</t>
  </si>
  <si>
    <t>Gifford High School</t>
  </si>
  <si>
    <t>0801BYO0504</t>
  </si>
  <si>
    <t>Hamilton High School</t>
  </si>
  <si>
    <t>0801BYO0505</t>
  </si>
  <si>
    <t>Henry Low Primary School</t>
  </si>
  <si>
    <t>0801BYO0506</t>
  </si>
  <si>
    <t>Hillside Scout A Hall</t>
  </si>
  <si>
    <t>0801BYO0507</t>
  </si>
  <si>
    <t>Hillside Scout B Hall</t>
  </si>
  <si>
    <t>0801BYO0508</t>
  </si>
  <si>
    <t>Hornoung Park Tent</t>
  </si>
  <si>
    <t>0801BYO0509</t>
  </si>
  <si>
    <t>Mentessari Primary School</t>
  </si>
  <si>
    <t>0801BYO0510</t>
  </si>
  <si>
    <t>Milton High School</t>
  </si>
  <si>
    <t>0801BYO0511</t>
  </si>
  <si>
    <t>Montrose Girls High School</t>
  </si>
  <si>
    <t>0801BYO0512</t>
  </si>
  <si>
    <t>Moray Primary School</t>
  </si>
  <si>
    <t>0801BYO0513</t>
  </si>
  <si>
    <t>Morningside Shopping Centre Tent</t>
  </si>
  <si>
    <t>0801BYO0514</t>
  </si>
  <si>
    <t>Retreat Shopping Centre Tent</t>
  </si>
  <si>
    <t>0801BYO0515</t>
  </si>
  <si>
    <t>Riverside College</t>
  </si>
  <si>
    <t>0801BYO0516</t>
  </si>
  <si>
    <t>St Francis Primary School</t>
  </si>
  <si>
    <t>0801BYO0517</t>
  </si>
  <si>
    <t>18 Polling Stations</t>
  </si>
  <si>
    <t>Bulawayo East Constituency</t>
  </si>
  <si>
    <t>Bulawayo East</t>
  </si>
  <si>
    <t>Amazon Primary School</t>
  </si>
  <si>
    <t>0801BYO0301</t>
  </si>
  <si>
    <t>Carmel Primary School</t>
  </si>
  <si>
    <t>0801BYO0302</t>
  </si>
  <si>
    <t>0801BYO0303 A</t>
  </si>
  <si>
    <t>0801BYO0303 B</t>
  </si>
  <si>
    <t>King George VI</t>
  </si>
  <si>
    <t>0801BYO0304</t>
  </si>
  <si>
    <t>0801BYO0305 A</t>
  </si>
  <si>
    <t>0801BYO0305 B</t>
  </si>
  <si>
    <t>0801BYO0306 A</t>
  </si>
  <si>
    <t>0801BYO0306 B</t>
  </si>
  <si>
    <t>NUST Tent</t>
  </si>
  <si>
    <t>0801BYO0307</t>
  </si>
  <si>
    <t>Old Nic Mine</t>
  </si>
  <si>
    <t>0801BYO0308</t>
  </si>
  <si>
    <t>0801BYO0309 A</t>
  </si>
  <si>
    <t>0801BYO0309 B</t>
  </si>
  <si>
    <t>0801BYO0309 C</t>
  </si>
  <si>
    <t>School of Mines</t>
  </si>
  <si>
    <t>0801BYO0310</t>
  </si>
  <si>
    <t>St Thomas Aquinas Primary School</t>
  </si>
  <si>
    <t>0801BYO0311</t>
  </si>
  <si>
    <t>0801BYO0312 A</t>
  </si>
  <si>
    <t>0801BYO0312 B</t>
  </si>
  <si>
    <t>Woodville Primary School</t>
  </si>
  <si>
    <t>0801BYO0313</t>
  </si>
  <si>
    <t>19 Polling Stations</t>
  </si>
  <si>
    <t>0801BYO0401 A</t>
  </si>
  <si>
    <t>0801BYO0401 B</t>
  </si>
  <si>
    <t>0801BYO0402 A</t>
  </si>
  <si>
    <t>0801BYO0402 B</t>
  </si>
  <si>
    <t>0801BYO0403 A</t>
  </si>
  <si>
    <t>0801BYO0403 B</t>
  </si>
  <si>
    <t>Hillside Teachers' College</t>
  </si>
  <si>
    <t>0801BYO0404</t>
  </si>
  <si>
    <t>0801BYO0405 A</t>
  </si>
  <si>
    <t>0801BYO0405 B</t>
  </si>
  <si>
    <t>Lockview Primary School</t>
  </si>
  <si>
    <t>0801BYO0406</t>
  </si>
  <si>
    <t>Masiyepambili Primary School</t>
  </si>
  <si>
    <t>0801BYO0407</t>
  </si>
  <si>
    <t>Riverside Simulation Centre Tent</t>
  </si>
  <si>
    <t>0801BYO0408</t>
  </si>
  <si>
    <t>Sandra Joans Centre Tent</t>
  </si>
  <si>
    <t>0801BYO0409</t>
  </si>
  <si>
    <t>Townsend High School</t>
  </si>
  <si>
    <t>0801BYO0410</t>
  </si>
  <si>
    <t>Willsgroove Tent</t>
  </si>
  <si>
    <t>0801BYO0411</t>
  </si>
  <si>
    <t>Waterford Primary School</t>
  </si>
  <si>
    <t>0801BYO0412</t>
  </si>
  <si>
    <t xml:space="preserve">16 Polling Station </t>
  </si>
  <si>
    <t>Bulawayo South</t>
  </si>
  <si>
    <t>Barham Green Hall</t>
  </si>
  <si>
    <t>0801BYO0601</t>
  </si>
  <si>
    <t>Barham Green Primary School</t>
  </si>
  <si>
    <t>0801BYO0602</t>
  </si>
  <si>
    <t>Bellevue Shopping Centre Tent</t>
  </si>
  <si>
    <t>0801BYO0603</t>
  </si>
  <si>
    <t>0801BYO0604 A</t>
  </si>
  <si>
    <t>0801BYO0604 B</t>
  </si>
  <si>
    <t>0801BYO0605 A</t>
  </si>
  <si>
    <t>0801BYO0605 B</t>
  </si>
  <si>
    <t>Sidojiwe Flats Tent</t>
  </si>
  <si>
    <t>0801BYO0606</t>
  </si>
  <si>
    <t>8 Polling Stations</t>
  </si>
  <si>
    <t>Hlabangana Shopping Centre</t>
  </si>
  <si>
    <t>0801BYO2101</t>
  </si>
  <si>
    <t>Ihlathi High School</t>
  </si>
  <si>
    <t>0801BYO2102</t>
  </si>
  <si>
    <t>0801BYO2103 A</t>
  </si>
  <si>
    <t>0801BYO2103 B</t>
  </si>
  <si>
    <t>Intunta B Primary School</t>
  </si>
  <si>
    <t>0801BYO2104</t>
  </si>
  <si>
    <t>Mahlabezulu A Primary School</t>
  </si>
  <si>
    <t>0801BYO2105</t>
  </si>
  <si>
    <t>Mahlabezulu B Primary School</t>
  </si>
  <si>
    <t>0801BYO2106</t>
  </si>
  <si>
    <t>0801BYO2107 A</t>
  </si>
  <si>
    <t>0801BYO2107 B</t>
  </si>
  <si>
    <t>Mapisa B Primary School</t>
  </si>
  <si>
    <t>0801BYO2108</t>
  </si>
  <si>
    <t>0801BYO2109 A</t>
  </si>
  <si>
    <t>0801BYO2109 B</t>
  </si>
  <si>
    <t>0801BYO2110 A</t>
  </si>
  <si>
    <t>0801BYO2110 B</t>
  </si>
  <si>
    <t>Mhlahlandlela Pre-School</t>
  </si>
  <si>
    <t>0801BYO2111</t>
  </si>
  <si>
    <t>0801BYO2112 A</t>
  </si>
  <si>
    <t>0801BYO2112 B</t>
  </si>
  <si>
    <t>Sizinda Pre-School</t>
  </si>
  <si>
    <t>0801BYO2113</t>
  </si>
  <si>
    <t>Tshabalala Ext Shopping Centre</t>
  </si>
  <si>
    <t>0801BYO2114</t>
  </si>
  <si>
    <t>Ward total</t>
  </si>
  <si>
    <t>Emakhandeni-Entumbane Constituency</t>
  </si>
  <si>
    <t>Emakhandeni-Entumbane</t>
  </si>
  <si>
    <t>0801BYO1001 A</t>
  </si>
  <si>
    <t>0801BYO1001 B</t>
  </si>
  <si>
    <t>0801BYO1002 A</t>
  </si>
  <si>
    <t>0801BYO1002 B</t>
  </si>
  <si>
    <t>0801BYO1002 C</t>
  </si>
  <si>
    <t>0801BYO1003 A</t>
  </si>
  <si>
    <t>0801BYO1003 B</t>
  </si>
  <si>
    <t>0801BYO1004 A</t>
  </si>
  <si>
    <t>0801BYO1004 B</t>
  </si>
  <si>
    <t>0801BYO1005 A</t>
  </si>
  <si>
    <t>0801BYO1005 B</t>
  </si>
  <si>
    <t>0801BYO1007 A</t>
  </si>
  <si>
    <t>0801BYO1007 B</t>
  </si>
  <si>
    <t>0801BYO1008 A</t>
  </si>
  <si>
    <t>0801BYO1008 B</t>
  </si>
  <si>
    <t>Zulukandaba B Primary School</t>
  </si>
  <si>
    <t>0801BYO1009</t>
  </si>
  <si>
    <t>16 Polling Stations</t>
  </si>
  <si>
    <t>0801BYO1101 A</t>
  </si>
  <si>
    <t>0801BYO1101 B</t>
  </si>
  <si>
    <t>Emakhandeni Hall</t>
  </si>
  <si>
    <t>0801BYO1102</t>
  </si>
  <si>
    <t>0801BYO1103 A</t>
  </si>
  <si>
    <t>0801BYO1103 B</t>
  </si>
  <si>
    <t>Emakhandeni B Primary School</t>
  </si>
  <si>
    <t>0801BYO1104</t>
  </si>
  <si>
    <t>0801BYO1105 A</t>
  </si>
  <si>
    <t>0801BYO1105 B</t>
  </si>
  <si>
    <t>Emakhandeni B Secondary School</t>
  </si>
  <si>
    <t>0801BYO1106</t>
  </si>
  <si>
    <t>Josiah Chinamano Primary School</t>
  </si>
  <si>
    <t>0801BYO1107</t>
  </si>
  <si>
    <t>0801BYO1108 A</t>
  </si>
  <si>
    <t>0801BYO1108 B</t>
  </si>
  <si>
    <t>Mtshingwe A Primary School</t>
  </si>
  <si>
    <t>0801BYO1109</t>
  </si>
  <si>
    <t>Mtshingwe B Primary School</t>
  </si>
  <si>
    <t>0801BYO1110</t>
  </si>
  <si>
    <t>Woza Woza Shopping Centre Tent</t>
  </si>
  <si>
    <t>0801BYO1111</t>
  </si>
  <si>
    <t>15 Polling Stations</t>
  </si>
  <si>
    <t>Lobengula Constituency</t>
  </si>
  <si>
    <t>Lobengula</t>
  </si>
  <si>
    <t>0801BYO1201 A</t>
  </si>
  <si>
    <t>0801BYO1201 B</t>
  </si>
  <si>
    <t>Ingubo Primary School</t>
  </si>
  <si>
    <t>0801BYO1202</t>
  </si>
  <si>
    <t>Insukamini Primary School</t>
  </si>
  <si>
    <t>0801BYO1203</t>
  </si>
  <si>
    <t>Lobengula A Secondary School</t>
  </si>
  <si>
    <t>0801BYO1204</t>
  </si>
  <si>
    <t>Lobengula B Secondary School</t>
  </si>
  <si>
    <t>0801BYO1205</t>
  </si>
  <si>
    <t>Lutheran Church</t>
  </si>
  <si>
    <t>0801BYO1206</t>
  </si>
  <si>
    <t>Mpande Youth Centre</t>
  </si>
  <si>
    <t>0801BYO1207</t>
  </si>
  <si>
    <t>Mtshede A Primary School</t>
  </si>
  <si>
    <t>0801BYO1208</t>
  </si>
  <si>
    <t>Mtshede B Primary School</t>
  </si>
  <si>
    <t>0801BYO1209</t>
  </si>
  <si>
    <t>Njube Hall</t>
  </si>
  <si>
    <t>0801BYO1210</t>
  </si>
  <si>
    <t>Njube High School</t>
  </si>
  <si>
    <t>0801BYO1211</t>
  </si>
  <si>
    <t>0801BYO1212 A</t>
  </si>
  <si>
    <t>0801BYO1212 B</t>
  </si>
  <si>
    <t>0801BYO1212 C</t>
  </si>
  <si>
    <t>0801BYO1401 A</t>
  </si>
  <si>
    <t>0801BYO1401 B</t>
  </si>
  <si>
    <t>0801BYO1401 C</t>
  </si>
  <si>
    <t>0801BYO1402 A</t>
  </si>
  <si>
    <t>0801BYO1402 B</t>
  </si>
  <si>
    <t>Lobengula Esiqongweni</t>
  </si>
  <si>
    <t>0801BYO1403</t>
  </si>
  <si>
    <t>0801BYO1404 A</t>
  </si>
  <si>
    <t>0801BYO1404 B</t>
  </si>
  <si>
    <t>Mawaba Primary School</t>
  </si>
  <si>
    <t>0801BYO1405</t>
  </si>
  <si>
    <t>0801BYO1406 A</t>
  </si>
  <si>
    <t>0801BYO1406 B</t>
  </si>
  <si>
    <t>Miracles of Seed Faith Church</t>
  </si>
  <si>
    <t>0801BYO1407</t>
  </si>
  <si>
    <t>12 Polling Stations</t>
  </si>
  <si>
    <t xml:space="preserve"> </t>
  </si>
  <si>
    <t>Luveve Constituency</t>
  </si>
  <si>
    <t>Luveve</t>
  </si>
  <si>
    <t>Luveve Beit Hall</t>
  </si>
  <si>
    <t>0801BYO1501</t>
  </si>
  <si>
    <t>Luveve A Primary School</t>
  </si>
  <si>
    <t>0801BYO1502</t>
  </si>
  <si>
    <t>Luveve B Primary School</t>
  </si>
  <si>
    <t>0801BYO1503</t>
  </si>
  <si>
    <t>Mafakela A Primary School</t>
  </si>
  <si>
    <t>0801BYO1504</t>
  </si>
  <si>
    <t>Mafakela B Primary School</t>
  </si>
  <si>
    <t>0801BYO1505</t>
  </si>
  <si>
    <t>Matshayisikhova A Primary School</t>
  </si>
  <si>
    <t>0801BYO1506</t>
  </si>
  <si>
    <t>Matshayisikhova B Primary School</t>
  </si>
  <si>
    <t>0801BYO1507</t>
  </si>
  <si>
    <t>Imbizo A Primary School</t>
  </si>
  <si>
    <t>0801BYO1508</t>
  </si>
  <si>
    <t>Imbizo B Primary School</t>
  </si>
  <si>
    <t>0801BYO1509</t>
  </si>
  <si>
    <t>Mpofu Shopping Centre Tent</t>
  </si>
  <si>
    <t>0801BYO1510</t>
  </si>
  <si>
    <t>Percy Ibboston Primary School</t>
  </si>
  <si>
    <t>0801BYO1511</t>
  </si>
  <si>
    <t>11 Polling Stations</t>
  </si>
  <si>
    <t>0801BYO1601 A</t>
  </si>
  <si>
    <t>0801BYO1601 B</t>
  </si>
  <si>
    <t>Fusi B Primary School</t>
  </si>
  <si>
    <t>0801BYO1602</t>
  </si>
  <si>
    <t>0801BYO1603 A</t>
  </si>
  <si>
    <t>0801BYO1603 B</t>
  </si>
  <si>
    <t>0801BYO1604 A</t>
  </si>
  <si>
    <t>0801BYO1604 B</t>
  </si>
  <si>
    <t>Inyanda B Secondary School</t>
  </si>
  <si>
    <t>0801BYO1605</t>
  </si>
  <si>
    <t>0801BYO1606 A</t>
  </si>
  <si>
    <t>0801BYO1606 B</t>
  </si>
  <si>
    <t>Inzwananzi B Primary School</t>
  </si>
  <si>
    <t>0801BYO1607</t>
  </si>
  <si>
    <t>PWD Luveve Depot</t>
  </si>
  <si>
    <t>0801BYO1608</t>
  </si>
  <si>
    <t>Church (stand 5292) Tent</t>
  </si>
  <si>
    <t>0801BYO2801</t>
  </si>
  <si>
    <t>Church of God Tent</t>
  </si>
  <si>
    <t>0801BYO2802</t>
  </si>
  <si>
    <t>0801BYO2803 A</t>
  </si>
  <si>
    <t>0801BYO2803 B</t>
  </si>
  <si>
    <t>Cowdray Park Housing Office</t>
  </si>
  <si>
    <t>0801BYO2804</t>
  </si>
  <si>
    <t>0801BYO2805 A</t>
  </si>
  <si>
    <t>0801BYO2805 B</t>
  </si>
  <si>
    <t>Cowdray Park B Primary School</t>
  </si>
  <si>
    <t>0801BYO2806</t>
  </si>
  <si>
    <t>Cowdray Park A Secondary School</t>
  </si>
  <si>
    <t>0801BYO2807</t>
  </si>
  <si>
    <t>Cowdray Park B Secondary School</t>
  </si>
  <si>
    <t>0801BYO2808</t>
  </si>
  <si>
    <t>Happy day Pre-School</t>
  </si>
  <si>
    <t>0801BYO2809</t>
  </si>
  <si>
    <t>Hlalanikuhle Phetsheya 1 Tent (7841)</t>
  </si>
  <si>
    <t>0801BYO2810</t>
  </si>
  <si>
    <t>Hlalanikuhle Phetsheya 2 Tent(18739)</t>
  </si>
  <si>
    <t>0801BYO2811</t>
  </si>
  <si>
    <t>Hlalanikuhele Phetsheya 3 Tent (19756)</t>
  </si>
  <si>
    <t>0801BYO2812</t>
  </si>
  <si>
    <t>Hlalanikuhle Phetsheya 4 Tent (21301)</t>
  </si>
  <si>
    <t>0801BYO2813</t>
  </si>
  <si>
    <t>Hlalanikuhle Phetsheya 5 Tent (16513)</t>
  </si>
  <si>
    <t>0801BYO2814</t>
  </si>
  <si>
    <t>Hlalanikuhle Phetsheya 6 Tent (11842)</t>
  </si>
  <si>
    <t>0801BYO2815</t>
  </si>
  <si>
    <t>0801BYO2816 A</t>
  </si>
  <si>
    <t>0801BYO2816 B</t>
  </si>
  <si>
    <t>Kuma (10) Water Point Tent</t>
  </si>
  <si>
    <t>0801BYO2817</t>
  </si>
  <si>
    <t>Luveve High School</t>
  </si>
  <si>
    <t>0801BYO2818</t>
  </si>
  <si>
    <t>0801BYO2819 A</t>
  </si>
  <si>
    <t>0801BYO2819 B</t>
  </si>
  <si>
    <t>0801BYO2819 C</t>
  </si>
  <si>
    <t>Mahlathini B Primary School</t>
  </si>
  <si>
    <t>0801BYO2820</t>
  </si>
  <si>
    <t>0801BYO2821 A</t>
  </si>
  <si>
    <t>0801BYO2821 B</t>
  </si>
  <si>
    <t>0801BYO2821 C</t>
  </si>
  <si>
    <t>0801BYO2823 A</t>
  </si>
  <si>
    <t>0801BYO2823 B</t>
  </si>
  <si>
    <t>Tategulu B Primary School</t>
  </si>
  <si>
    <t>0801BYO2824</t>
  </si>
  <si>
    <t>0801BYO2825 A</t>
  </si>
  <si>
    <t>0801BYO2825 B</t>
  </si>
  <si>
    <t>ZAOGA Church Tent</t>
  </si>
  <si>
    <t>0801BYO2826</t>
  </si>
  <si>
    <t>34 Polling Stations</t>
  </si>
  <si>
    <t>Magwegwe Constituency</t>
  </si>
  <si>
    <t>Magwegwe</t>
  </si>
  <si>
    <t>Magwegwe Hall</t>
  </si>
  <si>
    <t>0801BYO1801</t>
  </si>
  <si>
    <t>0801BYO1802 A</t>
  </si>
  <si>
    <t>0801BYO1802 B</t>
  </si>
  <si>
    <t>Magwegwe Secondary School</t>
  </si>
  <si>
    <t>0801BYO1803</t>
  </si>
  <si>
    <t>Magwegwe Youth Centre</t>
  </si>
  <si>
    <t>0801BYO1804</t>
  </si>
  <si>
    <t>0801BYO1805 A</t>
  </si>
  <si>
    <t>0801BYO1805 B</t>
  </si>
  <si>
    <t>0801BYO1805 C</t>
  </si>
  <si>
    <t>Mhali B Primary School</t>
  </si>
  <si>
    <t>0801BYO1806</t>
  </si>
  <si>
    <t>0801BYO1807 A</t>
  </si>
  <si>
    <t>0801BYO1807 B</t>
  </si>
  <si>
    <t>J. W. Mthimkhulu Primary School</t>
  </si>
  <si>
    <t>0801BYO2901</t>
  </si>
  <si>
    <t>0801BYO2902 A</t>
  </si>
  <si>
    <t>0801BYO2902 B</t>
  </si>
  <si>
    <t>Magwegwe West Pre-School</t>
  </si>
  <si>
    <t>0801BYO2903</t>
  </si>
  <si>
    <t>Magwegwe West Terminus</t>
  </si>
  <si>
    <t>0801BYO2904</t>
  </si>
  <si>
    <t>Masotsha Secondary School</t>
  </si>
  <si>
    <t>0801BYO2905</t>
  </si>
  <si>
    <t>0801BYO2907 A</t>
  </si>
  <si>
    <t>0801BYO2907 B</t>
  </si>
  <si>
    <t>Mazwi B Primary School</t>
  </si>
  <si>
    <t>0801BYO2908</t>
  </si>
  <si>
    <t>0801BYO2909 A</t>
  </si>
  <si>
    <t>0801BYO2909 B</t>
  </si>
  <si>
    <t>Makokoba Constituency</t>
  </si>
  <si>
    <t>Makokoba</t>
  </si>
  <si>
    <t>0801BYO0701 A</t>
  </si>
  <si>
    <t>0801BYO0701 B</t>
  </si>
  <si>
    <t>Lotshe Primary School</t>
  </si>
  <si>
    <t>0801BYO0702</t>
  </si>
  <si>
    <t>Makokoba Pre-School</t>
  </si>
  <si>
    <t>0801BYO0704</t>
  </si>
  <si>
    <t>Raylton Hall</t>
  </si>
  <si>
    <t>0801BYO0705</t>
  </si>
  <si>
    <t>St Columbas High School</t>
  </si>
  <si>
    <t>0801BYO0706</t>
  </si>
  <si>
    <t>0801BYO0708 A</t>
  </si>
  <si>
    <t>0801BYO0708 B</t>
  </si>
  <si>
    <t>St Patricks' B Primary School</t>
  </si>
  <si>
    <t>0801BYO0709</t>
  </si>
  <si>
    <t>Stanley Hall</t>
  </si>
  <si>
    <t>0801BYO0710</t>
  </si>
  <si>
    <t>Westgate Training Centre</t>
  </si>
  <si>
    <t>0801BYO0711</t>
  </si>
  <si>
    <t>Babourfields Pre-School</t>
  </si>
  <si>
    <t>0801BYO0801</t>
  </si>
  <si>
    <t>Emlizane Pre-School</t>
  </si>
  <si>
    <t>0801BYO0802</t>
  </si>
  <si>
    <t>J B Shopping Centre Tent</t>
  </si>
  <si>
    <t>0801BYO0803</t>
  </si>
  <si>
    <t>Jairos Jiri Centre</t>
  </si>
  <si>
    <t>0801BYO0804</t>
  </si>
  <si>
    <t>Lobengula A Primary School</t>
  </si>
  <si>
    <t>0801BYO0805</t>
  </si>
  <si>
    <t>Lobengula B Primary School</t>
  </si>
  <si>
    <t>0801BYO0806</t>
  </si>
  <si>
    <t>Lozikeyi A Primary School</t>
  </si>
  <si>
    <t>0801BYO0807</t>
  </si>
  <si>
    <t>Lozikeyi B Primary School</t>
  </si>
  <si>
    <t>0801BYO0808</t>
  </si>
  <si>
    <t>0801BYO0809 A</t>
  </si>
  <si>
    <t>0801BYO0809 B</t>
  </si>
  <si>
    <t>Mpilo Hospital</t>
  </si>
  <si>
    <t>0801BYO0810</t>
  </si>
  <si>
    <t>Mzilikazi High School</t>
  </si>
  <si>
    <t>0801BYO0811</t>
  </si>
  <si>
    <t>0801BYO0812 A</t>
  </si>
  <si>
    <t>0801BYO0812 B</t>
  </si>
  <si>
    <t>Mzilikazi B Primary School</t>
  </si>
  <si>
    <t>0801BYO0813</t>
  </si>
  <si>
    <t>Sobukazi A Secondary School</t>
  </si>
  <si>
    <t>0801BYO0814</t>
  </si>
  <si>
    <t>Sobukazi B Secondary School</t>
  </si>
  <si>
    <t>0801BYO0815</t>
  </si>
  <si>
    <t>Thornegroove Tent</t>
  </si>
  <si>
    <t>0801BYO0816</t>
  </si>
  <si>
    <t>Nketa Constituency</t>
  </si>
  <si>
    <t>Nketa</t>
  </si>
  <si>
    <t>0801BYO2401 A</t>
  </si>
  <si>
    <t>0801BYO2401 B</t>
  </si>
  <si>
    <t>0801BYO2402 A</t>
  </si>
  <si>
    <t>0801BYO2402 B</t>
  </si>
  <si>
    <t>Mganwini Primary School</t>
  </si>
  <si>
    <t>0801BYO2403</t>
  </si>
  <si>
    <t>Nketa A Hall</t>
  </si>
  <si>
    <t>0801BYO2404</t>
  </si>
  <si>
    <t>Nketa B Hall</t>
  </si>
  <si>
    <t>0801BYO2405</t>
  </si>
  <si>
    <t>Nketa High School</t>
  </si>
  <si>
    <t>0801BYO2406</t>
  </si>
  <si>
    <t>0801BYO2407 A</t>
  </si>
  <si>
    <t>0801BYO2407 B</t>
  </si>
  <si>
    <t>Nketa B Primary School</t>
  </si>
  <si>
    <t>0801BYO2408</t>
  </si>
  <si>
    <t>Nkulumane High School</t>
  </si>
  <si>
    <t>0801BYO2409</t>
  </si>
  <si>
    <t>Salvation Army</t>
  </si>
  <si>
    <t>0801BYO2410</t>
  </si>
  <si>
    <t>13 Polling Stations</t>
  </si>
  <si>
    <t>Agape College</t>
  </si>
  <si>
    <t>0801BYO2501</t>
  </si>
  <si>
    <t>Childhood Centre Pre-School</t>
  </si>
  <si>
    <t>0801BYO2502</t>
  </si>
  <si>
    <t>Holy Family Catholic Church</t>
  </si>
  <si>
    <t>0801BYO2503</t>
  </si>
  <si>
    <t>0801BYO2504 A</t>
  </si>
  <si>
    <t>0801BYO2504 B</t>
  </si>
  <si>
    <t>Manondwane B Primary School</t>
  </si>
  <si>
    <t>0801BYO2505</t>
  </si>
  <si>
    <t>0801BYO2506 A</t>
  </si>
  <si>
    <t>0801BYO2506 B</t>
  </si>
  <si>
    <t>0801BYO2506 C</t>
  </si>
  <si>
    <t>Mgiqika B Primary School</t>
  </si>
  <si>
    <t>0801BYO2507</t>
  </si>
  <si>
    <t>0801BYO2508 A</t>
  </si>
  <si>
    <t>0801BYO2508 B</t>
  </si>
  <si>
    <t>Open Space Tent(Opposite Stand Number 5881)</t>
  </si>
  <si>
    <t>0801BYO2509</t>
  </si>
  <si>
    <t>Pentecostal Assemblies Church</t>
  </si>
  <si>
    <t>0801BYO2510</t>
  </si>
  <si>
    <t>The Of Christ Church</t>
  </si>
  <si>
    <t>0801BYO2511</t>
  </si>
  <si>
    <t>Tower Light Tent(4874)</t>
  </si>
  <si>
    <t>0801BYO2512</t>
  </si>
  <si>
    <t>ZAOGA Church</t>
  </si>
  <si>
    <t>0801BYO2513</t>
  </si>
  <si>
    <t>17 Polling Stations</t>
  </si>
  <si>
    <t>0801BYO2601 A</t>
  </si>
  <si>
    <t>0801BYO2601 B</t>
  </si>
  <si>
    <t>Emganwini B Secondary School</t>
  </si>
  <si>
    <t>0801BYO2602</t>
  </si>
  <si>
    <t>Ingwenyama Primary School</t>
  </si>
  <si>
    <t>0801BYO2603</t>
  </si>
  <si>
    <t>Local Authority Council Office</t>
  </si>
  <si>
    <t>0801BYO2604</t>
  </si>
  <si>
    <t>Lutheran Church Tent</t>
  </si>
  <si>
    <t>0801BYO2605</t>
  </si>
  <si>
    <t>St Martin of Tours Roman Catholic</t>
  </si>
  <si>
    <t>0801BYO2606</t>
  </si>
  <si>
    <t>Mary Rose College</t>
  </si>
  <si>
    <t>0801BYO2607</t>
  </si>
  <si>
    <t>Pentecostal Holiness Church</t>
  </si>
  <si>
    <t>0801BYO2608</t>
  </si>
  <si>
    <t>0801BYO2609 A</t>
  </si>
  <si>
    <t>0801BYO2609 B</t>
  </si>
  <si>
    <t>Senzangakhona B Primary School</t>
  </si>
  <si>
    <t>0801BYO2610</t>
  </si>
  <si>
    <t>Zara Centre Trust</t>
  </si>
  <si>
    <t>0801BYO2611</t>
  </si>
  <si>
    <t>Nkulumane Constituency</t>
  </si>
  <si>
    <t>Nkulumane</t>
  </si>
  <si>
    <t>0801BYO2001 A</t>
  </si>
  <si>
    <t>0801BYO2001 B</t>
  </si>
  <si>
    <t>Mgoqo B Primary School</t>
  </si>
  <si>
    <t>0801BYO2002</t>
  </si>
  <si>
    <t>Miracles Of Seed Faith Church</t>
  </si>
  <si>
    <t>0801BYO2003</t>
  </si>
  <si>
    <t>Mncumbatha Secondary School</t>
  </si>
  <si>
    <t>0801BYO2004</t>
  </si>
  <si>
    <t>Nkulumane 12 Terminus Tent</t>
  </si>
  <si>
    <t>0801BYO2005</t>
  </si>
  <si>
    <t>Nkulumane 15 Emasimini Tent</t>
  </si>
  <si>
    <t>0801BYO2006</t>
  </si>
  <si>
    <t>Nkulumane Engen Garage Tent</t>
  </si>
  <si>
    <t>0801BYO2007</t>
  </si>
  <si>
    <t>Nkulumane Entabeni Club Tent</t>
  </si>
  <si>
    <t>0801BYO2008</t>
  </si>
  <si>
    <t>Nkulumane Library</t>
  </si>
  <si>
    <t>0801BYO2009</t>
  </si>
  <si>
    <t>Prince And Princess Pre-School</t>
  </si>
  <si>
    <t>0801BYO2010</t>
  </si>
  <si>
    <t>Amaveni A Primary School</t>
  </si>
  <si>
    <t>0801BYO2201</t>
  </si>
  <si>
    <t>Amaveni B Primary School</t>
  </si>
  <si>
    <t>0801BYO2202</t>
  </si>
  <si>
    <t>Bullet Shopping Centre Tent</t>
  </si>
  <si>
    <t>0801BYO2203</t>
  </si>
  <si>
    <t>Mafela A Primary School</t>
  </si>
  <si>
    <t>0801BYO2204</t>
  </si>
  <si>
    <t>Mafela B Primary School</t>
  </si>
  <si>
    <t>0801BYO2205</t>
  </si>
  <si>
    <t>Mandwandwe Secondary School</t>
  </si>
  <si>
    <t>0801BYO2206</t>
  </si>
  <si>
    <t>0801BYO2207 A</t>
  </si>
  <si>
    <t>0801BYO2207 B</t>
  </si>
  <si>
    <t>0801BYO2208 A</t>
  </si>
  <si>
    <t>0801BYO2208 B</t>
  </si>
  <si>
    <t>Nkulumane B Hall</t>
  </si>
  <si>
    <t>0801BYO2209</t>
  </si>
  <si>
    <t>One -Way Borehole</t>
  </si>
  <si>
    <t>0801BYO2210</t>
  </si>
  <si>
    <t>SDA Church</t>
  </si>
  <si>
    <t>0801BYO2211</t>
  </si>
  <si>
    <t>Sigombe A Primary School</t>
  </si>
  <si>
    <t>0801BYO2212</t>
  </si>
  <si>
    <t>Sigombe B Primary School</t>
  </si>
  <si>
    <t>0801BYO2213</t>
  </si>
  <si>
    <t>0801BYO2301 A</t>
  </si>
  <si>
    <t>0801BYO2301 B</t>
  </si>
  <si>
    <t>Munyoro Shopping Centre Tent</t>
  </si>
  <si>
    <t>0801BYO2302</t>
  </si>
  <si>
    <t>0801BYO2303 A</t>
  </si>
  <si>
    <t>0801BYO2303 B</t>
  </si>
  <si>
    <t>Nkulumane 10 Water Reservoir Tent</t>
  </si>
  <si>
    <t>0801BYO2304</t>
  </si>
  <si>
    <t>Nkulumane 12 Entabeni Tent</t>
  </si>
  <si>
    <t>0801BYO2305</t>
  </si>
  <si>
    <t>0801BYO2306 A</t>
  </si>
  <si>
    <t>0801BYO2306 B</t>
  </si>
  <si>
    <t>Queen Elizabeth B Primary School</t>
  </si>
  <si>
    <t>0801BYO2307</t>
  </si>
  <si>
    <t>10 Polling Stations</t>
  </si>
  <si>
    <t>Pelandaba-Mpopoma Constituency</t>
  </si>
  <si>
    <t>Pelandaba-Mpopoma</t>
  </si>
  <si>
    <t>0801BYO0901 A</t>
  </si>
  <si>
    <t>0801BYO0901 B</t>
  </si>
  <si>
    <t>0801BYO0902 A</t>
  </si>
  <si>
    <t>0801BYO0902 B</t>
  </si>
  <si>
    <t>Inyathi Youth Centre</t>
  </si>
  <si>
    <t>0801BYO0903</t>
  </si>
  <si>
    <t>Lukanyiso Primary School</t>
  </si>
  <si>
    <t>0801BYO0904</t>
  </si>
  <si>
    <t>Matshobana Hall</t>
  </si>
  <si>
    <t>0801BYO0905</t>
  </si>
  <si>
    <t>Mpopoma Hall</t>
  </si>
  <si>
    <t>0801BYO0906</t>
  </si>
  <si>
    <t>Mpopoma Secondary School</t>
  </si>
  <si>
    <t>0801BYO0907</t>
  </si>
  <si>
    <t>0801BYO0908 A</t>
  </si>
  <si>
    <t>0801BYO0908 B</t>
  </si>
  <si>
    <t>0801BYO0909 A</t>
  </si>
  <si>
    <t>0801BYO0909 B</t>
  </si>
  <si>
    <t>0801BYO0910 A</t>
  </si>
  <si>
    <t>0801BYO0910 B</t>
  </si>
  <si>
    <t>Vulindlela Youth Centre A</t>
  </si>
  <si>
    <t>0801BYO0911</t>
  </si>
  <si>
    <t>0801BYO1301 A</t>
  </si>
  <si>
    <t>0801BYO1301 B</t>
  </si>
  <si>
    <t>0801BYO1301 C</t>
  </si>
  <si>
    <t>Induba Primary School</t>
  </si>
  <si>
    <t>0801BYO1302</t>
  </si>
  <si>
    <t>0801BYO1303 A</t>
  </si>
  <si>
    <t>0801BYO1303 B</t>
  </si>
  <si>
    <t>0801BYO1304 A</t>
  </si>
  <si>
    <t>0801BYO1304 B</t>
  </si>
  <si>
    <t>Sizani A High School</t>
  </si>
  <si>
    <t>0801BYO1305</t>
  </si>
  <si>
    <t>Sizani B High School</t>
  </si>
  <si>
    <t>0801BYO1306</t>
  </si>
  <si>
    <t>Isiziba Youth Centre</t>
  </si>
  <si>
    <t>0801BYO1307</t>
  </si>
  <si>
    <t>Pumula Constituency</t>
  </si>
  <si>
    <t>Pumula</t>
  </si>
  <si>
    <t>Amaswazi A Primary School</t>
  </si>
  <si>
    <t>0801BYO1701</t>
  </si>
  <si>
    <t>Amaswazi B Primary School</t>
  </si>
  <si>
    <t>0801BYO1702</t>
  </si>
  <si>
    <t>Babambeni A Primary School</t>
  </si>
  <si>
    <t>0801BYO1703</t>
  </si>
  <si>
    <t>Babambeni B Primary School</t>
  </si>
  <si>
    <t>0801BYO1704</t>
  </si>
  <si>
    <t>Green Gables High School</t>
  </si>
  <si>
    <t>0801BYO1705</t>
  </si>
  <si>
    <t>HydePark Primary School</t>
  </si>
  <si>
    <t>0801BYO1706</t>
  </si>
  <si>
    <t>Malindela A Primary School</t>
  </si>
  <si>
    <t>0801BYO1707</t>
  </si>
  <si>
    <t>Malindela B Primary School</t>
  </si>
  <si>
    <t>0801BYO1708</t>
  </si>
  <si>
    <t>Pumula High School</t>
  </si>
  <si>
    <t>0801BYO1710</t>
  </si>
  <si>
    <t>Pumula Library</t>
  </si>
  <si>
    <t>0801BYO1711</t>
  </si>
  <si>
    <t>Robert Sinyoka Primary School</t>
  </si>
  <si>
    <t>0801BYO1712</t>
  </si>
  <si>
    <t>Sizalendaba Secondary School</t>
  </si>
  <si>
    <t>0801BYO1713</t>
  </si>
  <si>
    <t>St Peter Primary School</t>
  </si>
  <si>
    <t>0801BYO1714</t>
  </si>
  <si>
    <t>0801BYO1901 A</t>
  </si>
  <si>
    <t>0801BYO1901 B</t>
  </si>
  <si>
    <t>0801BYO1902 A</t>
  </si>
  <si>
    <t>0801BYO1902 B</t>
  </si>
  <si>
    <t>Godlwayo B Primary School</t>
  </si>
  <si>
    <t>0801BYO1903</t>
  </si>
  <si>
    <t>0801BYO1904 A</t>
  </si>
  <si>
    <t>0801BYO1904 B</t>
  </si>
  <si>
    <t>Open Space Tent</t>
  </si>
  <si>
    <t>0801BYO1905</t>
  </si>
  <si>
    <t>Proposed Amhlophe Tent(Close to Stand Number 8700)</t>
  </si>
  <si>
    <t>0801BYO1906</t>
  </si>
  <si>
    <t>Pumula East Pre-School</t>
  </si>
  <si>
    <t>0801BYO1907</t>
  </si>
  <si>
    <t>0801BYO1908 A</t>
  </si>
  <si>
    <t>0801BYO1908 B</t>
  </si>
  <si>
    <t>St. Bernards A Primary School</t>
  </si>
  <si>
    <t>0801BYO1909</t>
  </si>
  <si>
    <t>St. Bernards B Primary School</t>
  </si>
  <si>
    <t>0801BYO1910</t>
  </si>
  <si>
    <t>14 Polling Stations</t>
  </si>
  <si>
    <t>Bulawayo South Constituency</t>
  </si>
  <si>
    <t>Total Valid Votes Cast</t>
  </si>
  <si>
    <t>PERCENTAGE OF TOTAL VOTES CAST</t>
  </si>
  <si>
    <t>Bulawayo Central Constituency Totals</t>
  </si>
  <si>
    <t xml:space="preserve">Bulawayo East Constituency Total </t>
  </si>
  <si>
    <t>Bulawayo South ConstituencyTotal</t>
  </si>
  <si>
    <t>Emakhandeni-Entumbane Constituency Total</t>
  </si>
  <si>
    <t>Lobengula Constituency Totals</t>
  </si>
  <si>
    <t>Luveve Constituency Totals</t>
  </si>
  <si>
    <t>Magwegwe Constituency Totals</t>
  </si>
  <si>
    <t>Makokoba Constituency Totals</t>
  </si>
  <si>
    <t>Nketa Constituency Totals</t>
  </si>
  <si>
    <t>Nkulumane Constituency Totals</t>
  </si>
  <si>
    <t>Pelandaba-Mpopoma ConstituencyTotal</t>
  </si>
  <si>
    <t>Pumula Constituency Totals</t>
  </si>
  <si>
    <t xml:space="preserve">TOTAL </t>
  </si>
  <si>
    <t>City Hall A</t>
  </si>
  <si>
    <t>City Hall B</t>
  </si>
  <si>
    <t>Baines Junior School A</t>
  </si>
  <si>
    <t>Baines Junior School B</t>
  </si>
  <si>
    <t>Hugh Beadle Primary School A</t>
  </si>
  <si>
    <t>Hugh Beadle Primary School B</t>
  </si>
  <si>
    <t>Bradfield Shopping Centre Tent A</t>
  </si>
  <si>
    <t>Bradfield Shopping Centre Tent B</t>
  </si>
  <si>
    <t>Devine Mercy Catholic Church A</t>
  </si>
  <si>
    <t>Devine Mercy Catholic Church B</t>
  </si>
  <si>
    <t>Kumalo Primary School A</t>
  </si>
  <si>
    <t>Kumalo Primary School B</t>
  </si>
  <si>
    <t>Mahatshula Primary School A</t>
  </si>
  <si>
    <t>Mahatshula Primary School B</t>
  </si>
  <si>
    <t>Roman Catholic University A</t>
  </si>
  <si>
    <t>Roman Catholic University B</t>
  </si>
  <si>
    <t>Roman Catholic University C</t>
  </si>
  <si>
    <t>Thomas Rudland Primary School A</t>
  </si>
  <si>
    <t>Thomas Rudland Primary School B</t>
  </si>
  <si>
    <t>Burnside Garage Tent A</t>
  </si>
  <si>
    <t>Burnside Garage Tent B</t>
  </si>
  <si>
    <t>Ekusileni Hospital Tent A</t>
  </si>
  <si>
    <t>Ekusileni Hospital Tent B</t>
  </si>
  <si>
    <t>Hillside Junior School A</t>
  </si>
  <si>
    <t>Hillside Junior School B</t>
  </si>
  <si>
    <t>Leeside Shopping Centre A</t>
  </si>
  <si>
    <t>Leeside Shopping Centre B</t>
  </si>
  <si>
    <t>Greenfield Primary School A</t>
  </si>
  <si>
    <t>Greenfield Primary School B</t>
  </si>
  <si>
    <t>Jocks Shopping Centre Tent A</t>
  </si>
  <si>
    <t>Jocks Shopping Centre Tent B</t>
  </si>
  <si>
    <t>Intunta A Primary School A</t>
  </si>
  <si>
    <t>Intunta A Primary School B</t>
  </si>
  <si>
    <t>Mapisa A Primary School A</t>
  </si>
  <si>
    <t>Mapisa A Primary School B</t>
  </si>
  <si>
    <t>Masuku A Primary School A</t>
  </si>
  <si>
    <t>Masuku A Primary School B</t>
  </si>
  <si>
    <t>Masuku B Primary School A</t>
  </si>
  <si>
    <t>Masuku B Primary School B</t>
  </si>
  <si>
    <t>Sizinda Hall A</t>
  </si>
  <si>
    <t>Sizinda Hall B</t>
  </si>
  <si>
    <t>Entumbane High School A</t>
  </si>
  <si>
    <t>Entumbane High School B</t>
  </si>
  <si>
    <t>Entumbane Hall A</t>
  </si>
  <si>
    <t>Entumbane Hall B</t>
  </si>
  <si>
    <t>Entumbane Hall C</t>
  </si>
  <si>
    <t>Mthombowesizwe A Primary School A</t>
  </si>
  <si>
    <t>Mthombowesizwe A Primary School B</t>
  </si>
  <si>
    <t>Mthombowesizwe B Primary School A</t>
  </si>
  <si>
    <t>Mthombowesizwe B Primary School B</t>
  </si>
  <si>
    <t>Ntabeni Primary School A</t>
  </si>
  <si>
    <t>Ntabeni Primary School B</t>
  </si>
  <si>
    <t>Yona Shopping Centre Tent A</t>
  </si>
  <si>
    <t>Yona Shopping Centre Tent B</t>
  </si>
  <si>
    <t>Zulukandaba A Primary School A</t>
  </si>
  <si>
    <t>Zulukandaba A Primary School B</t>
  </si>
  <si>
    <t>Easy Pick Shopping Centre Tent A</t>
  </si>
  <si>
    <t>Easy Pick Shopping Centre Tent B</t>
  </si>
  <si>
    <t>Emakhandeni A Primary School A</t>
  </si>
  <si>
    <t>Emakhandeni A Primary School B</t>
  </si>
  <si>
    <t>Emakhandeni A Secondary School A</t>
  </si>
  <si>
    <t>Emakhandeni A Secondary School B</t>
  </si>
  <si>
    <t>Mawunga Shopping Centre Tent A</t>
  </si>
  <si>
    <t>Mawunga Shopping Centre Tent B</t>
  </si>
  <si>
    <t>Helemu Primary School A</t>
  </si>
  <si>
    <t>Helemu Primary School B</t>
  </si>
  <si>
    <t>Nyamande Primary School A</t>
  </si>
  <si>
    <t>Nyamande Primary School B</t>
  </si>
  <si>
    <t>Nyamande Primary School C</t>
  </si>
  <si>
    <t>Inkanyezi Primary School A</t>
  </si>
  <si>
    <t>Inkanyezi Primary School B</t>
  </si>
  <si>
    <t>Inkanyezi Primary School C</t>
  </si>
  <si>
    <t>Konron Shopping Centre A</t>
  </si>
  <si>
    <t>Konron Shopping Centre B</t>
  </si>
  <si>
    <t>Lobengula Hall A</t>
  </si>
  <si>
    <t>Lobengula Hall B</t>
  </si>
  <si>
    <t>Sikhulile Secondary School A</t>
  </si>
  <si>
    <t>Sikhulile Secondary School B</t>
  </si>
  <si>
    <t>Fusi A Primary School A</t>
  </si>
  <si>
    <t>Fusi A Primary School B</t>
  </si>
  <si>
    <t>Gwabalanda Pre-School A</t>
  </si>
  <si>
    <t>Gwabalanda Pre-School B</t>
  </si>
  <si>
    <t>Inyanda A Secondary School A</t>
  </si>
  <si>
    <t>Inyanda A Secondary School B</t>
  </si>
  <si>
    <t>Inzwananzi A Primary School A</t>
  </si>
  <si>
    <t>Inzwananzi A Primary School B</t>
  </si>
  <si>
    <t>Cowdray Park Bus Terminus Tent A</t>
  </si>
  <si>
    <t>Cowdray Park Bus Terminus Tent B</t>
  </si>
  <si>
    <t>Cowdray Park A Primary School A</t>
  </si>
  <si>
    <t>Cowdray Park A Primary School B</t>
  </si>
  <si>
    <t>Roman Catholic (Holy Trinity) Church A</t>
  </si>
  <si>
    <t>Roman Catholic (Holy Trinity) Church B</t>
  </si>
  <si>
    <t>Mahlathini A Primary School A</t>
  </si>
  <si>
    <t>Mahlathini A Primary School B</t>
  </si>
  <si>
    <t>Mahlathini A Primary School C</t>
  </si>
  <si>
    <t>Mkhithika Thebe Primary School A</t>
  </si>
  <si>
    <t>Mkhithika Thebe Primary School B</t>
  </si>
  <si>
    <t>Mkhithika Thebe Primary School C</t>
  </si>
  <si>
    <t>Tategulu A Primary School A</t>
  </si>
  <si>
    <t>Tategulu A Primary School B</t>
  </si>
  <si>
    <t>TM shopping centre Tent A</t>
  </si>
  <si>
    <t>TM shopping centre Tent B</t>
  </si>
  <si>
    <t>Magwegwe Primary School A</t>
  </si>
  <si>
    <t>Magwegwe Primary SchoolB</t>
  </si>
  <si>
    <t>Mhali A Primary School A</t>
  </si>
  <si>
    <t>Mhali A Primary School B</t>
  </si>
  <si>
    <t>Mhali A Primary School C</t>
  </si>
  <si>
    <t>Ntshamate Primary School A</t>
  </si>
  <si>
    <t>Ntshamate Primary School B</t>
  </si>
  <si>
    <t>Magwegwe North Terminus Tent A</t>
  </si>
  <si>
    <t>Magwegwe North Terminus Tent B</t>
  </si>
  <si>
    <t>Mazwi A Primary School A</t>
  </si>
  <si>
    <t>Mazwi A Primary School B</t>
  </si>
  <si>
    <t>Mountain View Shopping Centre A</t>
  </si>
  <si>
    <t>Mountain View Shopping Centre B</t>
  </si>
  <si>
    <t>Efusini Shopping Centre Tent A</t>
  </si>
  <si>
    <t>Efusini Shopping Centre Tent B</t>
  </si>
  <si>
    <t>St Patricks A Primary School A</t>
  </si>
  <si>
    <t>St Patricks A Primary School B</t>
  </si>
  <si>
    <t>Macdonald Hall A</t>
  </si>
  <si>
    <t>Macdonald Hall B</t>
  </si>
  <si>
    <t>Mzilikazi A Primary School A</t>
  </si>
  <si>
    <t>Mzilikazi A Primary School B</t>
  </si>
  <si>
    <t>Bretheren In Christ Church A</t>
  </si>
  <si>
    <t>Bretheren In Christ Church B</t>
  </si>
  <si>
    <t>Mabhukudwane Primary School A</t>
  </si>
  <si>
    <t>Mabhukudwane Primary School B</t>
  </si>
  <si>
    <t>Nketa A Primary School A</t>
  </si>
  <si>
    <t>Nketa A Primary School B</t>
  </si>
  <si>
    <t>Manondwane A Primary School A</t>
  </si>
  <si>
    <t>Manondwane A Primary School B</t>
  </si>
  <si>
    <t>Mgiqika A Primary School A</t>
  </si>
  <si>
    <t>Mgiqika A Primary School B</t>
  </si>
  <si>
    <t>Mgiqika A Primary School C</t>
  </si>
  <si>
    <t>Nketa 7 Library A</t>
  </si>
  <si>
    <t>Nketa 7 Library B</t>
  </si>
  <si>
    <t>Emganwini A Secondary School A</t>
  </si>
  <si>
    <t>Emganwini A Secondary School B</t>
  </si>
  <si>
    <t>Senzangakhona A Primary School A</t>
  </si>
  <si>
    <t>Senzangakhona A Primary School B</t>
  </si>
  <si>
    <t>Mgoqo A Primary School A</t>
  </si>
  <si>
    <t>Mgoqo A Primary School B</t>
  </si>
  <si>
    <t>Mtshane Primary School A</t>
  </si>
  <si>
    <t>Mtshane Primary School B</t>
  </si>
  <si>
    <t>Nkulumane A Hall A</t>
  </si>
  <si>
    <t>Nkulumane A Hall B</t>
  </si>
  <si>
    <t>Mgombane Primary School A</t>
  </si>
  <si>
    <t>Mgombane Primary School B</t>
  </si>
  <si>
    <t>Nkulumane 10 Bus Terminus Tent A</t>
  </si>
  <si>
    <t>Nkulumane 10 Bus Terminus Tent B</t>
  </si>
  <si>
    <t>Queen Elizabeth A Primary School A</t>
  </si>
  <si>
    <t>Queen Elizabeth A Primary School B</t>
  </si>
  <si>
    <t>Angels Pre-School A</t>
  </si>
  <si>
    <t>Angels Pre-School B</t>
  </si>
  <si>
    <t>Gampu Primary School A</t>
  </si>
  <si>
    <t>Gampu Primary School B</t>
  </si>
  <si>
    <t>Mpumelelo Primary School A</t>
  </si>
  <si>
    <t>Mpumelelo Primary School B</t>
  </si>
  <si>
    <t>Msitheli Secondary School A</t>
  </si>
  <si>
    <t>Msitheli Secondary School B</t>
  </si>
  <si>
    <t>Nkulumane Primary School A</t>
  </si>
  <si>
    <t>Nkulumane Primary School B</t>
  </si>
  <si>
    <t>Iminyela Hall A</t>
  </si>
  <si>
    <t>Iminyela Hall B</t>
  </si>
  <si>
    <t>Iminyela Hall C</t>
  </si>
  <si>
    <t>Mabuthweni Hall A</t>
  </si>
  <si>
    <t>Mabuthweni Hall B</t>
  </si>
  <si>
    <t>Pelandaba Hall A</t>
  </si>
  <si>
    <t>Pelandaba Hall B</t>
  </si>
  <si>
    <t>Amhlophe High School A</t>
  </si>
  <si>
    <t>Amhlophe High School B</t>
  </si>
  <si>
    <t>Godlwayo A Primary School A</t>
  </si>
  <si>
    <t>Godlwayo A Primary School B</t>
  </si>
  <si>
    <t>Ingwegwe Primary School A</t>
  </si>
  <si>
    <t>Ingwegwe Primary School B</t>
  </si>
  <si>
    <t>Pumula Hall A</t>
  </si>
  <si>
    <t>Pumula Hall B</t>
  </si>
  <si>
    <t>Dumezweni A Primary School A</t>
  </si>
  <si>
    <t>0801BYO2701 A</t>
  </si>
  <si>
    <t>Dumezweni A Primary School B</t>
  </si>
  <si>
    <t>0801BYO2701 B</t>
  </si>
  <si>
    <t>Dumezweni A Primary School C</t>
  </si>
  <si>
    <t>0801BYO2701 C</t>
  </si>
  <si>
    <t>Dumezweni B Primary School</t>
  </si>
  <si>
    <t>0801BYO2702</t>
  </si>
  <si>
    <t>FOG Church Tent</t>
  </si>
  <si>
    <t>0801BYO2703</t>
  </si>
  <si>
    <t>Ngwalongwalo Primary School A</t>
  </si>
  <si>
    <t>0801BYO2704 A</t>
  </si>
  <si>
    <t>Ngwalongwalo Primary School B</t>
  </si>
  <si>
    <t>0801BYO2704 B</t>
  </si>
  <si>
    <t>Pelandaba West Tent</t>
  </si>
  <si>
    <t>0801BYO2705</t>
  </si>
  <si>
    <t>Premier High School</t>
  </si>
  <si>
    <t>0801BYO2706</t>
  </si>
  <si>
    <t>Pumula Glendenning Hall A</t>
  </si>
  <si>
    <t>0801BYO2707 A</t>
  </si>
  <si>
    <t>Pumula Glendenning Hall B</t>
  </si>
  <si>
    <t>0801BYO2707 B</t>
  </si>
  <si>
    <t>Pumula South Hall A</t>
  </si>
  <si>
    <t>0801BYO2708 A</t>
  </si>
  <si>
    <t>Pumula South Hall B</t>
  </si>
  <si>
    <t>0801BYO2708 B</t>
  </si>
  <si>
    <t>Pumula South Pre-School</t>
  </si>
  <si>
    <t>0801BYO2709</t>
  </si>
  <si>
    <t>Pumula South Secondary School</t>
  </si>
  <si>
    <t>0801BYO2710</t>
  </si>
  <si>
    <t>Venture High School</t>
  </si>
  <si>
    <t>0801BYO2711</t>
  </si>
  <si>
    <t>PROVINCIAL TOTALS</t>
  </si>
  <si>
    <t>MutinhirI Ambrose NPF</t>
  </si>
  <si>
    <t xml:space="preserve">Bulawayo Central </t>
  </si>
  <si>
    <t xml:space="preserve">Bulawayo East </t>
  </si>
  <si>
    <t xml:space="preserve">Bulawayo South </t>
  </si>
  <si>
    <t xml:space="preserve">Emakhandeni-Entumbane </t>
  </si>
  <si>
    <t xml:space="preserve">Lobengula </t>
  </si>
  <si>
    <t xml:space="preserve">Luveve </t>
  </si>
  <si>
    <t xml:space="preserve">Magwegwe </t>
  </si>
  <si>
    <t xml:space="preserve">Makokoba </t>
  </si>
  <si>
    <t xml:space="preserve">Nketa </t>
  </si>
  <si>
    <t xml:space="preserve">Nkulumane </t>
  </si>
  <si>
    <t xml:space="preserve">Pelandaba-Mpopoma </t>
  </si>
  <si>
    <t xml:space="preserve">Pumula </t>
  </si>
  <si>
    <t>CONSTITUENCY</t>
  </si>
  <si>
    <t>BULAWAYO METROPOLITAN PROVINCE 2018 HARMONISED PRESIDENTIAL ELECTION RESULTS: 30 JULY 2018</t>
  </si>
  <si>
    <t>CANDIDATES</t>
  </si>
  <si>
    <t>BULAWAYO METROPOLITAN PROVINCE : COLLATION OF RETURNS FROM CONSTITUENCY COMMAND 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</si>
</sst>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17" fillId="0" borderId="0" applyFont="0" applyFill="0" applyBorder="0" applyAlignment="0" applyProtection="0"/>
  </cellStyleXfs>
  <cellXfs count="136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left" textRotation="90" wrapText="1"/>
    </xf>
    <xf numFmtId="0" fontId="12" fillId="3" borderId="1" xfId="0" applyFont="1" applyFill="1" applyBorder="1" applyAlignment="1" applyProtection="1">
      <alignment horizontal="left" textRotation="90"/>
    </xf>
    <xf numFmtId="0" fontId="4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18" fillId="0" borderId="5" xfId="0" applyFont="1" applyBorder="1" applyProtection="1"/>
    <xf numFmtId="0" fontId="0" fillId="0" borderId="6" xfId="0" applyBorder="1" applyProtection="1"/>
    <xf numFmtId="1" fontId="2" fillId="0" borderId="2" xfId="0" applyNumberFormat="1" applyFont="1" applyBorder="1" applyProtection="1"/>
    <xf numFmtId="0" fontId="0" fillId="0" borderId="0" xfId="0" applyProtection="1"/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1" fontId="2" fillId="0" borderId="1" xfId="0" applyNumberFormat="1" applyFont="1" applyFill="1" applyBorder="1" applyProtection="1"/>
    <xf numFmtId="0" fontId="8" fillId="0" borderId="1" xfId="0" applyFont="1" applyBorder="1" applyProtection="1"/>
    <xf numFmtId="0" fontId="9" fillId="0" borderId="1" xfId="0" applyFont="1" applyBorder="1" applyProtection="1"/>
    <xf numFmtId="0" fontId="0" fillId="0" borderId="1" xfId="0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1" xfId="0" applyFont="1" applyBorder="1" applyProtection="1"/>
    <xf numFmtId="0" fontId="15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7" fillId="0" borderId="0" xfId="0" applyFont="1" applyProtection="1"/>
    <xf numFmtId="0" fontId="11" fillId="0" borderId="1" xfId="0" applyFont="1" applyBorder="1" applyProtection="1"/>
    <xf numFmtId="0" fontId="1" fillId="0" borderId="0" xfId="0" applyFont="1" applyProtection="1"/>
    <xf numFmtId="0" fontId="5" fillId="0" borderId="1" xfId="0" applyFont="1" applyBorder="1" applyProtection="1"/>
    <xf numFmtId="0" fontId="5" fillId="0" borderId="0" xfId="0" applyFont="1" applyProtection="1"/>
    <xf numFmtId="1" fontId="2" fillId="0" borderId="0" xfId="0" applyNumberFormat="1" applyFont="1" applyFill="1" applyBorder="1" applyProtection="1"/>
    <xf numFmtId="0" fontId="18" fillId="0" borderId="3" xfId="0" applyFont="1" applyBorder="1" applyProtection="1"/>
    <xf numFmtId="0" fontId="0" fillId="0" borderId="4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8" xfId="0" applyBorder="1" applyProtection="1"/>
    <xf numFmtId="10" fontId="0" fillId="0" borderId="0" xfId="3" applyNumberFormat="1" applyFont="1" applyBorder="1" applyProtection="1"/>
    <xf numFmtId="0" fontId="0" fillId="4" borderId="0" xfId="0" applyFill="1" applyProtection="1"/>
    <xf numFmtId="0" fontId="0" fillId="2" borderId="0" xfId="0" applyFill="1" applyProtection="1"/>
    <xf numFmtId="3" fontId="4" fillId="0" borderId="1" xfId="0" applyNumberFormat="1" applyFont="1" applyFill="1" applyBorder="1" applyAlignment="1" applyProtection="1">
      <alignment vertical="center" wrapText="1"/>
    </xf>
    <xf numFmtId="3" fontId="16" fillId="0" borderId="1" xfId="0" applyNumberFormat="1" applyFont="1" applyBorder="1" applyProtection="1"/>
    <xf numFmtId="3" fontId="0" fillId="0" borderId="1" xfId="0" applyNumberFormat="1" applyBorder="1" applyProtection="1"/>
    <xf numFmtId="3" fontId="2" fillId="0" borderId="1" xfId="0" applyNumberFormat="1" applyFont="1" applyBorder="1" applyProtection="1"/>
    <xf numFmtId="3" fontId="7" fillId="0" borderId="1" xfId="0" applyNumberFormat="1" applyFont="1" applyBorder="1" applyProtection="1"/>
    <xf numFmtId="3" fontId="4" fillId="0" borderId="1" xfId="0" applyNumberFormat="1" applyFont="1" applyFill="1" applyBorder="1" applyProtection="1"/>
    <xf numFmtId="3" fontId="2" fillId="2" borderId="1" xfId="0" applyNumberFormat="1" applyFont="1" applyFill="1" applyBorder="1" applyProtection="1"/>
    <xf numFmtId="3" fontId="11" fillId="0" borderId="1" xfId="0" applyNumberFormat="1" applyFont="1" applyBorder="1" applyProtection="1"/>
    <xf numFmtId="3" fontId="2" fillId="0" borderId="2" xfId="0" applyNumberFormat="1" applyFont="1" applyBorder="1" applyProtection="1"/>
    <xf numFmtId="0" fontId="4" fillId="3" borderId="1" xfId="0" applyFont="1" applyFill="1" applyBorder="1" applyAlignment="1" applyProtection="1">
      <alignment horizontal="left" vertical="center" textRotation="90" wrapText="1"/>
    </xf>
    <xf numFmtId="0" fontId="2" fillId="3" borderId="1" xfId="0" applyFont="1" applyFill="1" applyBorder="1" applyAlignment="1" applyProtection="1">
      <alignment horizontal="left" vertical="center" textRotation="90" wrapText="1"/>
    </xf>
    <xf numFmtId="3" fontId="7" fillId="2" borderId="1" xfId="0" applyNumberFormat="1" applyFont="1" applyFill="1" applyBorder="1" applyProtection="1"/>
    <xf numFmtId="3" fontId="0" fillId="2" borderId="1" xfId="0" applyNumberFormat="1" applyFill="1" applyBorder="1" applyProtection="1"/>
    <xf numFmtId="3" fontId="0" fillId="0" borderId="1" xfId="0" applyNumberFormat="1" applyFont="1" applyBorder="1" applyProtection="1"/>
    <xf numFmtId="0" fontId="7" fillId="2" borderId="1" xfId="0" applyFont="1" applyFill="1" applyBorder="1" applyProtection="1"/>
    <xf numFmtId="0" fontId="9" fillId="5" borderId="1" xfId="0" applyFont="1" applyFill="1" applyBorder="1" applyProtection="1"/>
    <xf numFmtId="3" fontId="4" fillId="5" borderId="1" xfId="0" applyNumberFormat="1" applyFont="1" applyFill="1" applyBorder="1" applyAlignment="1" applyProtection="1">
      <alignment vertical="center" wrapText="1"/>
    </xf>
    <xf numFmtId="0" fontId="9" fillId="3" borderId="1" xfId="0" applyFont="1" applyFill="1" applyBorder="1" applyProtection="1"/>
    <xf numFmtId="1" fontId="4" fillId="3" borderId="1" xfId="0" applyNumberFormat="1" applyFont="1" applyFill="1" applyBorder="1" applyProtection="1"/>
    <xf numFmtId="3" fontId="2" fillId="3" borderId="1" xfId="0" applyNumberFormat="1" applyFont="1" applyFill="1" applyBorder="1" applyProtection="1"/>
    <xf numFmtId="3" fontId="4" fillId="3" borderId="1" xfId="0" applyNumberFormat="1" applyFont="1" applyFill="1" applyBorder="1" applyAlignment="1" applyProtection="1">
      <alignment vertical="center" wrapText="1"/>
    </xf>
    <xf numFmtId="0" fontId="10" fillId="2" borderId="1" xfId="0" applyFont="1" applyFill="1" applyBorder="1" applyProtection="1"/>
    <xf numFmtId="3" fontId="4" fillId="2" borderId="1" xfId="0" applyNumberFormat="1" applyFont="1" applyFill="1" applyBorder="1" applyAlignment="1" applyProtection="1">
      <alignment vertical="center" wrapText="1"/>
    </xf>
    <xf numFmtId="0" fontId="6" fillId="0" borderId="0" xfId="0" applyFont="1" applyBorder="1" applyProtection="1"/>
    <xf numFmtId="0" fontId="18" fillId="0" borderId="1" xfId="0" applyFont="1" applyBorder="1" applyProtection="1"/>
    <xf numFmtId="0" fontId="21" fillId="0" borderId="1" xfId="0" applyFont="1" applyBorder="1" applyProtection="1"/>
    <xf numFmtId="0" fontId="0" fillId="2" borderId="1" xfId="0" applyFill="1" applyBorder="1" applyProtection="1"/>
    <xf numFmtId="0" fontId="4" fillId="3" borderId="1" xfId="0" applyFont="1" applyFill="1" applyBorder="1" applyProtection="1"/>
    <xf numFmtId="3" fontId="4" fillId="3" borderId="1" xfId="0" applyNumberFormat="1" applyFont="1" applyFill="1" applyBorder="1" applyProtection="1"/>
    <xf numFmtId="0" fontId="0" fillId="2" borderId="9" xfId="0" applyFill="1" applyBorder="1" applyAlignment="1" applyProtection="1"/>
    <xf numFmtId="0" fontId="0" fillId="2" borderId="10" xfId="0" applyFill="1" applyBorder="1" applyAlignment="1" applyProtection="1"/>
    <xf numFmtId="0" fontId="0" fillId="2" borderId="2" xfId="0" applyFill="1" applyBorder="1" applyAlignment="1" applyProtection="1"/>
    <xf numFmtId="3" fontId="4" fillId="5" borderId="1" xfId="0" applyNumberFormat="1" applyFont="1" applyFill="1" applyBorder="1" applyProtection="1"/>
    <xf numFmtId="1" fontId="9" fillId="3" borderId="1" xfId="0" applyNumberFormat="1" applyFont="1" applyFill="1" applyBorder="1" applyAlignment="1" applyProtection="1"/>
    <xf numFmtId="0" fontId="14" fillId="2" borderId="1" xfId="0" applyFont="1" applyFill="1" applyBorder="1" applyProtection="1"/>
    <xf numFmtId="1" fontId="9" fillId="3" borderId="1" xfId="0" applyNumberFormat="1" applyFont="1" applyFill="1" applyBorder="1" applyProtection="1"/>
    <xf numFmtId="0" fontId="0" fillId="2" borderId="5" xfId="0" applyFont="1" applyFill="1" applyBorder="1" applyAlignment="1" applyProtection="1"/>
    <xf numFmtId="0" fontId="0" fillId="2" borderId="0" xfId="0" applyFont="1" applyFill="1" applyBorder="1" applyAlignment="1" applyProtection="1"/>
    <xf numFmtId="0" fontId="0" fillId="2" borderId="1" xfId="0" applyFont="1" applyFill="1" applyBorder="1" applyAlignment="1" applyProtection="1"/>
    <xf numFmtId="0" fontId="0" fillId="0" borderId="0" xfId="0" applyFont="1" applyProtection="1"/>
    <xf numFmtId="0" fontId="4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Protection="1"/>
    <xf numFmtId="0" fontId="5" fillId="3" borderId="1" xfId="0" applyFont="1" applyFill="1" applyBorder="1" applyProtection="1"/>
    <xf numFmtId="3" fontId="5" fillId="3" borderId="1" xfId="0" applyNumberFormat="1" applyFont="1" applyFill="1" applyBorder="1" applyProtection="1"/>
    <xf numFmtId="0" fontId="0" fillId="0" borderId="0" xfId="0" applyFont="1" applyBorder="1" applyProtection="1"/>
    <xf numFmtId="0" fontId="5" fillId="3" borderId="5" xfId="0" applyFont="1" applyFill="1" applyBorder="1" applyProtection="1"/>
    <xf numFmtId="0" fontId="0" fillId="3" borderId="6" xfId="0" applyFont="1" applyFill="1" applyBorder="1" applyProtection="1"/>
    <xf numFmtId="3" fontId="5" fillId="3" borderId="2" xfId="0" applyNumberFormat="1" applyFont="1" applyFill="1" applyBorder="1" applyProtection="1"/>
    <xf numFmtId="10" fontId="0" fillId="3" borderId="2" xfId="3" applyNumberFormat="1" applyFont="1" applyFill="1" applyBorder="1" applyProtection="1"/>
    <xf numFmtId="3" fontId="2" fillId="3" borderId="2" xfId="0" applyNumberFormat="1" applyFont="1" applyFill="1" applyBorder="1" applyProtection="1"/>
    <xf numFmtId="0" fontId="5" fillId="0" borderId="1" xfId="0" applyFont="1" applyBorder="1" applyAlignment="1" applyProtection="1">
      <alignment horizontal="center"/>
    </xf>
    <xf numFmtId="0" fontId="7" fillId="5" borderId="1" xfId="0" applyFont="1" applyFill="1" applyBorder="1" applyProtection="1"/>
    <xf numFmtId="0" fontId="7" fillId="0" borderId="1" xfId="0" applyFont="1" applyFill="1" applyBorder="1" applyProtection="1"/>
    <xf numFmtId="0" fontId="7" fillId="0" borderId="0" xfId="0" applyFont="1" applyFill="1" applyProtection="1"/>
    <xf numFmtId="0" fontId="4" fillId="0" borderId="0" xfId="0" applyFont="1" applyBorder="1" applyProtection="1"/>
    <xf numFmtId="0" fontId="7" fillId="0" borderId="0" xfId="0" applyFont="1" applyBorder="1" applyProtection="1"/>
    <xf numFmtId="3" fontId="7" fillId="3" borderId="1" xfId="0" applyNumberFormat="1" applyFont="1" applyFill="1" applyBorder="1" applyProtection="1"/>
    <xf numFmtId="3" fontId="22" fillId="2" borderId="1" xfId="0" applyNumberFormat="1" applyFont="1" applyFill="1" applyBorder="1" applyProtection="1"/>
    <xf numFmtId="3" fontId="22" fillId="3" borderId="1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7" fillId="2" borderId="0" xfId="0" applyFont="1" applyFill="1" applyProtection="1"/>
    <xf numFmtId="0" fontId="23" fillId="0" borderId="1" xfId="0" applyFont="1" applyBorder="1" applyProtection="1"/>
    <xf numFmtId="0" fontId="23" fillId="3" borderId="1" xfId="0" applyFont="1" applyFill="1" applyBorder="1" applyProtection="1"/>
    <xf numFmtId="3" fontId="23" fillId="3" borderId="1" xfId="0" applyNumberFormat="1" applyFont="1" applyFill="1" applyBorder="1" applyProtection="1"/>
    <xf numFmtId="3" fontId="23" fillId="3" borderId="1" xfId="0" applyNumberFormat="1" applyFont="1" applyFill="1" applyBorder="1" applyAlignment="1" applyProtection="1">
      <alignment vertical="center" wrapText="1"/>
    </xf>
    <xf numFmtId="0" fontId="23" fillId="0" borderId="0" xfId="0" applyFont="1" applyProtection="1"/>
    <xf numFmtId="0" fontId="2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9" fillId="3" borderId="11" xfId="0" applyFont="1" applyFill="1" applyBorder="1" applyAlignment="1" applyProtection="1">
      <alignment horizontal="center"/>
    </xf>
    <xf numFmtId="0" fontId="19" fillId="3" borderId="8" xfId="0" applyFont="1" applyFill="1" applyBorder="1" applyAlignment="1" applyProtection="1">
      <alignment horizontal="center"/>
    </xf>
    <xf numFmtId="0" fontId="2" fillId="5" borderId="0" xfId="0" applyFont="1" applyFill="1" applyAlignment="1">
      <alignment vertical="center"/>
    </xf>
    <xf numFmtId="0" fontId="24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US" u="sng"/>
              <a:t>Bulawayo</a:t>
            </a:r>
            <a:r>
              <a:rPr lang="en-US" u="sng" baseline="0"/>
              <a:t> Metropolitan Province Provincial Template</a:t>
            </a:r>
            <a:endParaRPr lang="en-US" u="sng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Candidates</c:v>
          </c:tx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[1]Bulawayo_Provincial_Results!$G$517:$AD$517</c:f>
              <c:numCache>
                <c:formatCode>General</c:formatCode>
                <c:ptCount val="24"/>
                <c:pt idx="0">
                  <c:v>33</c:v>
                </c:pt>
                <c:pt idx="1">
                  <c:v>13071</c:v>
                </c:pt>
                <c:pt idx="2">
                  <c:v>29</c:v>
                </c:pt>
                <c:pt idx="3">
                  <c:v>14</c:v>
                </c:pt>
                <c:pt idx="4">
                  <c:v>6</c:v>
                </c:pt>
                <c:pt idx="5">
                  <c:v>30</c:v>
                </c:pt>
                <c:pt idx="6">
                  <c:v>18</c:v>
                </c:pt>
                <c:pt idx="7">
                  <c:v>361</c:v>
                </c:pt>
                <c:pt idx="8">
                  <c:v>5</c:v>
                </c:pt>
                <c:pt idx="9">
                  <c:v>5</c:v>
                </c:pt>
                <c:pt idx="10">
                  <c:v>20</c:v>
                </c:pt>
                <c:pt idx="11">
                  <c:v>10</c:v>
                </c:pt>
                <c:pt idx="12">
                  <c:v>6</c:v>
                </c:pt>
                <c:pt idx="13">
                  <c:v>1</c:v>
                </c:pt>
                <c:pt idx="14">
                  <c:v>5514</c:v>
                </c:pt>
                <c:pt idx="15">
                  <c:v>219</c:v>
                </c:pt>
                <c:pt idx="16">
                  <c:v>11</c:v>
                </c:pt>
                <c:pt idx="17">
                  <c:v>27</c:v>
                </c:pt>
                <c:pt idx="18">
                  <c:v>98</c:v>
                </c:pt>
                <c:pt idx="19">
                  <c:v>11</c:v>
                </c:pt>
                <c:pt idx="20">
                  <c:v>11</c:v>
                </c:pt>
                <c:pt idx="21">
                  <c:v>7</c:v>
                </c:pt>
                <c:pt idx="22">
                  <c:v>11</c:v>
                </c:pt>
                <c:pt idx="23">
                  <c:v>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B-4814-9D85-ECA253614B9D}"/>
            </c:ext>
          </c:extLst>
        </c:ser>
        <c:ser>
          <c:idx val="1"/>
          <c:order val="1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[1]Bulawayo_Provincial_Results!$G$518:$AD$518</c:f>
              <c:numCache>
                <c:formatCode>General</c:formatCode>
                <c:ptCount val="24"/>
                <c:pt idx="0">
                  <c:v>37</c:v>
                </c:pt>
                <c:pt idx="1">
                  <c:v>12334</c:v>
                </c:pt>
                <c:pt idx="2">
                  <c:v>19</c:v>
                </c:pt>
                <c:pt idx="3">
                  <c:v>8</c:v>
                </c:pt>
                <c:pt idx="4">
                  <c:v>3</c:v>
                </c:pt>
                <c:pt idx="5">
                  <c:v>28</c:v>
                </c:pt>
                <c:pt idx="6">
                  <c:v>14</c:v>
                </c:pt>
                <c:pt idx="7">
                  <c:v>317</c:v>
                </c:pt>
                <c:pt idx="8">
                  <c:v>7</c:v>
                </c:pt>
                <c:pt idx="9">
                  <c:v>3</c:v>
                </c:pt>
                <c:pt idx="10">
                  <c:v>17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5209</c:v>
                </c:pt>
                <c:pt idx="15">
                  <c:v>213</c:v>
                </c:pt>
                <c:pt idx="16">
                  <c:v>2</c:v>
                </c:pt>
                <c:pt idx="17">
                  <c:v>20</c:v>
                </c:pt>
                <c:pt idx="18">
                  <c:v>42</c:v>
                </c:pt>
                <c:pt idx="19">
                  <c:v>7</c:v>
                </c:pt>
                <c:pt idx="20">
                  <c:v>5</c:v>
                </c:pt>
                <c:pt idx="21">
                  <c:v>20</c:v>
                </c:pt>
                <c:pt idx="22">
                  <c:v>9</c:v>
                </c:pt>
                <c:pt idx="23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2B-4814-9D85-ECA253614B9D}"/>
            </c:ext>
          </c:extLst>
        </c:ser>
        <c:ser>
          <c:idx val="2"/>
          <c:order val="2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[1]Bulawayo_Provincial_Results!$G$519:$AD$519</c:f>
              <c:numCache>
                <c:formatCode>General</c:formatCode>
                <c:ptCount val="24"/>
                <c:pt idx="0">
                  <c:v>21</c:v>
                </c:pt>
                <c:pt idx="1">
                  <c:v>9853</c:v>
                </c:pt>
                <c:pt idx="2">
                  <c:v>25</c:v>
                </c:pt>
                <c:pt idx="3">
                  <c:v>2</c:v>
                </c:pt>
                <c:pt idx="4">
                  <c:v>3</c:v>
                </c:pt>
                <c:pt idx="5">
                  <c:v>15</c:v>
                </c:pt>
                <c:pt idx="6">
                  <c:v>23</c:v>
                </c:pt>
                <c:pt idx="7">
                  <c:v>308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3939</c:v>
                </c:pt>
                <c:pt idx="15">
                  <c:v>77</c:v>
                </c:pt>
                <c:pt idx="16">
                  <c:v>3</c:v>
                </c:pt>
                <c:pt idx="17">
                  <c:v>16</c:v>
                </c:pt>
                <c:pt idx="18">
                  <c:v>108</c:v>
                </c:pt>
                <c:pt idx="19">
                  <c:v>6</c:v>
                </c:pt>
                <c:pt idx="20">
                  <c:v>10</c:v>
                </c:pt>
                <c:pt idx="21">
                  <c:v>5</c:v>
                </c:pt>
                <c:pt idx="22">
                  <c:v>5</c:v>
                </c:pt>
                <c:pt idx="2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2B-4814-9D85-ECA253614B9D}"/>
            </c:ext>
          </c:extLst>
        </c:ser>
        <c:ser>
          <c:idx val="3"/>
          <c:order val="3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[1]Bulawayo_Provincial_Results!$G$520:$AD$520</c:f>
              <c:numCache>
                <c:formatCode>General</c:formatCode>
                <c:ptCount val="24"/>
                <c:pt idx="0">
                  <c:v>34</c:v>
                </c:pt>
                <c:pt idx="1">
                  <c:v>10837</c:v>
                </c:pt>
                <c:pt idx="2">
                  <c:v>32</c:v>
                </c:pt>
                <c:pt idx="3">
                  <c:v>8</c:v>
                </c:pt>
                <c:pt idx="4">
                  <c:v>9</c:v>
                </c:pt>
                <c:pt idx="5">
                  <c:v>29</c:v>
                </c:pt>
                <c:pt idx="6">
                  <c:v>26</c:v>
                </c:pt>
                <c:pt idx="7">
                  <c:v>325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3907</c:v>
                </c:pt>
                <c:pt idx="15">
                  <c:v>62</c:v>
                </c:pt>
                <c:pt idx="16">
                  <c:v>3</c:v>
                </c:pt>
                <c:pt idx="17">
                  <c:v>15</c:v>
                </c:pt>
                <c:pt idx="18">
                  <c:v>76</c:v>
                </c:pt>
                <c:pt idx="19">
                  <c:v>7</c:v>
                </c:pt>
                <c:pt idx="20">
                  <c:v>14</c:v>
                </c:pt>
                <c:pt idx="21">
                  <c:v>7</c:v>
                </c:pt>
                <c:pt idx="22">
                  <c:v>13</c:v>
                </c:pt>
                <c:pt idx="23">
                  <c:v>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2B-4814-9D85-ECA253614B9D}"/>
            </c:ext>
          </c:extLst>
        </c:ser>
        <c:ser>
          <c:idx val="4"/>
          <c:order val="4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[1]Bulawayo_Provincial_Results!$G$521:$AD$521</c:f>
              <c:numCache>
                <c:formatCode>General</c:formatCode>
                <c:ptCount val="24"/>
                <c:pt idx="0">
                  <c:v>38</c:v>
                </c:pt>
                <c:pt idx="1">
                  <c:v>9814</c:v>
                </c:pt>
                <c:pt idx="2">
                  <c:v>24</c:v>
                </c:pt>
                <c:pt idx="3">
                  <c:v>8</c:v>
                </c:pt>
                <c:pt idx="4">
                  <c:v>4</c:v>
                </c:pt>
                <c:pt idx="5">
                  <c:v>47</c:v>
                </c:pt>
                <c:pt idx="6">
                  <c:v>14</c:v>
                </c:pt>
                <c:pt idx="7">
                  <c:v>378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14</c:v>
                </c:pt>
                <c:pt idx="13">
                  <c:v>5</c:v>
                </c:pt>
                <c:pt idx="14">
                  <c:v>4373</c:v>
                </c:pt>
                <c:pt idx="15">
                  <c:v>66</c:v>
                </c:pt>
                <c:pt idx="16">
                  <c:v>6</c:v>
                </c:pt>
                <c:pt idx="17">
                  <c:v>15</c:v>
                </c:pt>
                <c:pt idx="18">
                  <c:v>86</c:v>
                </c:pt>
                <c:pt idx="19">
                  <c:v>14</c:v>
                </c:pt>
                <c:pt idx="20">
                  <c:v>2</c:v>
                </c:pt>
                <c:pt idx="21">
                  <c:v>13</c:v>
                </c:pt>
                <c:pt idx="22">
                  <c:v>17</c:v>
                </c:pt>
                <c:pt idx="23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2B-4814-9D85-ECA253614B9D}"/>
            </c:ext>
          </c:extLst>
        </c:ser>
        <c:ser>
          <c:idx val="5"/>
          <c:order val="5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[1]Bulawayo_Provincial_Results!$G$522:$AD$522</c:f>
              <c:numCache>
                <c:formatCode>General</c:formatCode>
                <c:ptCount val="24"/>
                <c:pt idx="0">
                  <c:v>65</c:v>
                </c:pt>
                <c:pt idx="1">
                  <c:v>18971</c:v>
                </c:pt>
                <c:pt idx="2">
                  <c:v>42</c:v>
                </c:pt>
                <c:pt idx="3">
                  <c:v>12</c:v>
                </c:pt>
                <c:pt idx="4">
                  <c:v>14</c:v>
                </c:pt>
                <c:pt idx="5">
                  <c:v>59</c:v>
                </c:pt>
                <c:pt idx="6">
                  <c:v>67</c:v>
                </c:pt>
                <c:pt idx="7">
                  <c:v>934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  <c:pt idx="12">
                  <c:v>8</c:v>
                </c:pt>
                <c:pt idx="13">
                  <c:v>10</c:v>
                </c:pt>
                <c:pt idx="14">
                  <c:v>7511</c:v>
                </c:pt>
                <c:pt idx="15">
                  <c:v>158</c:v>
                </c:pt>
                <c:pt idx="16">
                  <c:v>9</c:v>
                </c:pt>
                <c:pt idx="17">
                  <c:v>25</c:v>
                </c:pt>
                <c:pt idx="18">
                  <c:v>192</c:v>
                </c:pt>
                <c:pt idx="19">
                  <c:v>15</c:v>
                </c:pt>
                <c:pt idx="20">
                  <c:v>8</c:v>
                </c:pt>
                <c:pt idx="21">
                  <c:v>18</c:v>
                </c:pt>
                <c:pt idx="22">
                  <c:v>11</c:v>
                </c:pt>
                <c:pt idx="23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2B-4814-9D85-ECA253614B9D}"/>
            </c:ext>
          </c:extLst>
        </c:ser>
        <c:ser>
          <c:idx val="6"/>
          <c:order val="6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[1]Bulawayo_Provincial_Results!$G$523:$AD$523</c:f>
              <c:numCache>
                <c:formatCode>General</c:formatCode>
                <c:ptCount val="24"/>
                <c:pt idx="0">
                  <c:v>41</c:v>
                </c:pt>
                <c:pt idx="1">
                  <c:v>8127</c:v>
                </c:pt>
                <c:pt idx="2">
                  <c:v>26</c:v>
                </c:pt>
                <c:pt idx="3">
                  <c:v>5</c:v>
                </c:pt>
                <c:pt idx="4">
                  <c:v>9</c:v>
                </c:pt>
                <c:pt idx="5">
                  <c:v>30</c:v>
                </c:pt>
                <c:pt idx="6">
                  <c:v>15</c:v>
                </c:pt>
                <c:pt idx="7">
                  <c:v>409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3328</c:v>
                </c:pt>
                <c:pt idx="15">
                  <c:v>74</c:v>
                </c:pt>
                <c:pt idx="16">
                  <c:v>6</c:v>
                </c:pt>
                <c:pt idx="17">
                  <c:v>14</c:v>
                </c:pt>
                <c:pt idx="18">
                  <c:v>46</c:v>
                </c:pt>
                <c:pt idx="19">
                  <c:v>10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2B-4814-9D85-ECA253614B9D}"/>
            </c:ext>
          </c:extLst>
        </c:ser>
        <c:ser>
          <c:idx val="7"/>
          <c:order val="7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[1]Bulawayo_Provincial_Results!$G$524:$AD$524</c:f>
              <c:numCache>
                <c:formatCode>General</c:formatCode>
                <c:ptCount val="24"/>
                <c:pt idx="0">
                  <c:v>35</c:v>
                </c:pt>
                <c:pt idx="1">
                  <c:v>10342</c:v>
                </c:pt>
                <c:pt idx="2">
                  <c:v>26</c:v>
                </c:pt>
                <c:pt idx="3">
                  <c:v>10</c:v>
                </c:pt>
                <c:pt idx="4">
                  <c:v>3</c:v>
                </c:pt>
                <c:pt idx="5">
                  <c:v>18</c:v>
                </c:pt>
                <c:pt idx="6">
                  <c:v>21</c:v>
                </c:pt>
                <c:pt idx="7">
                  <c:v>450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4164</c:v>
                </c:pt>
                <c:pt idx="15">
                  <c:v>65</c:v>
                </c:pt>
                <c:pt idx="16">
                  <c:v>2</c:v>
                </c:pt>
                <c:pt idx="17">
                  <c:v>16</c:v>
                </c:pt>
                <c:pt idx="18">
                  <c:v>59</c:v>
                </c:pt>
                <c:pt idx="19">
                  <c:v>15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2B-4814-9D85-ECA253614B9D}"/>
            </c:ext>
          </c:extLst>
        </c:ser>
        <c:ser>
          <c:idx val="8"/>
          <c:order val="8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[1]Bulawayo_Provincial_Results!$G$525:$AD$525</c:f>
              <c:numCache>
                <c:formatCode>General</c:formatCode>
                <c:ptCount val="24"/>
                <c:pt idx="0">
                  <c:v>58</c:v>
                </c:pt>
                <c:pt idx="1">
                  <c:v>15562</c:v>
                </c:pt>
                <c:pt idx="2">
                  <c:v>32</c:v>
                </c:pt>
                <c:pt idx="3">
                  <c:v>7</c:v>
                </c:pt>
                <c:pt idx="4">
                  <c:v>9</c:v>
                </c:pt>
                <c:pt idx="5">
                  <c:v>38</c:v>
                </c:pt>
                <c:pt idx="6">
                  <c:v>49</c:v>
                </c:pt>
                <c:pt idx="7">
                  <c:v>428</c:v>
                </c:pt>
                <c:pt idx="8">
                  <c:v>5</c:v>
                </c:pt>
                <c:pt idx="9">
                  <c:v>4</c:v>
                </c:pt>
                <c:pt idx="10">
                  <c:v>13</c:v>
                </c:pt>
                <c:pt idx="11">
                  <c:v>2</c:v>
                </c:pt>
                <c:pt idx="12">
                  <c:v>4</c:v>
                </c:pt>
                <c:pt idx="13">
                  <c:v>10</c:v>
                </c:pt>
                <c:pt idx="14">
                  <c:v>7141</c:v>
                </c:pt>
                <c:pt idx="15">
                  <c:v>168</c:v>
                </c:pt>
                <c:pt idx="16">
                  <c:v>5</c:v>
                </c:pt>
                <c:pt idx="17">
                  <c:v>31</c:v>
                </c:pt>
                <c:pt idx="18">
                  <c:v>110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22B-4814-9D85-ECA253614B9D}"/>
            </c:ext>
          </c:extLst>
        </c:ser>
        <c:ser>
          <c:idx val="9"/>
          <c:order val="9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[1]Bulawayo_Provincial_Results!$G$526:$AD$526</c:f>
              <c:numCache>
                <c:formatCode>General</c:formatCode>
                <c:ptCount val="24"/>
                <c:pt idx="0">
                  <c:v>48</c:v>
                </c:pt>
                <c:pt idx="1">
                  <c:v>12212</c:v>
                </c:pt>
                <c:pt idx="2">
                  <c:v>35</c:v>
                </c:pt>
                <c:pt idx="3">
                  <c:v>5</c:v>
                </c:pt>
                <c:pt idx="4">
                  <c:v>5</c:v>
                </c:pt>
                <c:pt idx="5">
                  <c:v>51</c:v>
                </c:pt>
                <c:pt idx="6">
                  <c:v>19</c:v>
                </c:pt>
                <c:pt idx="7">
                  <c:v>581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5099</c:v>
                </c:pt>
                <c:pt idx="15">
                  <c:v>91</c:v>
                </c:pt>
                <c:pt idx="16">
                  <c:v>3</c:v>
                </c:pt>
                <c:pt idx="17">
                  <c:v>17</c:v>
                </c:pt>
                <c:pt idx="18">
                  <c:v>125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5</c:v>
                </c:pt>
                <c:pt idx="23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22B-4814-9D85-ECA253614B9D}"/>
            </c:ext>
          </c:extLst>
        </c:ser>
        <c:ser>
          <c:idx val="10"/>
          <c:order val="10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[1]Bulawayo_Provincial_Results!$G$527:$AD$527</c:f>
              <c:numCache>
                <c:formatCode>General</c:formatCode>
                <c:ptCount val="24"/>
                <c:pt idx="0">
                  <c:v>38</c:v>
                </c:pt>
                <c:pt idx="1">
                  <c:v>9504</c:v>
                </c:pt>
                <c:pt idx="2">
                  <c:v>27</c:v>
                </c:pt>
                <c:pt idx="3">
                  <c:v>7</c:v>
                </c:pt>
                <c:pt idx="4">
                  <c:v>2</c:v>
                </c:pt>
                <c:pt idx="5">
                  <c:v>41</c:v>
                </c:pt>
                <c:pt idx="6">
                  <c:v>15</c:v>
                </c:pt>
                <c:pt idx="7">
                  <c:v>456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4232</c:v>
                </c:pt>
                <c:pt idx="15">
                  <c:v>66</c:v>
                </c:pt>
                <c:pt idx="16">
                  <c:v>4</c:v>
                </c:pt>
                <c:pt idx="17">
                  <c:v>15</c:v>
                </c:pt>
                <c:pt idx="18">
                  <c:v>43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11</c:v>
                </c:pt>
                <c:pt idx="23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22B-4814-9D85-ECA253614B9D}"/>
            </c:ext>
          </c:extLst>
        </c:ser>
        <c:ser>
          <c:idx val="11"/>
          <c:order val="11"/>
          <c:invertIfNegative val="0"/>
          <c:cat>
            <c:strRef>
              <c:f>[1]Bulawayo_Provincial_Results!$G$516:$AD$516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[1]Bulawayo_Provincial_Results!$G$528:$AD$528</c:f>
              <c:numCache>
                <c:formatCode>General</c:formatCode>
                <c:ptCount val="24"/>
                <c:pt idx="0">
                  <c:v>49</c:v>
                </c:pt>
                <c:pt idx="1">
                  <c:v>13480</c:v>
                </c:pt>
                <c:pt idx="2">
                  <c:v>47</c:v>
                </c:pt>
                <c:pt idx="3">
                  <c:v>8</c:v>
                </c:pt>
                <c:pt idx="4">
                  <c:v>11</c:v>
                </c:pt>
                <c:pt idx="5">
                  <c:v>56</c:v>
                </c:pt>
                <c:pt idx="6">
                  <c:v>39</c:v>
                </c:pt>
                <c:pt idx="7">
                  <c:v>806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5751</c:v>
                </c:pt>
                <c:pt idx="15">
                  <c:v>91</c:v>
                </c:pt>
                <c:pt idx="16">
                  <c:v>14</c:v>
                </c:pt>
                <c:pt idx="17">
                  <c:v>20</c:v>
                </c:pt>
                <c:pt idx="18">
                  <c:v>65</c:v>
                </c:pt>
                <c:pt idx="19">
                  <c:v>20</c:v>
                </c:pt>
                <c:pt idx="20">
                  <c:v>8</c:v>
                </c:pt>
                <c:pt idx="21">
                  <c:v>9</c:v>
                </c:pt>
                <c:pt idx="22">
                  <c:v>13</c:v>
                </c:pt>
                <c:pt idx="23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22B-4814-9D85-ECA253614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853440"/>
        <c:axId val="227856384"/>
      </c:barChart>
      <c:catAx>
        <c:axId val="22785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200" b="1"/>
            </a:pPr>
            <a:endParaRPr lang="en-US"/>
          </a:p>
        </c:txPr>
        <c:crossAx val="227856384"/>
        <c:crosses val="autoZero"/>
        <c:auto val="1"/>
        <c:lblAlgn val="ctr"/>
        <c:lblOffset val="100"/>
        <c:noMultiLvlLbl val="0"/>
      </c:catAx>
      <c:valAx>
        <c:axId val="227856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785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645507524194285E-2"/>
          <c:y val="0.10029810389068822"/>
          <c:w val="0.59402513052586459"/>
          <c:h val="0.899701896109311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D5-4EAE-8FE1-4FA8A5B67B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D5-4EAE-8FE1-4FA8A5B67B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D5-4EAE-8FE1-4FA8A5B67B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D5-4EAE-8FE1-4FA8A5B67B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5D5-4EAE-8FE1-4FA8A5B67B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5D5-4EAE-8FE1-4FA8A5B67B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D5-4EAE-8FE1-4FA8A5B67B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D5-4EAE-8FE1-4FA8A5B67B8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D5-4EAE-8FE1-4FA8A5B67B8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D5-4EAE-8FE1-4FA8A5B67B8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D5-4EAE-8FE1-4FA8A5B67B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5D5-4EAE-8FE1-4FA8A5B67B8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5D5-4EAE-8FE1-4FA8A5B67B8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5D5-4EAE-8FE1-4FA8A5B67B8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5D5-4EAE-8FE1-4FA8A5B67B8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5D5-4EAE-8FE1-4FA8A5B67B8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5D5-4EAE-8FE1-4FA8A5B67B8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5D5-4EAE-8FE1-4FA8A5B67B8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5D5-4EAE-8FE1-4FA8A5B67B8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15D5-4EAE-8FE1-4FA8A5B67B8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15D5-4EAE-8FE1-4FA8A5B67B8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15D5-4EAE-8FE1-4FA8A5B67B8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15D5-4EAE-8FE1-4FA8A5B67B8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15D5-4EAE-8FE1-4FA8A5B67B8F}"/>
              </c:ext>
            </c:extLst>
          </c:dPt>
          <c:dLbls>
            <c:dLbl>
              <c:idx val="15"/>
              <c:layout>
                <c:manualLayout>
                  <c:x val="8.180637281664907E-2"/>
                  <c:y val="0.100266375071879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5D5-4EAE-8FE1-4FA8A5B67B8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Graphs!$D$2:$AA$2</c:f>
              <c:strCache>
                <c:ptCount val="24"/>
                <c:pt idx="0">
                  <c:v>Busha Joseph Makamba FreeZim Congress</c:v>
                </c:pt>
                <c:pt idx="1">
                  <c:v>Chamisa Nelson MDC Alliance</c:v>
                </c:pt>
                <c:pt idx="2">
                  <c:v>Chikanga  Everisto Washington Rebuild Zimbabwe</c:v>
                </c:pt>
                <c:pt idx="3">
                  <c:v>Dzapasi Melbah # 1980 Freedom Movement Zimbabwe</c:v>
                </c:pt>
                <c:pt idx="4">
                  <c:v>Gava Peter Mapfumo UDF</c:v>
                </c:pt>
                <c:pt idx="5">
                  <c:v>Hlabangana Kwanele RPZ</c:v>
                </c:pt>
                <c:pt idx="6">
                  <c:v>Kasiyamhuru Blessing ZPP</c:v>
                </c:pt>
                <c:pt idx="7">
                  <c:v>Khupe Thokozani MDC-T</c:v>
                </c:pt>
                <c:pt idx="8">
                  <c:v>Madhuku Lovemore NCA</c:v>
                </c:pt>
                <c:pt idx="9">
                  <c:v>Mangoma Elton Steers Coalition of Democrats</c:v>
                </c:pt>
                <c:pt idx="10">
                  <c:v>Manyika Noah Ngoni BZA</c:v>
                </c:pt>
                <c:pt idx="11">
                  <c:v>Mapfumo Chiguvare Tonderayi Johannes Timothy PPPZ</c:v>
                </c:pt>
                <c:pt idx="12">
                  <c:v>MARIYACHA Violet UDM</c:v>
                </c:pt>
                <c:pt idx="13">
                  <c:v>Mhambi-Hove Divine NAPDR</c:v>
                </c:pt>
                <c:pt idx="14">
                  <c:v>Mnangagwa Emmerson Dambudzo ZANU PF</c:v>
                </c:pt>
                <c:pt idx="15">
                  <c:v>Moyo Donald Nkosana APA</c:v>
                </c:pt>
                <c:pt idx="16">
                  <c:v>Mteki Bryn Taurai Independent</c:v>
                </c:pt>
                <c:pt idx="17">
                  <c:v>Mugadza Willard Tawonezvi BCP</c:v>
                </c:pt>
                <c:pt idx="18">
                  <c:v>Mujuru Joice Teurai Ropa PRC</c:v>
                </c:pt>
                <c:pt idx="19">
                  <c:v>Munyanduri Tenda Peter NPF</c:v>
                </c:pt>
                <c:pt idx="20">
                  <c:v>MutinhirI Ambrose NDP</c:v>
                </c:pt>
                <c:pt idx="21">
                  <c:v>Shumba Kuzozvirava Doniel UDA</c:v>
                </c:pt>
                <c:pt idx="22">
                  <c:v>Wilson Peter Harry DOP</c:v>
                </c:pt>
                <c:pt idx="23">
                  <c:v>Total Votes Rejected </c:v>
                </c:pt>
              </c:strCache>
            </c:strRef>
          </c:cat>
          <c:val>
            <c:numRef>
              <c:f>Graphs!$D$3:$AA$3</c:f>
              <c:numCache>
                <c:formatCode>General</c:formatCode>
                <c:ptCount val="24"/>
                <c:pt idx="0">
                  <c:v>0</c:v>
                </c:pt>
                <c:pt idx="1">
                  <c:v>497</c:v>
                </c:pt>
                <c:pt idx="2">
                  <c:v>144107</c:v>
                </c:pt>
                <c:pt idx="3">
                  <c:v>364</c:v>
                </c:pt>
                <c:pt idx="4">
                  <c:v>94</c:v>
                </c:pt>
                <c:pt idx="5">
                  <c:v>78</c:v>
                </c:pt>
                <c:pt idx="6">
                  <c:v>442</c:v>
                </c:pt>
                <c:pt idx="7">
                  <c:v>320</c:v>
                </c:pt>
                <c:pt idx="8">
                  <c:v>5753</c:v>
                </c:pt>
                <c:pt idx="9">
                  <c:v>81</c:v>
                </c:pt>
                <c:pt idx="10">
                  <c:v>60</c:v>
                </c:pt>
                <c:pt idx="11">
                  <c:v>104</c:v>
                </c:pt>
                <c:pt idx="12">
                  <c:v>45</c:v>
                </c:pt>
                <c:pt idx="13">
                  <c:v>65</c:v>
                </c:pt>
                <c:pt idx="14">
                  <c:v>57</c:v>
                </c:pt>
                <c:pt idx="15">
                  <c:v>60168</c:v>
                </c:pt>
                <c:pt idx="16">
                  <c:v>1350</c:v>
                </c:pt>
                <c:pt idx="17">
                  <c:v>68</c:v>
                </c:pt>
                <c:pt idx="18">
                  <c:v>231</c:v>
                </c:pt>
                <c:pt idx="19">
                  <c:v>1050</c:v>
                </c:pt>
                <c:pt idx="20">
                  <c:v>133</c:v>
                </c:pt>
                <c:pt idx="21">
                  <c:v>91</c:v>
                </c:pt>
                <c:pt idx="22">
                  <c:v>118</c:v>
                </c:pt>
                <c:pt idx="23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15D5-4EAE-8FE1-4FA8A5B67B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21</xdr:col>
      <xdr:colOff>482600</xdr:colOff>
      <xdr:row>36</xdr:row>
      <xdr:rowOff>6352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2514600</xdr:colOff>
      <xdr:row>37</xdr:row>
      <xdr:rowOff>28575</xdr:rowOff>
    </xdr:from>
    <xdr:to>
      <xdr:col>22</xdr:col>
      <xdr:colOff>247650</xdr:colOff>
      <xdr:row>80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ferred%20Customer/Desktop/BYO/BULAWAYO%20LOCKED%20TEMPLATES/BULAWAYO%20METROPOLITAN%20PROVINCIAL%20TEMPLATE%20FINAL%201%2002-08-2018%208%2046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awayo_Provincial_Results"/>
      <sheetName val="Sheet3"/>
    </sheetNames>
    <sheetDataSet>
      <sheetData sheetId="0">
        <row r="516">
          <cell r="G516" t="str">
            <v>Busha Joseph Makamba FreeZim Congress</v>
          </cell>
          <cell r="H516" t="str">
            <v>Chamisa Nelson MDC Alliance</v>
          </cell>
          <cell r="I516" t="str">
            <v>Chikanga  Everisto Washington Rebuild Zimbabwe</v>
          </cell>
          <cell r="J516" t="str">
            <v>Dzapasi Melbah # 1980 Freedom Movement Zimbabwe</v>
          </cell>
          <cell r="K516" t="str">
            <v>Gava Peter Mapfumo UDF</v>
          </cell>
          <cell r="L516" t="str">
            <v>Hlabangana Kwanele RPZ</v>
          </cell>
          <cell r="M516" t="str">
            <v>Kasiyamhuru Blessing ZPP</v>
          </cell>
          <cell r="N516" t="str">
            <v>Khupe Thokozani MDC-T</v>
          </cell>
          <cell r="O516" t="str">
            <v>Madhuku Lovemore NCA</v>
          </cell>
          <cell r="P516" t="str">
            <v>Mangoma Elton Steers Coalition of Democrats</v>
          </cell>
          <cell r="Q516" t="str">
            <v>Manyika Noah Ngoni BZA</v>
          </cell>
          <cell r="R516" t="str">
            <v>Mapfumo Chiguvare Tonderayi Johannes Timothy PPPZ</v>
          </cell>
          <cell r="S516" t="str">
            <v>MARIYACHA Violet UDM</v>
          </cell>
          <cell r="T516" t="str">
            <v>Mhambi-Hove Divine NAPDR</v>
          </cell>
          <cell r="U516" t="str">
            <v>Mnangagwa Emmerson Dambudzo ZANU PF</v>
          </cell>
          <cell r="V516" t="str">
            <v>Moyo Donald Nkosana APA</v>
          </cell>
          <cell r="W516" t="str">
            <v>Mteki Bryn Taurai Independent</v>
          </cell>
          <cell r="X516" t="str">
            <v>Mugadza Willard Tawonezvi BCP</v>
          </cell>
          <cell r="Y516" t="str">
            <v>Mujuru Joice Teurai Ropa PRC</v>
          </cell>
          <cell r="Z516" t="str">
            <v>Munyanduri Tenda Peter NPF</v>
          </cell>
          <cell r="AA516" t="str">
            <v>MutinhirI Ambrose NDP</v>
          </cell>
          <cell r="AB516" t="str">
            <v>Shumba Kuzozvirava Doniel UDA</v>
          </cell>
          <cell r="AC516" t="str">
            <v>Wilson Peter Harry DOP</v>
          </cell>
          <cell r="AD516" t="str">
            <v xml:space="preserve">Total Votes Rejected </v>
          </cell>
        </row>
        <row r="517">
          <cell r="G517">
            <v>33</v>
          </cell>
          <cell r="H517">
            <v>13071</v>
          </cell>
          <cell r="I517">
            <v>29</v>
          </cell>
          <cell r="J517">
            <v>14</v>
          </cell>
          <cell r="K517">
            <v>6</v>
          </cell>
          <cell r="L517">
            <v>30</v>
          </cell>
          <cell r="M517">
            <v>18</v>
          </cell>
          <cell r="N517">
            <v>361</v>
          </cell>
          <cell r="O517">
            <v>5</v>
          </cell>
          <cell r="P517">
            <v>5</v>
          </cell>
          <cell r="Q517">
            <v>20</v>
          </cell>
          <cell r="R517">
            <v>10</v>
          </cell>
          <cell r="S517">
            <v>6</v>
          </cell>
          <cell r="T517">
            <v>1</v>
          </cell>
          <cell r="U517">
            <v>5514</v>
          </cell>
          <cell r="V517">
            <v>219</v>
          </cell>
          <cell r="W517">
            <v>11</v>
          </cell>
          <cell r="X517">
            <v>27</v>
          </cell>
          <cell r="Y517">
            <v>98</v>
          </cell>
          <cell r="Z517">
            <v>11</v>
          </cell>
          <cell r="AA517">
            <v>11</v>
          </cell>
          <cell r="AB517">
            <v>7</v>
          </cell>
          <cell r="AC517">
            <v>11</v>
          </cell>
          <cell r="AD517">
            <v>152</v>
          </cell>
        </row>
        <row r="518">
          <cell r="G518">
            <v>37</v>
          </cell>
          <cell r="H518">
            <v>12334</v>
          </cell>
          <cell r="I518">
            <v>19</v>
          </cell>
          <cell r="J518">
            <v>8</v>
          </cell>
          <cell r="K518">
            <v>3</v>
          </cell>
          <cell r="L518">
            <v>28</v>
          </cell>
          <cell r="M518">
            <v>14</v>
          </cell>
          <cell r="N518">
            <v>317</v>
          </cell>
          <cell r="O518">
            <v>7</v>
          </cell>
          <cell r="P518">
            <v>3</v>
          </cell>
          <cell r="Q518">
            <v>17</v>
          </cell>
          <cell r="R518">
            <v>3</v>
          </cell>
          <cell r="S518">
            <v>1</v>
          </cell>
          <cell r="T518">
            <v>7</v>
          </cell>
          <cell r="U518">
            <v>5209</v>
          </cell>
          <cell r="V518">
            <v>213</v>
          </cell>
          <cell r="W518">
            <v>2</v>
          </cell>
          <cell r="X518">
            <v>20</v>
          </cell>
          <cell r="Y518">
            <v>42</v>
          </cell>
          <cell r="Z518">
            <v>7</v>
          </cell>
          <cell r="AA518">
            <v>5</v>
          </cell>
          <cell r="AB518">
            <v>20</v>
          </cell>
          <cell r="AC518">
            <v>9</v>
          </cell>
          <cell r="AD518">
            <v>151</v>
          </cell>
        </row>
        <row r="519">
          <cell r="G519">
            <v>21</v>
          </cell>
          <cell r="H519">
            <v>9853</v>
          </cell>
          <cell r="I519">
            <v>25</v>
          </cell>
          <cell r="J519">
            <v>2</v>
          </cell>
          <cell r="K519">
            <v>3</v>
          </cell>
          <cell r="L519">
            <v>15</v>
          </cell>
          <cell r="M519">
            <v>23</v>
          </cell>
          <cell r="N519">
            <v>308</v>
          </cell>
          <cell r="O519">
            <v>1</v>
          </cell>
          <cell r="P519">
            <v>3</v>
          </cell>
          <cell r="Q519">
            <v>8</v>
          </cell>
          <cell r="R519">
            <v>4</v>
          </cell>
          <cell r="S519">
            <v>2</v>
          </cell>
          <cell r="T519">
            <v>1</v>
          </cell>
          <cell r="U519">
            <v>3939</v>
          </cell>
          <cell r="V519">
            <v>77</v>
          </cell>
          <cell r="W519">
            <v>3</v>
          </cell>
          <cell r="X519">
            <v>16</v>
          </cell>
          <cell r="Y519">
            <v>108</v>
          </cell>
          <cell r="Z519">
            <v>6</v>
          </cell>
          <cell r="AA519">
            <v>10</v>
          </cell>
          <cell r="AB519">
            <v>5</v>
          </cell>
          <cell r="AC519">
            <v>5</v>
          </cell>
          <cell r="AD519">
            <v>112</v>
          </cell>
        </row>
        <row r="520">
          <cell r="G520">
            <v>34</v>
          </cell>
          <cell r="H520">
            <v>10837</v>
          </cell>
          <cell r="I520">
            <v>32</v>
          </cell>
          <cell r="J520">
            <v>8</v>
          </cell>
          <cell r="K520">
            <v>9</v>
          </cell>
          <cell r="L520">
            <v>29</v>
          </cell>
          <cell r="M520">
            <v>26</v>
          </cell>
          <cell r="N520">
            <v>325</v>
          </cell>
          <cell r="O520">
            <v>9</v>
          </cell>
          <cell r="P520">
            <v>3</v>
          </cell>
          <cell r="Q520">
            <v>4</v>
          </cell>
          <cell r="R520">
            <v>3</v>
          </cell>
          <cell r="S520">
            <v>4</v>
          </cell>
          <cell r="T520">
            <v>2</v>
          </cell>
          <cell r="U520">
            <v>3907</v>
          </cell>
          <cell r="V520">
            <v>62</v>
          </cell>
          <cell r="W520">
            <v>3</v>
          </cell>
          <cell r="X520">
            <v>15</v>
          </cell>
          <cell r="Y520">
            <v>76</v>
          </cell>
          <cell r="Z520">
            <v>7</v>
          </cell>
          <cell r="AA520">
            <v>14</v>
          </cell>
          <cell r="AB520">
            <v>7</v>
          </cell>
          <cell r="AC520">
            <v>13</v>
          </cell>
          <cell r="AD520">
            <v>152</v>
          </cell>
        </row>
        <row r="521">
          <cell r="G521">
            <v>38</v>
          </cell>
          <cell r="H521">
            <v>9814</v>
          </cell>
          <cell r="I521">
            <v>24</v>
          </cell>
          <cell r="J521">
            <v>8</v>
          </cell>
          <cell r="K521">
            <v>4</v>
          </cell>
          <cell r="L521">
            <v>47</v>
          </cell>
          <cell r="M521">
            <v>14</v>
          </cell>
          <cell r="N521">
            <v>378</v>
          </cell>
          <cell r="O521">
            <v>5</v>
          </cell>
          <cell r="P521">
            <v>6</v>
          </cell>
          <cell r="Q521">
            <v>8</v>
          </cell>
          <cell r="R521">
            <v>5</v>
          </cell>
          <cell r="S521">
            <v>14</v>
          </cell>
          <cell r="T521">
            <v>5</v>
          </cell>
          <cell r="U521">
            <v>4373</v>
          </cell>
          <cell r="V521">
            <v>66</v>
          </cell>
          <cell r="W521">
            <v>6</v>
          </cell>
          <cell r="X521">
            <v>15</v>
          </cell>
          <cell r="Y521">
            <v>86</v>
          </cell>
          <cell r="Z521">
            <v>14</v>
          </cell>
          <cell r="AA521">
            <v>2</v>
          </cell>
          <cell r="AB521">
            <v>13</v>
          </cell>
          <cell r="AC521">
            <v>17</v>
          </cell>
          <cell r="AD521">
            <v>133</v>
          </cell>
        </row>
        <row r="522">
          <cell r="G522">
            <v>65</v>
          </cell>
          <cell r="H522">
            <v>18971</v>
          </cell>
          <cell r="I522">
            <v>42</v>
          </cell>
          <cell r="J522">
            <v>12</v>
          </cell>
          <cell r="K522">
            <v>14</v>
          </cell>
          <cell r="L522">
            <v>59</v>
          </cell>
          <cell r="M522">
            <v>67</v>
          </cell>
          <cell r="N522">
            <v>934</v>
          </cell>
          <cell r="O522">
            <v>13</v>
          </cell>
          <cell r="P522">
            <v>9</v>
          </cell>
          <cell r="Q522">
            <v>9</v>
          </cell>
          <cell r="R522">
            <v>5</v>
          </cell>
          <cell r="S522">
            <v>8</v>
          </cell>
          <cell r="T522">
            <v>10</v>
          </cell>
          <cell r="U522">
            <v>7511</v>
          </cell>
          <cell r="V522">
            <v>158</v>
          </cell>
          <cell r="W522">
            <v>9</v>
          </cell>
          <cell r="X522">
            <v>25</v>
          </cell>
          <cell r="Y522">
            <v>192</v>
          </cell>
          <cell r="Z522">
            <v>15</v>
          </cell>
          <cell r="AA522">
            <v>8</v>
          </cell>
          <cell r="AB522">
            <v>18</v>
          </cell>
          <cell r="AC522">
            <v>11</v>
          </cell>
          <cell r="AD522">
            <v>251</v>
          </cell>
        </row>
        <row r="523">
          <cell r="G523">
            <v>41</v>
          </cell>
          <cell r="H523">
            <v>8127</v>
          </cell>
          <cell r="I523">
            <v>26</v>
          </cell>
          <cell r="J523">
            <v>5</v>
          </cell>
          <cell r="K523">
            <v>9</v>
          </cell>
          <cell r="L523">
            <v>30</v>
          </cell>
          <cell r="M523">
            <v>15</v>
          </cell>
          <cell r="N523">
            <v>409</v>
          </cell>
          <cell r="O523">
            <v>8</v>
          </cell>
          <cell r="P523">
            <v>6</v>
          </cell>
          <cell r="Q523">
            <v>1</v>
          </cell>
          <cell r="R523">
            <v>0</v>
          </cell>
          <cell r="S523">
            <v>5</v>
          </cell>
          <cell r="T523">
            <v>2</v>
          </cell>
          <cell r="U523">
            <v>3328</v>
          </cell>
          <cell r="V523">
            <v>74</v>
          </cell>
          <cell r="W523">
            <v>6</v>
          </cell>
          <cell r="X523">
            <v>14</v>
          </cell>
          <cell r="Y523">
            <v>46</v>
          </cell>
          <cell r="Z523">
            <v>10</v>
          </cell>
          <cell r="AA523">
            <v>9</v>
          </cell>
          <cell r="AB523">
            <v>12</v>
          </cell>
          <cell r="AC523">
            <v>10</v>
          </cell>
          <cell r="AD523">
            <v>113</v>
          </cell>
        </row>
        <row r="524">
          <cell r="G524">
            <v>35</v>
          </cell>
          <cell r="H524">
            <v>10342</v>
          </cell>
          <cell r="I524">
            <v>26</v>
          </cell>
          <cell r="J524">
            <v>10</v>
          </cell>
          <cell r="K524">
            <v>3</v>
          </cell>
          <cell r="L524">
            <v>18</v>
          </cell>
          <cell r="M524">
            <v>21</v>
          </cell>
          <cell r="N524">
            <v>450</v>
          </cell>
          <cell r="O524">
            <v>7</v>
          </cell>
          <cell r="P524">
            <v>6</v>
          </cell>
          <cell r="Q524">
            <v>7</v>
          </cell>
          <cell r="R524">
            <v>3</v>
          </cell>
          <cell r="S524">
            <v>3</v>
          </cell>
          <cell r="T524">
            <v>3</v>
          </cell>
          <cell r="U524">
            <v>4164</v>
          </cell>
          <cell r="V524">
            <v>65</v>
          </cell>
          <cell r="W524">
            <v>2</v>
          </cell>
          <cell r="X524">
            <v>16</v>
          </cell>
          <cell r="Y524">
            <v>59</v>
          </cell>
          <cell r="Z524">
            <v>15</v>
          </cell>
          <cell r="AA524">
            <v>1</v>
          </cell>
          <cell r="AB524">
            <v>3</v>
          </cell>
          <cell r="AC524">
            <v>11</v>
          </cell>
          <cell r="AD524">
            <v>177</v>
          </cell>
        </row>
        <row r="525">
          <cell r="G525">
            <v>58</v>
          </cell>
          <cell r="H525">
            <v>15562</v>
          </cell>
          <cell r="I525">
            <v>32</v>
          </cell>
          <cell r="J525">
            <v>7</v>
          </cell>
          <cell r="K525">
            <v>9</v>
          </cell>
          <cell r="L525">
            <v>38</v>
          </cell>
          <cell r="M525">
            <v>49</v>
          </cell>
          <cell r="N525">
            <v>428</v>
          </cell>
          <cell r="O525">
            <v>5</v>
          </cell>
          <cell r="P525">
            <v>4</v>
          </cell>
          <cell r="Q525">
            <v>13</v>
          </cell>
          <cell r="R525">
            <v>2</v>
          </cell>
          <cell r="S525">
            <v>4</v>
          </cell>
          <cell r="T525">
            <v>10</v>
          </cell>
          <cell r="U525">
            <v>7141</v>
          </cell>
          <cell r="V525">
            <v>168</v>
          </cell>
          <cell r="W525">
            <v>5</v>
          </cell>
          <cell r="X525">
            <v>31</v>
          </cell>
          <cell r="Y525">
            <v>110</v>
          </cell>
          <cell r="Z525">
            <v>11</v>
          </cell>
          <cell r="AA525">
            <v>8</v>
          </cell>
          <cell r="AB525">
            <v>12</v>
          </cell>
          <cell r="AC525">
            <v>13</v>
          </cell>
          <cell r="AD525">
            <v>203</v>
          </cell>
        </row>
        <row r="526">
          <cell r="G526">
            <v>48</v>
          </cell>
          <cell r="H526">
            <v>12212</v>
          </cell>
          <cell r="I526">
            <v>35</v>
          </cell>
          <cell r="J526">
            <v>5</v>
          </cell>
          <cell r="K526">
            <v>5</v>
          </cell>
          <cell r="L526">
            <v>51</v>
          </cell>
          <cell r="M526">
            <v>19</v>
          </cell>
          <cell r="N526">
            <v>581</v>
          </cell>
          <cell r="O526">
            <v>6</v>
          </cell>
          <cell r="P526">
            <v>2</v>
          </cell>
          <cell r="Q526">
            <v>5</v>
          </cell>
          <cell r="R526">
            <v>2</v>
          </cell>
          <cell r="S526">
            <v>3</v>
          </cell>
          <cell r="T526">
            <v>6</v>
          </cell>
          <cell r="U526">
            <v>5099</v>
          </cell>
          <cell r="V526">
            <v>91</v>
          </cell>
          <cell r="W526">
            <v>3</v>
          </cell>
          <cell r="X526">
            <v>17</v>
          </cell>
          <cell r="Y526">
            <v>125</v>
          </cell>
          <cell r="Z526">
            <v>12</v>
          </cell>
          <cell r="AA526">
            <v>10</v>
          </cell>
          <cell r="AB526">
            <v>7</v>
          </cell>
          <cell r="AC526">
            <v>5</v>
          </cell>
          <cell r="AD526">
            <v>125</v>
          </cell>
        </row>
        <row r="527">
          <cell r="G527">
            <v>38</v>
          </cell>
          <cell r="H527">
            <v>9504</v>
          </cell>
          <cell r="I527">
            <v>27</v>
          </cell>
          <cell r="J527">
            <v>7</v>
          </cell>
          <cell r="K527">
            <v>2</v>
          </cell>
          <cell r="L527">
            <v>41</v>
          </cell>
          <cell r="M527">
            <v>15</v>
          </cell>
          <cell r="N527">
            <v>456</v>
          </cell>
          <cell r="O527">
            <v>5</v>
          </cell>
          <cell r="P527">
            <v>8</v>
          </cell>
          <cell r="Q527">
            <v>6</v>
          </cell>
          <cell r="R527">
            <v>2</v>
          </cell>
          <cell r="S527">
            <v>3</v>
          </cell>
          <cell r="T527">
            <v>3</v>
          </cell>
          <cell r="U527">
            <v>4232</v>
          </cell>
          <cell r="V527">
            <v>66</v>
          </cell>
          <cell r="W527">
            <v>4</v>
          </cell>
          <cell r="X527">
            <v>15</v>
          </cell>
          <cell r="Y527">
            <v>43</v>
          </cell>
          <cell r="Z527">
            <v>5</v>
          </cell>
          <cell r="AA527">
            <v>5</v>
          </cell>
          <cell r="AB527">
            <v>5</v>
          </cell>
          <cell r="AC527">
            <v>11</v>
          </cell>
          <cell r="AD527">
            <v>144</v>
          </cell>
        </row>
        <row r="528">
          <cell r="G528">
            <v>49</v>
          </cell>
          <cell r="H528">
            <v>13480</v>
          </cell>
          <cell r="I528">
            <v>47</v>
          </cell>
          <cell r="J528">
            <v>8</v>
          </cell>
          <cell r="K528">
            <v>11</v>
          </cell>
          <cell r="L528">
            <v>56</v>
          </cell>
          <cell r="M528">
            <v>39</v>
          </cell>
          <cell r="N528">
            <v>806</v>
          </cell>
          <cell r="O528">
            <v>10</v>
          </cell>
          <cell r="P528">
            <v>5</v>
          </cell>
          <cell r="Q528">
            <v>6</v>
          </cell>
          <cell r="R528">
            <v>6</v>
          </cell>
          <cell r="S528">
            <v>12</v>
          </cell>
          <cell r="T528">
            <v>7</v>
          </cell>
          <cell r="U528">
            <v>5751</v>
          </cell>
          <cell r="V528">
            <v>91</v>
          </cell>
          <cell r="W528">
            <v>14</v>
          </cell>
          <cell r="X528">
            <v>20</v>
          </cell>
          <cell r="Y528">
            <v>65</v>
          </cell>
          <cell r="Z528">
            <v>20</v>
          </cell>
          <cell r="AA528">
            <v>8</v>
          </cell>
          <cell r="AB528">
            <v>9</v>
          </cell>
          <cell r="AC528">
            <v>13</v>
          </cell>
          <cell r="AD528">
            <v>188</v>
          </cell>
        </row>
        <row r="529">
          <cell r="E529" t="str">
            <v xml:space="preserve">TOTAL </v>
          </cell>
          <cell r="G529">
            <v>497</v>
          </cell>
          <cell r="H529">
            <v>144107</v>
          </cell>
          <cell r="I529">
            <v>364</v>
          </cell>
          <cell r="J529">
            <v>94</v>
          </cell>
          <cell r="K529">
            <v>78</v>
          </cell>
          <cell r="L529">
            <v>442</v>
          </cell>
          <cell r="M529">
            <v>320</v>
          </cell>
          <cell r="N529">
            <v>5753</v>
          </cell>
          <cell r="O529">
            <v>81</v>
          </cell>
          <cell r="P529">
            <v>60</v>
          </cell>
          <cell r="Q529">
            <v>104</v>
          </cell>
          <cell r="R529">
            <v>45</v>
          </cell>
          <cell r="S529">
            <v>65</v>
          </cell>
          <cell r="T529">
            <v>57</v>
          </cell>
          <cell r="U529">
            <v>60168</v>
          </cell>
          <cell r="V529">
            <v>1350</v>
          </cell>
          <cell r="W529">
            <v>68</v>
          </cell>
          <cell r="X529">
            <v>231</v>
          </cell>
          <cell r="Y529">
            <v>1050</v>
          </cell>
          <cell r="Z529">
            <v>133</v>
          </cell>
          <cell r="AA529">
            <v>91</v>
          </cell>
          <cell r="AB529">
            <v>118</v>
          </cell>
          <cell r="AC529">
            <v>129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04"/>
  <sheetViews>
    <sheetView tabSelected="1" zoomScale="70" zoomScaleNormal="70" zoomScaleSheetLayoutView="82" workbookViewId="0">
      <pane ySplit="4" topLeftCell="A5" activePane="bottomLeft" state="frozen"/>
      <selection pane="bottomLeft" activeCell="H6" sqref="H6"/>
    </sheetView>
  </sheetViews>
  <sheetFormatPr defaultColWidth="9.109375" defaultRowHeight="14.4" x14ac:dyDescent="0.3"/>
  <cols>
    <col min="1" max="1" width="12.88671875" style="11" customWidth="1"/>
    <col min="2" max="2" width="25.109375" style="11" customWidth="1"/>
    <col min="3" max="3" width="24.44140625" style="11" customWidth="1"/>
    <col min="4" max="4" width="13.33203125" style="11" customWidth="1"/>
    <col min="5" max="5" width="53.44140625" style="11" customWidth="1"/>
    <col min="6" max="6" width="18.44140625" style="11" customWidth="1"/>
    <col min="7" max="7" width="8.6640625" style="11" customWidth="1"/>
    <col min="8" max="8" width="14.5546875" style="11" customWidth="1"/>
    <col min="9" max="9" width="8.44140625" style="11" customWidth="1"/>
    <col min="10" max="10" width="10.5546875" style="11" customWidth="1"/>
    <col min="11" max="11" width="11.44140625" style="11" customWidth="1"/>
    <col min="12" max="12" width="10.109375" style="11" customWidth="1"/>
    <col min="13" max="13" width="7.33203125" style="11" customWidth="1"/>
    <col min="14" max="14" width="12.109375" style="11" customWidth="1"/>
    <col min="15" max="15" width="9" style="11" customWidth="1"/>
    <col min="16" max="20" width="9.33203125" style="11" bestFit="1" customWidth="1"/>
    <col min="21" max="21" width="9.88671875" style="11" bestFit="1" customWidth="1"/>
    <col min="22" max="29" width="9.33203125" style="11" bestFit="1" customWidth="1"/>
    <col min="30" max="30" width="9.88671875" style="11" customWidth="1"/>
    <col min="31" max="31" width="9.33203125" style="11" bestFit="1" customWidth="1"/>
    <col min="32" max="32" width="12.5546875" style="11" customWidth="1"/>
    <col min="33" max="33" width="12.6640625" style="11" customWidth="1"/>
    <col min="34" max="16384" width="9.109375" style="11"/>
  </cols>
  <sheetData>
    <row r="2" spans="1:33" ht="28.5" x14ac:dyDescent="0.45">
      <c r="A2" s="105" t="s">
        <v>964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</row>
    <row r="4" spans="1:33" s="6" customFormat="1" ht="178.2" customHeight="1" x14ac:dyDescent="0.25">
      <c r="A4" s="5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950</v>
      </c>
      <c r="AB4" s="4" t="s">
        <v>27</v>
      </c>
      <c r="AC4" s="3" t="s">
        <v>28</v>
      </c>
      <c r="AD4" s="48" t="s">
        <v>29</v>
      </c>
      <c r="AE4" s="48" t="s">
        <v>30</v>
      </c>
      <c r="AF4" s="48" t="s">
        <v>31</v>
      </c>
      <c r="AG4" s="49" t="s">
        <v>725</v>
      </c>
    </row>
    <row r="5" spans="1:33" ht="15.75" x14ac:dyDescent="0.25">
      <c r="A5" s="7"/>
      <c r="B5" s="7"/>
      <c r="C5" s="7"/>
      <c r="D5" s="7"/>
      <c r="E5" s="8" t="s">
        <v>32</v>
      </c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 t="s">
        <v>33</v>
      </c>
      <c r="AD5" s="10"/>
      <c r="AE5" s="10"/>
      <c r="AF5" s="10"/>
      <c r="AG5" s="10"/>
    </row>
    <row r="6" spans="1:33" s="25" customFormat="1" ht="13.5" customHeight="1" x14ac:dyDescent="0.25">
      <c r="A6" s="12" t="s">
        <v>34</v>
      </c>
      <c r="B6" s="12" t="s">
        <v>35</v>
      </c>
      <c r="C6" s="12" t="s">
        <v>36</v>
      </c>
      <c r="D6" s="13">
        <v>1</v>
      </c>
      <c r="E6" s="12" t="s">
        <v>740</v>
      </c>
      <c r="F6" s="12" t="s">
        <v>37</v>
      </c>
      <c r="G6" s="43">
        <v>1</v>
      </c>
      <c r="H6" s="43">
        <v>511</v>
      </c>
      <c r="I6" s="43">
        <v>0</v>
      </c>
      <c r="J6" s="43">
        <v>0</v>
      </c>
      <c r="K6" s="43">
        <v>0</v>
      </c>
      <c r="L6" s="43">
        <v>1</v>
      </c>
      <c r="M6" s="43">
        <v>3</v>
      </c>
      <c r="N6" s="43">
        <v>12</v>
      </c>
      <c r="O6" s="43">
        <v>0</v>
      </c>
      <c r="P6" s="43">
        <v>0</v>
      </c>
      <c r="Q6" s="43">
        <v>1</v>
      </c>
      <c r="R6" s="43">
        <v>0</v>
      </c>
      <c r="S6" s="43">
        <v>0</v>
      </c>
      <c r="T6" s="43">
        <v>0</v>
      </c>
      <c r="U6" s="43">
        <v>200</v>
      </c>
      <c r="V6" s="43">
        <v>12</v>
      </c>
      <c r="W6" s="43">
        <v>0</v>
      </c>
      <c r="X6" s="43">
        <v>1</v>
      </c>
      <c r="Y6" s="43">
        <v>1</v>
      </c>
      <c r="Z6" s="50">
        <v>0</v>
      </c>
      <c r="AA6" s="50">
        <v>0</v>
      </c>
      <c r="AB6" s="50">
        <v>1</v>
      </c>
      <c r="AC6" s="50">
        <v>0</v>
      </c>
      <c r="AD6" s="95">
        <v>10</v>
      </c>
      <c r="AE6" s="95">
        <v>0</v>
      </c>
      <c r="AF6" s="59">
        <f>G6+H6+I6+J6+K6+L6+M6+N6+O6+P6+Q6+R6+S6+T6+U6+V6+W6+X6+Y6+Z6+AA6+AB6+AC6+AD6</f>
        <v>754</v>
      </c>
      <c r="AG6" s="59">
        <f>G6+H6+I6+J6+K6+L6+M6+N6+O6+P6+Q6+R6+S6+T6+U6+V6+W6+X6+Y6+Z6+AA6+AB6+AC6</f>
        <v>744</v>
      </c>
    </row>
    <row r="7" spans="1:33" s="25" customFormat="1" ht="13.5" customHeight="1" x14ac:dyDescent="0.25">
      <c r="A7" s="12" t="s">
        <v>34</v>
      </c>
      <c r="B7" s="12" t="s">
        <v>35</v>
      </c>
      <c r="C7" s="12" t="s">
        <v>36</v>
      </c>
      <c r="D7" s="13">
        <v>1</v>
      </c>
      <c r="E7" s="12" t="s">
        <v>741</v>
      </c>
      <c r="F7" s="12" t="s">
        <v>38</v>
      </c>
      <c r="G7" s="43">
        <v>1</v>
      </c>
      <c r="H7" s="43">
        <v>491</v>
      </c>
      <c r="I7" s="43">
        <v>1</v>
      </c>
      <c r="J7" s="43">
        <v>0</v>
      </c>
      <c r="K7" s="43">
        <v>0</v>
      </c>
      <c r="L7" s="43">
        <v>1</v>
      </c>
      <c r="M7" s="43">
        <v>0</v>
      </c>
      <c r="N7" s="43">
        <v>18</v>
      </c>
      <c r="O7" s="43">
        <v>0</v>
      </c>
      <c r="P7" s="43">
        <v>3</v>
      </c>
      <c r="Q7" s="43">
        <v>0</v>
      </c>
      <c r="R7" s="43">
        <v>0</v>
      </c>
      <c r="S7" s="43">
        <v>0</v>
      </c>
      <c r="T7" s="43">
        <v>0</v>
      </c>
      <c r="U7" s="43">
        <v>213</v>
      </c>
      <c r="V7" s="43">
        <v>5</v>
      </c>
      <c r="W7" s="43">
        <v>0</v>
      </c>
      <c r="X7" s="43">
        <v>0</v>
      </c>
      <c r="Y7" s="43">
        <v>1</v>
      </c>
      <c r="Z7" s="50">
        <v>0</v>
      </c>
      <c r="AA7" s="50">
        <v>0</v>
      </c>
      <c r="AB7" s="50">
        <v>0</v>
      </c>
      <c r="AC7" s="50">
        <v>0</v>
      </c>
      <c r="AD7" s="95">
        <v>6</v>
      </c>
      <c r="AE7" s="95">
        <v>0</v>
      </c>
      <c r="AF7" s="59">
        <f t="shared" ref="AF7:AF14" si="0">G7+H7+I7+J7+K7+L7+M7+N7+O7+P7+Q7+R7+S7+T7+U7+V7+W7+X7+Y7+Z7+AA7+AB7+AC7+AD7</f>
        <v>740</v>
      </c>
      <c r="AG7" s="59">
        <f t="shared" ref="AG7:AG14" si="1">G7+H7+I7+J7+K7+L7+M7+N7+O7+P7+Q7+R7+S7+T7+U7+V7+W7+X7+Y7+Z7+AA7+AB7+AC7</f>
        <v>734</v>
      </c>
    </row>
    <row r="8" spans="1:33" s="25" customFormat="1" ht="13.5" customHeight="1" x14ac:dyDescent="0.25">
      <c r="A8" s="12" t="s">
        <v>34</v>
      </c>
      <c r="B8" s="12" t="s">
        <v>35</v>
      </c>
      <c r="C8" s="12" t="s">
        <v>36</v>
      </c>
      <c r="D8" s="13">
        <v>1</v>
      </c>
      <c r="E8" s="12" t="s">
        <v>39</v>
      </c>
      <c r="F8" s="12" t="s">
        <v>40</v>
      </c>
      <c r="G8" s="43">
        <v>0</v>
      </c>
      <c r="H8" s="43">
        <v>375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4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131</v>
      </c>
      <c r="V8" s="43">
        <v>7</v>
      </c>
      <c r="W8" s="43">
        <v>1</v>
      </c>
      <c r="X8" s="43">
        <v>2</v>
      </c>
      <c r="Y8" s="43">
        <v>1</v>
      </c>
      <c r="Z8" s="50">
        <v>0</v>
      </c>
      <c r="AA8" s="50">
        <v>0</v>
      </c>
      <c r="AB8" s="50">
        <v>0</v>
      </c>
      <c r="AC8" s="50">
        <v>0</v>
      </c>
      <c r="AD8" s="95">
        <v>3</v>
      </c>
      <c r="AE8" s="95">
        <v>0</v>
      </c>
      <c r="AF8" s="59">
        <f t="shared" si="0"/>
        <v>524</v>
      </c>
      <c r="AG8" s="59">
        <f t="shared" si="1"/>
        <v>521</v>
      </c>
    </row>
    <row r="9" spans="1:33" s="25" customFormat="1" ht="13.5" customHeight="1" x14ac:dyDescent="0.25">
      <c r="A9" s="12" t="s">
        <v>34</v>
      </c>
      <c r="B9" s="12" t="s">
        <v>35</v>
      </c>
      <c r="C9" s="12" t="s">
        <v>36</v>
      </c>
      <c r="D9" s="13">
        <v>1</v>
      </c>
      <c r="E9" s="12" t="s">
        <v>41</v>
      </c>
      <c r="F9" s="12" t="s">
        <v>42</v>
      </c>
      <c r="G9" s="43">
        <v>0</v>
      </c>
      <c r="H9" s="43">
        <v>129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4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80</v>
      </c>
      <c r="V9" s="43">
        <v>1</v>
      </c>
      <c r="W9" s="43">
        <v>0</v>
      </c>
      <c r="X9" s="43">
        <v>0</v>
      </c>
      <c r="Y9" s="43">
        <v>0</v>
      </c>
      <c r="Z9" s="50">
        <v>1</v>
      </c>
      <c r="AA9" s="50">
        <v>0</v>
      </c>
      <c r="AB9" s="50">
        <v>0</v>
      </c>
      <c r="AC9" s="50">
        <v>0</v>
      </c>
      <c r="AD9" s="95">
        <v>2</v>
      </c>
      <c r="AE9" s="95">
        <v>0</v>
      </c>
      <c r="AF9" s="59">
        <f t="shared" si="0"/>
        <v>217</v>
      </c>
      <c r="AG9" s="59">
        <f t="shared" si="1"/>
        <v>215</v>
      </c>
    </row>
    <row r="10" spans="1:33" s="25" customFormat="1" ht="13.5" customHeight="1" x14ac:dyDescent="0.25">
      <c r="A10" s="12" t="s">
        <v>34</v>
      </c>
      <c r="B10" s="12" t="s">
        <v>35</v>
      </c>
      <c r="C10" s="12" t="s">
        <v>36</v>
      </c>
      <c r="D10" s="13">
        <v>1</v>
      </c>
      <c r="E10" s="12" t="s">
        <v>43</v>
      </c>
      <c r="F10" s="12" t="s">
        <v>44</v>
      </c>
      <c r="G10" s="43">
        <v>0</v>
      </c>
      <c r="H10" s="43">
        <v>213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6</v>
      </c>
      <c r="O10" s="43">
        <v>0</v>
      </c>
      <c r="P10" s="43">
        <v>0</v>
      </c>
      <c r="Q10" s="43">
        <v>1</v>
      </c>
      <c r="R10" s="43">
        <v>0</v>
      </c>
      <c r="S10" s="43">
        <v>0</v>
      </c>
      <c r="T10" s="43">
        <v>0</v>
      </c>
      <c r="U10" s="43">
        <v>61</v>
      </c>
      <c r="V10" s="43">
        <v>10</v>
      </c>
      <c r="W10" s="43">
        <v>0</v>
      </c>
      <c r="X10" s="43">
        <v>0</v>
      </c>
      <c r="Y10" s="43">
        <v>1</v>
      </c>
      <c r="Z10" s="50">
        <v>0</v>
      </c>
      <c r="AA10" s="50">
        <v>0</v>
      </c>
      <c r="AB10" s="50">
        <v>0</v>
      </c>
      <c r="AC10" s="50">
        <v>0</v>
      </c>
      <c r="AD10" s="95">
        <v>0</v>
      </c>
      <c r="AE10" s="95">
        <v>0</v>
      </c>
      <c r="AF10" s="59">
        <f t="shared" si="0"/>
        <v>292</v>
      </c>
      <c r="AG10" s="59">
        <f t="shared" si="1"/>
        <v>292</v>
      </c>
    </row>
    <row r="11" spans="1:33" s="25" customFormat="1" ht="13.5" customHeight="1" x14ac:dyDescent="0.25">
      <c r="A11" s="12" t="s">
        <v>34</v>
      </c>
      <c r="B11" s="12" t="s">
        <v>35</v>
      </c>
      <c r="C11" s="12" t="s">
        <v>36</v>
      </c>
      <c r="D11" s="13">
        <v>1</v>
      </c>
      <c r="E11" s="12" t="s">
        <v>45</v>
      </c>
      <c r="F11" s="12" t="s">
        <v>46</v>
      </c>
      <c r="G11" s="43">
        <v>0</v>
      </c>
      <c r="H11" s="43">
        <v>170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1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69</v>
      </c>
      <c r="V11" s="43">
        <v>4</v>
      </c>
      <c r="W11" s="43">
        <v>0</v>
      </c>
      <c r="X11" s="43">
        <v>0</v>
      </c>
      <c r="Y11" s="43">
        <v>0</v>
      </c>
      <c r="Z11" s="44">
        <v>0</v>
      </c>
      <c r="AA11" s="44">
        <v>0</v>
      </c>
      <c r="AB11" s="44">
        <v>0</v>
      </c>
      <c r="AC11" s="44">
        <v>0</v>
      </c>
      <c r="AD11" s="67">
        <v>1</v>
      </c>
      <c r="AE11" s="67">
        <v>0</v>
      </c>
      <c r="AF11" s="59">
        <f t="shared" si="0"/>
        <v>245</v>
      </c>
      <c r="AG11" s="59">
        <f t="shared" si="1"/>
        <v>244</v>
      </c>
    </row>
    <row r="12" spans="1:33" s="25" customFormat="1" ht="13.5" customHeight="1" x14ac:dyDescent="0.25">
      <c r="A12" s="12" t="s">
        <v>34</v>
      </c>
      <c r="B12" s="12" t="s">
        <v>35</v>
      </c>
      <c r="C12" s="12" t="s">
        <v>36</v>
      </c>
      <c r="D12" s="13">
        <v>1</v>
      </c>
      <c r="E12" s="12" t="s">
        <v>47</v>
      </c>
      <c r="F12" s="12" t="s">
        <v>48</v>
      </c>
      <c r="G12" s="43">
        <v>0</v>
      </c>
      <c r="H12" s="43">
        <v>245</v>
      </c>
      <c r="I12" s="43">
        <v>2</v>
      </c>
      <c r="J12" s="43">
        <v>0</v>
      </c>
      <c r="K12" s="43">
        <v>0</v>
      </c>
      <c r="L12" s="43">
        <v>1</v>
      </c>
      <c r="M12" s="43">
        <v>2</v>
      </c>
      <c r="N12" s="43">
        <v>4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97</v>
      </c>
      <c r="V12" s="43">
        <v>3</v>
      </c>
      <c r="W12" s="43">
        <v>0</v>
      </c>
      <c r="X12" s="43">
        <v>0</v>
      </c>
      <c r="Y12" s="43">
        <v>0</v>
      </c>
      <c r="Z12" s="44">
        <v>0</v>
      </c>
      <c r="AA12" s="44">
        <v>0</v>
      </c>
      <c r="AB12" s="44">
        <v>0</v>
      </c>
      <c r="AC12" s="44">
        <v>0</v>
      </c>
      <c r="AD12" s="67">
        <v>2</v>
      </c>
      <c r="AE12" s="67">
        <v>0</v>
      </c>
      <c r="AF12" s="59">
        <f t="shared" si="0"/>
        <v>356</v>
      </c>
      <c r="AG12" s="59">
        <f t="shared" si="1"/>
        <v>354</v>
      </c>
    </row>
    <row r="13" spans="1:33" s="25" customFormat="1" ht="13.5" customHeight="1" x14ac:dyDescent="0.25">
      <c r="A13" s="12" t="s">
        <v>34</v>
      </c>
      <c r="B13" s="12" t="s">
        <v>35</v>
      </c>
      <c r="C13" s="12" t="s">
        <v>36</v>
      </c>
      <c r="D13" s="13">
        <v>1</v>
      </c>
      <c r="E13" s="12" t="s">
        <v>49</v>
      </c>
      <c r="F13" s="12" t="s">
        <v>50</v>
      </c>
      <c r="G13" s="43">
        <v>1</v>
      </c>
      <c r="H13" s="43">
        <v>328</v>
      </c>
      <c r="I13" s="43">
        <v>0</v>
      </c>
      <c r="J13" s="43">
        <v>1</v>
      </c>
      <c r="K13" s="43">
        <v>0</v>
      </c>
      <c r="L13" s="43">
        <v>0</v>
      </c>
      <c r="M13" s="43">
        <v>0</v>
      </c>
      <c r="N13" s="43">
        <v>6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193</v>
      </c>
      <c r="V13" s="43">
        <v>2</v>
      </c>
      <c r="W13" s="43">
        <v>0</v>
      </c>
      <c r="X13" s="43">
        <v>1</v>
      </c>
      <c r="Y13" s="43">
        <v>3</v>
      </c>
      <c r="Z13" s="50">
        <v>0</v>
      </c>
      <c r="AA13" s="50">
        <v>0</v>
      </c>
      <c r="AB13" s="50">
        <v>0</v>
      </c>
      <c r="AC13" s="50">
        <v>1</v>
      </c>
      <c r="AD13" s="95">
        <v>0</v>
      </c>
      <c r="AE13" s="95">
        <v>0</v>
      </c>
      <c r="AF13" s="59">
        <f t="shared" si="0"/>
        <v>536</v>
      </c>
      <c r="AG13" s="59">
        <f t="shared" si="1"/>
        <v>536</v>
      </c>
    </row>
    <row r="14" spans="1:33" s="25" customFormat="1" ht="13.5" customHeight="1" x14ac:dyDescent="0.25">
      <c r="A14" s="12" t="s">
        <v>34</v>
      </c>
      <c r="B14" s="12" t="s">
        <v>35</v>
      </c>
      <c r="C14" s="12" t="s">
        <v>36</v>
      </c>
      <c r="D14" s="13">
        <v>1</v>
      </c>
      <c r="E14" s="12" t="s">
        <v>51</v>
      </c>
      <c r="F14" s="12" t="s">
        <v>52</v>
      </c>
      <c r="G14" s="43">
        <v>0</v>
      </c>
      <c r="H14" s="43">
        <v>140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3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78</v>
      </c>
      <c r="V14" s="43">
        <v>0</v>
      </c>
      <c r="W14" s="43">
        <v>0</v>
      </c>
      <c r="X14" s="43">
        <v>1</v>
      </c>
      <c r="Y14" s="43">
        <v>0</v>
      </c>
      <c r="Z14" s="50">
        <v>0</v>
      </c>
      <c r="AA14" s="50">
        <v>0</v>
      </c>
      <c r="AB14" s="50">
        <v>0</v>
      </c>
      <c r="AC14" s="50">
        <v>0</v>
      </c>
      <c r="AD14" s="95">
        <v>3</v>
      </c>
      <c r="AE14" s="95">
        <v>0</v>
      </c>
      <c r="AF14" s="59">
        <f t="shared" si="0"/>
        <v>225</v>
      </c>
      <c r="AG14" s="59">
        <f t="shared" si="1"/>
        <v>222</v>
      </c>
    </row>
    <row r="15" spans="1:33" ht="36.75" customHeight="1" x14ac:dyDescent="0.3">
      <c r="A15" s="15"/>
      <c r="B15" s="12"/>
      <c r="C15" s="12"/>
      <c r="D15" s="13"/>
      <c r="E15" s="66" t="s">
        <v>53</v>
      </c>
      <c r="F15" s="57" t="s">
        <v>54</v>
      </c>
      <c r="G15" s="58">
        <f>SUM(G6:G14)</f>
        <v>3</v>
      </c>
      <c r="H15" s="58">
        <f t="shared" ref="H15:AG15" si="2">SUM(H6:H14)</f>
        <v>2602</v>
      </c>
      <c r="I15" s="58">
        <f t="shared" si="2"/>
        <v>3</v>
      </c>
      <c r="J15" s="58">
        <f t="shared" si="2"/>
        <v>1</v>
      </c>
      <c r="K15" s="58">
        <f t="shared" si="2"/>
        <v>0</v>
      </c>
      <c r="L15" s="58">
        <f t="shared" si="2"/>
        <v>3</v>
      </c>
      <c r="M15" s="58">
        <f t="shared" si="2"/>
        <v>5</v>
      </c>
      <c r="N15" s="58">
        <f t="shared" si="2"/>
        <v>58</v>
      </c>
      <c r="O15" s="58">
        <f t="shared" si="2"/>
        <v>0</v>
      </c>
      <c r="P15" s="58">
        <f t="shared" si="2"/>
        <v>3</v>
      </c>
      <c r="Q15" s="58">
        <f t="shared" si="2"/>
        <v>2</v>
      </c>
      <c r="R15" s="58">
        <f t="shared" si="2"/>
        <v>0</v>
      </c>
      <c r="S15" s="58">
        <f t="shared" si="2"/>
        <v>0</v>
      </c>
      <c r="T15" s="58">
        <f t="shared" si="2"/>
        <v>0</v>
      </c>
      <c r="U15" s="58">
        <f t="shared" si="2"/>
        <v>1122</v>
      </c>
      <c r="V15" s="58">
        <f t="shared" si="2"/>
        <v>44</v>
      </c>
      <c r="W15" s="58">
        <f t="shared" si="2"/>
        <v>1</v>
      </c>
      <c r="X15" s="58">
        <f t="shared" si="2"/>
        <v>5</v>
      </c>
      <c r="Y15" s="58">
        <f t="shared" si="2"/>
        <v>7</v>
      </c>
      <c r="Z15" s="58">
        <f t="shared" si="2"/>
        <v>1</v>
      </c>
      <c r="AA15" s="58">
        <f t="shared" si="2"/>
        <v>0</v>
      </c>
      <c r="AB15" s="58">
        <f t="shared" si="2"/>
        <v>1</v>
      </c>
      <c r="AC15" s="58">
        <f t="shared" si="2"/>
        <v>1</v>
      </c>
      <c r="AD15" s="58">
        <f t="shared" si="2"/>
        <v>27</v>
      </c>
      <c r="AE15" s="58">
        <f t="shared" si="2"/>
        <v>0</v>
      </c>
      <c r="AF15" s="59">
        <f t="shared" si="2"/>
        <v>3889</v>
      </c>
      <c r="AG15" s="59">
        <f t="shared" si="2"/>
        <v>3862</v>
      </c>
    </row>
    <row r="16" spans="1:33" s="109" customFormat="1" ht="13.5" customHeight="1" x14ac:dyDescent="0.3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</row>
    <row r="17" spans="1:33" s="25" customFormat="1" ht="13.5" customHeight="1" x14ac:dyDescent="0.25">
      <c r="A17" s="12" t="s">
        <v>34</v>
      </c>
      <c r="B17" s="12" t="s">
        <v>35</v>
      </c>
      <c r="C17" s="12" t="s">
        <v>36</v>
      </c>
      <c r="D17" s="13">
        <v>2</v>
      </c>
      <c r="E17" s="12" t="s">
        <v>55</v>
      </c>
      <c r="F17" s="12" t="s">
        <v>56</v>
      </c>
      <c r="G17" s="50">
        <v>0</v>
      </c>
      <c r="H17" s="50">
        <v>159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1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51</v>
      </c>
      <c r="V17" s="50">
        <v>1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95">
        <v>2</v>
      </c>
      <c r="AE17" s="95">
        <v>0</v>
      </c>
      <c r="AF17" s="59">
        <f t="shared" ref="AF17:AF66" si="3">G17+H17+I17+J17+K17+L17+M17+N17+O17+P17+Q17+R17+S17+T17+U17+V17+W17+X17+Y17+Z17+AA17+AB17+AC17+AD17</f>
        <v>214</v>
      </c>
      <c r="AG17" s="59">
        <f t="shared" ref="AG17:AG66" si="4">G17+H17+I17+J17+K17+L17+M17+N17+O17+P17+Q17+R17+S17+T17+U17+V17+W17+X17+Y17+Z17+AA17+AB17+AC17</f>
        <v>212</v>
      </c>
    </row>
    <row r="18" spans="1:33" s="25" customFormat="1" ht="13.5" customHeight="1" x14ac:dyDescent="0.25">
      <c r="A18" s="12" t="s">
        <v>34</v>
      </c>
      <c r="B18" s="12" t="s">
        <v>35</v>
      </c>
      <c r="C18" s="12" t="s">
        <v>36</v>
      </c>
      <c r="D18" s="13">
        <v>2</v>
      </c>
      <c r="E18" s="12" t="s">
        <v>57</v>
      </c>
      <c r="F18" s="12" t="s">
        <v>58</v>
      </c>
      <c r="G18" s="43">
        <v>1</v>
      </c>
      <c r="H18" s="43">
        <v>84</v>
      </c>
      <c r="I18" s="43">
        <v>1</v>
      </c>
      <c r="J18" s="43">
        <v>0</v>
      </c>
      <c r="K18" s="43">
        <v>0</v>
      </c>
      <c r="L18" s="43">
        <v>0</v>
      </c>
      <c r="M18" s="43">
        <v>0</v>
      </c>
      <c r="N18" s="43">
        <v>2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14</v>
      </c>
      <c r="V18" s="43">
        <v>0</v>
      </c>
      <c r="W18" s="43">
        <v>0</v>
      </c>
      <c r="X18" s="43">
        <v>0</v>
      </c>
      <c r="Y18" s="43">
        <v>1</v>
      </c>
      <c r="Z18" s="50">
        <v>0</v>
      </c>
      <c r="AA18" s="50">
        <v>0</v>
      </c>
      <c r="AB18" s="50">
        <v>0</v>
      </c>
      <c r="AC18" s="50">
        <v>0</v>
      </c>
      <c r="AD18" s="95">
        <v>0</v>
      </c>
      <c r="AE18" s="95">
        <v>0</v>
      </c>
      <c r="AF18" s="59">
        <f t="shared" ref="AF18:AF40" si="5">G18+H18+I18+J18+K18+L18+M18+N18+O18+P18+Q18+R18+S18+T18+U18+V18+W18+X18+Y18+Z18+AA18+AB18+AC18+AD18</f>
        <v>103</v>
      </c>
      <c r="AG18" s="59">
        <f t="shared" ref="AG18:AG40" si="6">G18+H18+I18+J18+K18+L18+M18+N18+O18+P18+Q18+R18+S18+T18+U18+V18+W18+X18+Y18+Z18+AA18+AB18+AC18</f>
        <v>103</v>
      </c>
    </row>
    <row r="19" spans="1:33" s="25" customFormat="1" ht="13.5" customHeight="1" x14ac:dyDescent="0.25">
      <c r="A19" s="12" t="s">
        <v>34</v>
      </c>
      <c r="B19" s="12" t="s">
        <v>35</v>
      </c>
      <c r="C19" s="12" t="s">
        <v>36</v>
      </c>
      <c r="D19" s="13">
        <v>2</v>
      </c>
      <c r="E19" s="12" t="s">
        <v>59</v>
      </c>
      <c r="F19" s="12" t="s">
        <v>60</v>
      </c>
      <c r="G19" s="43">
        <v>0</v>
      </c>
      <c r="H19" s="43">
        <v>260</v>
      </c>
      <c r="I19" s="43">
        <v>1</v>
      </c>
      <c r="J19" s="43">
        <v>0</v>
      </c>
      <c r="K19" s="43">
        <v>0</v>
      </c>
      <c r="L19" s="43">
        <v>0</v>
      </c>
      <c r="M19" s="43">
        <v>0</v>
      </c>
      <c r="N19" s="43">
        <v>11</v>
      </c>
      <c r="O19" s="43">
        <v>1</v>
      </c>
      <c r="P19" s="43">
        <v>0</v>
      </c>
      <c r="Q19" s="43">
        <v>1</v>
      </c>
      <c r="R19" s="43">
        <v>0</v>
      </c>
      <c r="S19" s="43">
        <v>1</v>
      </c>
      <c r="T19" s="43">
        <v>0</v>
      </c>
      <c r="U19" s="43">
        <v>100</v>
      </c>
      <c r="V19" s="43">
        <v>3</v>
      </c>
      <c r="W19" s="43">
        <v>1</v>
      </c>
      <c r="X19" s="43">
        <v>0</v>
      </c>
      <c r="Y19" s="43">
        <v>1</v>
      </c>
      <c r="Z19" s="50">
        <v>0</v>
      </c>
      <c r="AA19" s="50">
        <v>0</v>
      </c>
      <c r="AB19" s="50">
        <v>0</v>
      </c>
      <c r="AC19" s="50">
        <v>0</v>
      </c>
      <c r="AD19" s="95">
        <v>2</v>
      </c>
      <c r="AE19" s="95">
        <v>0</v>
      </c>
      <c r="AF19" s="59">
        <f t="shared" si="5"/>
        <v>382</v>
      </c>
      <c r="AG19" s="59">
        <f t="shared" si="6"/>
        <v>380</v>
      </c>
    </row>
    <row r="20" spans="1:33" s="25" customFormat="1" ht="13.5" customHeight="1" x14ac:dyDescent="0.25">
      <c r="A20" s="12" t="s">
        <v>34</v>
      </c>
      <c r="B20" s="12" t="s">
        <v>35</v>
      </c>
      <c r="C20" s="12" t="s">
        <v>36</v>
      </c>
      <c r="D20" s="13">
        <v>2</v>
      </c>
      <c r="E20" s="12" t="s">
        <v>742</v>
      </c>
      <c r="F20" s="12" t="s">
        <v>61</v>
      </c>
      <c r="G20" s="43">
        <v>1</v>
      </c>
      <c r="H20" s="43">
        <v>402</v>
      </c>
      <c r="I20" s="43">
        <v>1</v>
      </c>
      <c r="J20" s="43">
        <v>2</v>
      </c>
      <c r="K20" s="43">
        <v>0</v>
      </c>
      <c r="L20" s="43">
        <v>2</v>
      </c>
      <c r="M20" s="43">
        <v>1</v>
      </c>
      <c r="N20" s="43">
        <v>5</v>
      </c>
      <c r="O20" s="43">
        <v>0</v>
      </c>
      <c r="P20" s="43">
        <v>0</v>
      </c>
      <c r="Q20" s="43">
        <v>2</v>
      </c>
      <c r="R20" s="43">
        <v>0</v>
      </c>
      <c r="S20" s="43">
        <v>0</v>
      </c>
      <c r="T20" s="43">
        <v>0</v>
      </c>
      <c r="U20" s="43">
        <v>177</v>
      </c>
      <c r="V20" s="43">
        <v>2</v>
      </c>
      <c r="W20" s="43">
        <v>0</v>
      </c>
      <c r="X20" s="43">
        <v>0</v>
      </c>
      <c r="Y20" s="43">
        <v>0</v>
      </c>
      <c r="Z20" s="50">
        <v>0</v>
      </c>
      <c r="AA20" s="50">
        <v>0</v>
      </c>
      <c r="AB20" s="50">
        <v>0</v>
      </c>
      <c r="AC20" s="50">
        <v>0</v>
      </c>
      <c r="AD20" s="95">
        <v>4</v>
      </c>
      <c r="AE20" s="95">
        <v>0</v>
      </c>
      <c r="AF20" s="59">
        <f t="shared" si="5"/>
        <v>599</v>
      </c>
      <c r="AG20" s="59">
        <f t="shared" si="6"/>
        <v>595</v>
      </c>
    </row>
    <row r="21" spans="1:33" s="25" customFormat="1" ht="13.5" customHeight="1" x14ac:dyDescent="0.25">
      <c r="A21" s="12" t="s">
        <v>34</v>
      </c>
      <c r="B21" s="12" t="s">
        <v>35</v>
      </c>
      <c r="C21" s="12" t="s">
        <v>36</v>
      </c>
      <c r="D21" s="13">
        <v>2</v>
      </c>
      <c r="E21" s="12" t="s">
        <v>743</v>
      </c>
      <c r="F21" s="12" t="s">
        <v>62</v>
      </c>
      <c r="G21" s="43">
        <v>0</v>
      </c>
      <c r="H21" s="43">
        <v>424</v>
      </c>
      <c r="I21" s="43">
        <v>1</v>
      </c>
      <c r="J21" s="43">
        <v>1</v>
      </c>
      <c r="K21" s="43">
        <v>1</v>
      </c>
      <c r="L21" s="43">
        <v>1</v>
      </c>
      <c r="M21" s="43">
        <v>1</v>
      </c>
      <c r="N21" s="43">
        <v>10</v>
      </c>
      <c r="O21" s="43">
        <v>0</v>
      </c>
      <c r="P21" s="43">
        <v>0</v>
      </c>
      <c r="Q21" s="43">
        <v>0</v>
      </c>
      <c r="R21" s="43">
        <v>1</v>
      </c>
      <c r="S21" s="43">
        <v>0</v>
      </c>
      <c r="T21" s="43">
        <v>0</v>
      </c>
      <c r="U21" s="43">
        <v>152</v>
      </c>
      <c r="V21" s="43">
        <v>8</v>
      </c>
      <c r="W21" s="43">
        <v>0</v>
      </c>
      <c r="X21" s="43">
        <v>0</v>
      </c>
      <c r="Y21" s="43">
        <v>1</v>
      </c>
      <c r="Z21" s="50">
        <v>1</v>
      </c>
      <c r="AA21" s="50">
        <v>0</v>
      </c>
      <c r="AB21" s="50">
        <v>1</v>
      </c>
      <c r="AC21" s="50">
        <v>0</v>
      </c>
      <c r="AD21" s="95">
        <v>7</v>
      </c>
      <c r="AE21" s="95">
        <v>0</v>
      </c>
      <c r="AF21" s="59">
        <f t="shared" si="5"/>
        <v>610</v>
      </c>
      <c r="AG21" s="59">
        <f t="shared" si="6"/>
        <v>603</v>
      </c>
    </row>
    <row r="22" spans="1:33" s="25" customFormat="1" ht="13.5" customHeight="1" x14ac:dyDescent="0.25">
      <c r="A22" s="12" t="s">
        <v>34</v>
      </c>
      <c r="B22" s="12" t="s">
        <v>35</v>
      </c>
      <c r="C22" s="12" t="s">
        <v>36</v>
      </c>
      <c r="D22" s="13">
        <v>2</v>
      </c>
      <c r="E22" s="12" t="s">
        <v>63</v>
      </c>
      <c r="F22" s="12" t="s">
        <v>64</v>
      </c>
      <c r="G22" s="43">
        <v>1</v>
      </c>
      <c r="H22" s="43">
        <v>167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8</v>
      </c>
      <c r="O22" s="43">
        <v>0</v>
      </c>
      <c r="P22" s="43">
        <v>0</v>
      </c>
      <c r="Q22" s="43">
        <v>2</v>
      </c>
      <c r="R22" s="43">
        <v>0</v>
      </c>
      <c r="S22" s="43">
        <v>0</v>
      </c>
      <c r="T22" s="43">
        <v>0</v>
      </c>
      <c r="U22" s="43">
        <v>63</v>
      </c>
      <c r="V22" s="43">
        <v>1</v>
      </c>
      <c r="W22" s="43">
        <v>0</v>
      </c>
      <c r="X22" s="43">
        <v>0</v>
      </c>
      <c r="Y22" s="43">
        <v>2</v>
      </c>
      <c r="Z22" s="44">
        <v>0</v>
      </c>
      <c r="AA22" s="44">
        <v>0</v>
      </c>
      <c r="AB22" s="44">
        <v>0</v>
      </c>
      <c r="AC22" s="44">
        <v>0</v>
      </c>
      <c r="AD22" s="67">
        <v>1</v>
      </c>
      <c r="AE22" s="67">
        <v>0</v>
      </c>
      <c r="AF22" s="59">
        <f t="shared" si="5"/>
        <v>245</v>
      </c>
      <c r="AG22" s="59">
        <f t="shared" si="6"/>
        <v>244</v>
      </c>
    </row>
    <row r="23" spans="1:33" s="25" customFormat="1" ht="13.5" customHeight="1" x14ac:dyDescent="0.25">
      <c r="A23" s="12" t="s">
        <v>34</v>
      </c>
      <c r="B23" s="12" t="s">
        <v>35</v>
      </c>
      <c r="C23" s="12" t="s">
        <v>36</v>
      </c>
      <c r="D23" s="13">
        <v>2</v>
      </c>
      <c r="E23" s="12" t="s">
        <v>65</v>
      </c>
      <c r="F23" s="12" t="s">
        <v>66</v>
      </c>
      <c r="G23" s="43">
        <v>1</v>
      </c>
      <c r="H23" s="43">
        <v>197</v>
      </c>
      <c r="I23" s="43">
        <v>0</v>
      </c>
      <c r="J23" s="43">
        <v>0</v>
      </c>
      <c r="K23" s="43">
        <v>0</v>
      </c>
      <c r="L23" s="43">
        <v>1</v>
      </c>
      <c r="M23" s="43">
        <v>1</v>
      </c>
      <c r="N23" s="43">
        <v>4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97</v>
      </c>
      <c r="V23" s="43">
        <v>6</v>
      </c>
      <c r="W23" s="43">
        <v>0</v>
      </c>
      <c r="X23" s="43">
        <v>0</v>
      </c>
      <c r="Y23" s="43">
        <v>4</v>
      </c>
      <c r="Z23" s="44">
        <v>0</v>
      </c>
      <c r="AA23" s="44">
        <v>1</v>
      </c>
      <c r="AB23" s="44">
        <v>0</v>
      </c>
      <c r="AC23" s="44">
        <v>0</v>
      </c>
      <c r="AD23" s="67">
        <v>4</v>
      </c>
      <c r="AE23" s="67">
        <v>0</v>
      </c>
      <c r="AF23" s="59">
        <f t="shared" si="5"/>
        <v>316</v>
      </c>
      <c r="AG23" s="59">
        <f t="shared" si="6"/>
        <v>312</v>
      </c>
    </row>
    <row r="24" spans="1:33" s="25" customFormat="1" ht="13.5" customHeight="1" x14ac:dyDescent="0.25">
      <c r="A24" s="12" t="s">
        <v>34</v>
      </c>
      <c r="B24" s="12" t="s">
        <v>35</v>
      </c>
      <c r="C24" s="12" t="s">
        <v>36</v>
      </c>
      <c r="D24" s="13">
        <v>2</v>
      </c>
      <c r="E24" s="12" t="s">
        <v>744</v>
      </c>
      <c r="F24" s="12" t="s">
        <v>67</v>
      </c>
      <c r="G24" s="43">
        <v>1</v>
      </c>
      <c r="H24" s="43">
        <v>470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12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238</v>
      </c>
      <c r="V24" s="43">
        <v>4</v>
      </c>
      <c r="W24" s="43">
        <v>1</v>
      </c>
      <c r="X24" s="43">
        <v>0</v>
      </c>
      <c r="Y24" s="43">
        <v>3</v>
      </c>
      <c r="Z24" s="50">
        <v>0</v>
      </c>
      <c r="AA24" s="50">
        <v>0</v>
      </c>
      <c r="AB24" s="50">
        <v>0</v>
      </c>
      <c r="AC24" s="50">
        <v>0</v>
      </c>
      <c r="AD24" s="95">
        <v>7</v>
      </c>
      <c r="AE24" s="95">
        <v>4</v>
      </c>
      <c r="AF24" s="59">
        <f t="shared" si="5"/>
        <v>736</v>
      </c>
      <c r="AG24" s="59">
        <f t="shared" si="6"/>
        <v>729</v>
      </c>
    </row>
    <row r="25" spans="1:33" s="25" customFormat="1" ht="13.5" customHeight="1" x14ac:dyDescent="0.25">
      <c r="A25" s="12" t="s">
        <v>34</v>
      </c>
      <c r="B25" s="12" t="s">
        <v>35</v>
      </c>
      <c r="C25" s="12" t="s">
        <v>36</v>
      </c>
      <c r="D25" s="13">
        <v>2</v>
      </c>
      <c r="E25" s="12" t="s">
        <v>745</v>
      </c>
      <c r="F25" s="12" t="s">
        <v>68</v>
      </c>
      <c r="G25" s="43">
        <v>1</v>
      </c>
      <c r="H25" s="43">
        <v>454</v>
      </c>
      <c r="I25" s="43">
        <v>2</v>
      </c>
      <c r="J25" s="43">
        <v>0</v>
      </c>
      <c r="K25" s="43">
        <v>0</v>
      </c>
      <c r="L25" s="43">
        <v>2</v>
      </c>
      <c r="M25" s="43">
        <v>0</v>
      </c>
      <c r="N25" s="43">
        <v>7</v>
      </c>
      <c r="O25" s="43">
        <v>0</v>
      </c>
      <c r="P25" s="43">
        <v>1</v>
      </c>
      <c r="Q25" s="43">
        <v>1</v>
      </c>
      <c r="R25" s="43">
        <v>0</v>
      </c>
      <c r="S25" s="43">
        <v>0</v>
      </c>
      <c r="T25" s="43">
        <v>0</v>
      </c>
      <c r="U25" s="43">
        <v>242</v>
      </c>
      <c r="V25" s="43">
        <v>3</v>
      </c>
      <c r="W25" s="43">
        <v>0</v>
      </c>
      <c r="X25" s="43">
        <v>2</v>
      </c>
      <c r="Y25" s="43">
        <v>2</v>
      </c>
      <c r="Z25" s="50">
        <v>0</v>
      </c>
      <c r="AA25" s="50">
        <v>0</v>
      </c>
      <c r="AB25" s="50">
        <v>1</v>
      </c>
      <c r="AC25" s="50">
        <v>0</v>
      </c>
      <c r="AD25" s="95">
        <v>4</v>
      </c>
      <c r="AE25" s="95">
        <v>0</v>
      </c>
      <c r="AF25" s="59">
        <f t="shared" si="5"/>
        <v>722</v>
      </c>
      <c r="AG25" s="59">
        <f t="shared" si="6"/>
        <v>718</v>
      </c>
    </row>
    <row r="26" spans="1:33" s="25" customFormat="1" ht="13.5" customHeight="1" x14ac:dyDescent="0.25">
      <c r="A26" s="12" t="s">
        <v>34</v>
      </c>
      <c r="B26" s="12" t="s">
        <v>35</v>
      </c>
      <c r="C26" s="12" t="s">
        <v>36</v>
      </c>
      <c r="D26" s="13">
        <v>2</v>
      </c>
      <c r="E26" s="12" t="s">
        <v>69</v>
      </c>
      <c r="F26" s="12" t="s">
        <v>70</v>
      </c>
      <c r="G26" s="43">
        <v>0</v>
      </c>
      <c r="H26" s="43">
        <v>78</v>
      </c>
      <c r="I26" s="43">
        <v>1</v>
      </c>
      <c r="J26" s="43">
        <v>0</v>
      </c>
      <c r="K26" s="43">
        <v>0</v>
      </c>
      <c r="L26" s="43">
        <v>0</v>
      </c>
      <c r="M26" s="43">
        <v>0</v>
      </c>
      <c r="N26" s="43">
        <v>2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52</v>
      </c>
      <c r="V26" s="43">
        <v>1</v>
      </c>
      <c r="W26" s="43">
        <v>0</v>
      </c>
      <c r="X26" s="43">
        <v>0</v>
      </c>
      <c r="Y26" s="43">
        <v>3</v>
      </c>
      <c r="Z26" s="44">
        <v>0</v>
      </c>
      <c r="AA26" s="44">
        <v>0</v>
      </c>
      <c r="AB26" s="44">
        <v>0</v>
      </c>
      <c r="AC26" s="44">
        <v>0</v>
      </c>
      <c r="AD26" s="67">
        <v>0</v>
      </c>
      <c r="AE26" s="67">
        <v>0</v>
      </c>
      <c r="AF26" s="59">
        <f t="shared" si="5"/>
        <v>137</v>
      </c>
      <c r="AG26" s="59">
        <f t="shared" si="6"/>
        <v>137</v>
      </c>
    </row>
    <row r="27" spans="1:33" s="25" customFormat="1" ht="13.5" customHeight="1" x14ac:dyDescent="0.25">
      <c r="A27" s="12" t="s">
        <v>34</v>
      </c>
      <c r="B27" s="12" t="s">
        <v>35</v>
      </c>
      <c r="C27" s="12" t="s">
        <v>36</v>
      </c>
      <c r="D27" s="13">
        <v>2</v>
      </c>
      <c r="E27" s="12" t="s">
        <v>71</v>
      </c>
      <c r="F27" s="12" t="s">
        <v>72</v>
      </c>
      <c r="G27" s="43">
        <v>2</v>
      </c>
      <c r="H27" s="43">
        <v>450</v>
      </c>
      <c r="I27" s="43">
        <v>1</v>
      </c>
      <c r="J27" s="43">
        <v>0</v>
      </c>
      <c r="K27" s="43">
        <v>0</v>
      </c>
      <c r="L27" s="43">
        <v>2</v>
      </c>
      <c r="M27" s="43">
        <v>2</v>
      </c>
      <c r="N27" s="43">
        <v>26</v>
      </c>
      <c r="O27" s="43">
        <v>1</v>
      </c>
      <c r="P27" s="43">
        <v>0</v>
      </c>
      <c r="Q27" s="43">
        <v>0</v>
      </c>
      <c r="R27" s="43">
        <v>0</v>
      </c>
      <c r="S27" s="43">
        <v>1</v>
      </c>
      <c r="T27" s="43">
        <v>0</v>
      </c>
      <c r="U27" s="43">
        <v>197</v>
      </c>
      <c r="V27" s="43">
        <v>5</v>
      </c>
      <c r="W27" s="43">
        <v>0</v>
      </c>
      <c r="X27" s="43">
        <v>0</v>
      </c>
      <c r="Y27" s="43">
        <v>4</v>
      </c>
      <c r="Z27" s="44">
        <v>0</v>
      </c>
      <c r="AA27" s="44">
        <v>2</v>
      </c>
      <c r="AB27" s="44">
        <v>0</v>
      </c>
      <c r="AC27" s="44">
        <v>0</v>
      </c>
      <c r="AD27" s="67">
        <v>4</v>
      </c>
      <c r="AE27" s="67">
        <v>1</v>
      </c>
      <c r="AF27" s="59">
        <f t="shared" si="5"/>
        <v>697</v>
      </c>
      <c r="AG27" s="59">
        <f t="shared" si="6"/>
        <v>693</v>
      </c>
    </row>
    <row r="28" spans="1:33" s="25" customFormat="1" ht="13.5" customHeight="1" x14ac:dyDescent="0.25">
      <c r="A28" s="12" t="s">
        <v>34</v>
      </c>
      <c r="B28" s="12" t="s">
        <v>35</v>
      </c>
      <c r="C28" s="12" t="s">
        <v>36</v>
      </c>
      <c r="D28" s="13">
        <v>2</v>
      </c>
      <c r="E28" s="12" t="s">
        <v>73</v>
      </c>
      <c r="F28" s="12" t="s">
        <v>74</v>
      </c>
      <c r="G28" s="43">
        <v>1</v>
      </c>
      <c r="H28" s="43">
        <v>478</v>
      </c>
      <c r="I28" s="43">
        <v>1</v>
      </c>
      <c r="J28" s="43">
        <v>1</v>
      </c>
      <c r="K28" s="43">
        <v>0</v>
      </c>
      <c r="L28" s="43">
        <v>0</v>
      </c>
      <c r="M28" s="43">
        <v>1</v>
      </c>
      <c r="N28" s="43">
        <v>16</v>
      </c>
      <c r="O28" s="43">
        <v>0</v>
      </c>
      <c r="P28" s="43">
        <v>0</v>
      </c>
      <c r="Q28" s="43">
        <v>0</v>
      </c>
      <c r="R28" s="43">
        <v>0</v>
      </c>
      <c r="S28" s="43">
        <v>1</v>
      </c>
      <c r="T28" s="43">
        <v>0</v>
      </c>
      <c r="U28" s="43">
        <v>272</v>
      </c>
      <c r="V28" s="43">
        <v>4</v>
      </c>
      <c r="W28" s="43">
        <v>0</v>
      </c>
      <c r="X28" s="43">
        <v>2</v>
      </c>
      <c r="Y28" s="43">
        <v>10</v>
      </c>
      <c r="Z28" s="43">
        <v>1</v>
      </c>
      <c r="AA28" s="43">
        <v>0</v>
      </c>
      <c r="AB28" s="43">
        <v>1</v>
      </c>
      <c r="AC28" s="43">
        <v>0</v>
      </c>
      <c r="AD28" s="95">
        <v>9</v>
      </c>
      <c r="AE28" s="95">
        <v>0</v>
      </c>
      <c r="AF28" s="59">
        <f t="shared" si="5"/>
        <v>798</v>
      </c>
      <c r="AG28" s="59">
        <f t="shared" si="6"/>
        <v>789</v>
      </c>
    </row>
    <row r="29" spans="1:33" s="25" customFormat="1" ht="13.5" customHeight="1" x14ac:dyDescent="0.25">
      <c r="A29" s="12" t="s">
        <v>34</v>
      </c>
      <c r="B29" s="12" t="s">
        <v>35</v>
      </c>
      <c r="C29" s="12" t="s">
        <v>36</v>
      </c>
      <c r="D29" s="13">
        <v>2</v>
      </c>
      <c r="E29" s="12" t="s">
        <v>75</v>
      </c>
      <c r="F29" s="12" t="s">
        <v>76</v>
      </c>
      <c r="G29" s="43">
        <v>0</v>
      </c>
      <c r="H29" s="43">
        <v>13</v>
      </c>
      <c r="I29" s="43">
        <v>1</v>
      </c>
      <c r="J29" s="43">
        <v>0</v>
      </c>
      <c r="K29" s="43">
        <v>0</v>
      </c>
      <c r="L29" s="43">
        <v>0</v>
      </c>
      <c r="M29" s="43">
        <v>1</v>
      </c>
      <c r="N29" s="43">
        <v>1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4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95">
        <v>1</v>
      </c>
      <c r="AE29" s="95">
        <v>0</v>
      </c>
      <c r="AF29" s="59">
        <f t="shared" si="5"/>
        <v>21</v>
      </c>
      <c r="AG29" s="59">
        <f t="shared" si="6"/>
        <v>20</v>
      </c>
    </row>
    <row r="30" spans="1:33" s="25" customFormat="1" ht="13.5" customHeight="1" x14ac:dyDescent="0.25">
      <c r="A30" s="12" t="s">
        <v>34</v>
      </c>
      <c r="B30" s="12" t="s">
        <v>35</v>
      </c>
      <c r="C30" s="12" t="s">
        <v>36</v>
      </c>
      <c r="D30" s="13">
        <v>2</v>
      </c>
      <c r="E30" s="12" t="s">
        <v>77</v>
      </c>
      <c r="F30" s="12" t="s">
        <v>78</v>
      </c>
      <c r="G30" s="43">
        <v>3</v>
      </c>
      <c r="H30" s="43">
        <v>20</v>
      </c>
      <c r="I30" s="43">
        <v>0</v>
      </c>
      <c r="J30" s="43">
        <v>1</v>
      </c>
      <c r="K30" s="43">
        <v>0</v>
      </c>
      <c r="L30" s="43">
        <v>0</v>
      </c>
      <c r="M30" s="43">
        <v>0</v>
      </c>
      <c r="N30" s="43">
        <v>4</v>
      </c>
      <c r="O30" s="43">
        <v>0</v>
      </c>
      <c r="P30" s="43">
        <v>0</v>
      </c>
      <c r="Q30" s="43">
        <v>0</v>
      </c>
      <c r="R30" s="43">
        <v>0</v>
      </c>
      <c r="S30" s="43">
        <v>1</v>
      </c>
      <c r="T30" s="43">
        <v>0</v>
      </c>
      <c r="U30" s="43">
        <v>40</v>
      </c>
      <c r="V30" s="43">
        <v>3</v>
      </c>
      <c r="W30" s="43">
        <v>1</v>
      </c>
      <c r="X30" s="43">
        <v>0</v>
      </c>
      <c r="Y30" s="43">
        <v>2</v>
      </c>
      <c r="Z30" s="43">
        <v>0</v>
      </c>
      <c r="AA30" s="43">
        <v>0</v>
      </c>
      <c r="AB30" s="43">
        <v>0</v>
      </c>
      <c r="AC30" s="43">
        <v>0</v>
      </c>
      <c r="AD30" s="95">
        <v>2</v>
      </c>
      <c r="AE30" s="95">
        <v>0</v>
      </c>
      <c r="AF30" s="59">
        <f t="shared" si="5"/>
        <v>77</v>
      </c>
      <c r="AG30" s="59">
        <f t="shared" si="6"/>
        <v>75</v>
      </c>
    </row>
    <row r="31" spans="1:33" s="25" customFormat="1" ht="13.5" customHeight="1" x14ac:dyDescent="0.25">
      <c r="A31" s="12" t="s">
        <v>34</v>
      </c>
      <c r="B31" s="12" t="s">
        <v>35</v>
      </c>
      <c r="C31" s="12" t="s">
        <v>36</v>
      </c>
      <c r="D31" s="13">
        <v>2</v>
      </c>
      <c r="E31" s="12" t="s">
        <v>79</v>
      </c>
      <c r="F31" s="12" t="s">
        <v>80</v>
      </c>
      <c r="G31" s="43">
        <v>0</v>
      </c>
      <c r="H31" s="43">
        <v>436</v>
      </c>
      <c r="I31" s="43">
        <v>1</v>
      </c>
      <c r="J31" s="43">
        <v>0</v>
      </c>
      <c r="K31" s="43">
        <v>0</v>
      </c>
      <c r="L31" s="43">
        <v>1</v>
      </c>
      <c r="M31" s="43">
        <v>0</v>
      </c>
      <c r="N31" s="43">
        <v>15</v>
      </c>
      <c r="O31" s="43">
        <v>0</v>
      </c>
      <c r="P31" s="43">
        <v>0</v>
      </c>
      <c r="Q31" s="43">
        <v>1</v>
      </c>
      <c r="R31" s="43">
        <v>0</v>
      </c>
      <c r="S31" s="43">
        <v>0</v>
      </c>
      <c r="T31" s="43">
        <v>0</v>
      </c>
      <c r="U31" s="43">
        <v>185</v>
      </c>
      <c r="V31" s="43">
        <v>2</v>
      </c>
      <c r="W31" s="43">
        <v>0</v>
      </c>
      <c r="X31" s="43">
        <v>0</v>
      </c>
      <c r="Y31" s="43">
        <v>3</v>
      </c>
      <c r="Z31" s="43">
        <v>0</v>
      </c>
      <c r="AA31" s="43">
        <v>1</v>
      </c>
      <c r="AB31" s="43">
        <v>0</v>
      </c>
      <c r="AC31" s="43">
        <v>1</v>
      </c>
      <c r="AD31" s="95">
        <v>2</v>
      </c>
      <c r="AE31" s="95">
        <v>0</v>
      </c>
      <c r="AF31" s="59">
        <f t="shared" si="5"/>
        <v>648</v>
      </c>
      <c r="AG31" s="59">
        <f t="shared" si="6"/>
        <v>646</v>
      </c>
    </row>
    <row r="32" spans="1:33" s="25" customFormat="1" ht="13.5" customHeight="1" x14ac:dyDescent="0.25">
      <c r="A32" s="12" t="s">
        <v>34</v>
      </c>
      <c r="B32" s="12" t="s">
        <v>35</v>
      </c>
      <c r="C32" s="12" t="s">
        <v>36</v>
      </c>
      <c r="D32" s="13">
        <v>2</v>
      </c>
      <c r="E32" s="12" t="s">
        <v>81</v>
      </c>
      <c r="F32" s="12" t="s">
        <v>82</v>
      </c>
      <c r="G32" s="43">
        <v>1</v>
      </c>
      <c r="H32" s="43">
        <v>115</v>
      </c>
      <c r="I32" s="43">
        <v>0</v>
      </c>
      <c r="J32" s="43">
        <v>0</v>
      </c>
      <c r="K32" s="43">
        <v>1</v>
      </c>
      <c r="L32" s="43">
        <v>0</v>
      </c>
      <c r="M32" s="43">
        <v>0</v>
      </c>
      <c r="N32" s="43">
        <v>6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75</v>
      </c>
      <c r="V32" s="43">
        <v>2</v>
      </c>
      <c r="W32" s="43">
        <v>0</v>
      </c>
      <c r="X32" s="43">
        <v>1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95">
        <v>7</v>
      </c>
      <c r="AE32" s="95">
        <v>0</v>
      </c>
      <c r="AF32" s="59">
        <f t="shared" si="5"/>
        <v>208</v>
      </c>
      <c r="AG32" s="59">
        <f t="shared" si="6"/>
        <v>201</v>
      </c>
    </row>
    <row r="33" spans="1:33" s="25" customFormat="1" ht="13.5" customHeight="1" x14ac:dyDescent="0.25">
      <c r="A33" s="12" t="s">
        <v>34</v>
      </c>
      <c r="B33" s="12" t="s">
        <v>35</v>
      </c>
      <c r="C33" s="12" t="s">
        <v>36</v>
      </c>
      <c r="D33" s="13">
        <v>2</v>
      </c>
      <c r="E33" s="12" t="s">
        <v>83</v>
      </c>
      <c r="F33" s="12" t="s">
        <v>84</v>
      </c>
      <c r="G33" s="50">
        <v>0</v>
      </c>
      <c r="H33" s="50">
        <v>77</v>
      </c>
      <c r="I33" s="50">
        <v>0</v>
      </c>
      <c r="J33" s="50">
        <v>0</v>
      </c>
      <c r="K33" s="50">
        <v>0</v>
      </c>
      <c r="L33" s="50">
        <v>0</v>
      </c>
      <c r="M33" s="50">
        <v>1</v>
      </c>
      <c r="N33" s="50">
        <v>6</v>
      </c>
      <c r="O33" s="50">
        <v>0</v>
      </c>
      <c r="P33" s="50">
        <v>1</v>
      </c>
      <c r="Q33" s="50">
        <v>1</v>
      </c>
      <c r="R33" s="50">
        <v>1</v>
      </c>
      <c r="S33" s="50">
        <v>0</v>
      </c>
      <c r="T33" s="50">
        <v>0</v>
      </c>
      <c r="U33" s="50">
        <v>41</v>
      </c>
      <c r="V33" s="50">
        <v>1</v>
      </c>
      <c r="W33" s="50">
        <v>0</v>
      </c>
      <c r="X33" s="50">
        <v>1</v>
      </c>
      <c r="Y33" s="50">
        <v>6</v>
      </c>
      <c r="Z33" s="50">
        <v>1</v>
      </c>
      <c r="AA33" s="50">
        <v>1</v>
      </c>
      <c r="AB33" s="50">
        <v>0</v>
      </c>
      <c r="AC33" s="50">
        <v>0</v>
      </c>
      <c r="AD33" s="95">
        <v>5</v>
      </c>
      <c r="AE33" s="95">
        <v>0</v>
      </c>
      <c r="AF33" s="59">
        <f t="shared" si="5"/>
        <v>143</v>
      </c>
      <c r="AG33" s="59">
        <f t="shared" si="6"/>
        <v>138</v>
      </c>
    </row>
    <row r="34" spans="1:33" s="25" customFormat="1" ht="13.5" customHeight="1" x14ac:dyDescent="0.25">
      <c r="A34" s="12" t="s">
        <v>34</v>
      </c>
      <c r="B34" s="12" t="s">
        <v>35</v>
      </c>
      <c r="C34" s="12" t="s">
        <v>36</v>
      </c>
      <c r="D34" s="13">
        <v>2</v>
      </c>
      <c r="E34" s="12" t="s">
        <v>85</v>
      </c>
      <c r="F34" s="12" t="s">
        <v>86</v>
      </c>
      <c r="G34" s="43">
        <v>0</v>
      </c>
      <c r="H34" s="43">
        <v>60</v>
      </c>
      <c r="I34" s="43">
        <v>0</v>
      </c>
      <c r="J34" s="43">
        <v>0</v>
      </c>
      <c r="K34" s="43">
        <v>0</v>
      </c>
      <c r="L34" s="43">
        <v>1</v>
      </c>
      <c r="M34" s="43">
        <v>0</v>
      </c>
      <c r="N34" s="43">
        <v>1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35</v>
      </c>
      <c r="V34" s="43">
        <v>1</v>
      </c>
      <c r="W34" s="43">
        <v>0</v>
      </c>
      <c r="X34" s="43">
        <v>0</v>
      </c>
      <c r="Y34" s="43">
        <v>3</v>
      </c>
      <c r="Z34" s="43">
        <v>0</v>
      </c>
      <c r="AA34" s="43">
        <v>1</v>
      </c>
      <c r="AB34" s="43">
        <v>0</v>
      </c>
      <c r="AC34" s="43">
        <v>0</v>
      </c>
      <c r="AD34" s="95">
        <v>2</v>
      </c>
      <c r="AE34" s="95">
        <v>0</v>
      </c>
      <c r="AF34" s="59">
        <f t="shared" si="5"/>
        <v>104</v>
      </c>
      <c r="AG34" s="59">
        <f t="shared" si="6"/>
        <v>102</v>
      </c>
    </row>
    <row r="35" spans="1:33" s="25" customFormat="1" ht="13.5" customHeight="1" x14ac:dyDescent="0.25">
      <c r="A35" s="12" t="s">
        <v>34</v>
      </c>
      <c r="B35" s="12" t="s">
        <v>35</v>
      </c>
      <c r="C35" s="12" t="s">
        <v>36</v>
      </c>
      <c r="D35" s="13">
        <v>2</v>
      </c>
      <c r="E35" s="12" t="s">
        <v>87</v>
      </c>
      <c r="F35" s="12" t="s">
        <v>88</v>
      </c>
      <c r="G35" s="43">
        <v>0</v>
      </c>
      <c r="H35" s="43">
        <v>288</v>
      </c>
      <c r="I35" s="43">
        <v>0</v>
      </c>
      <c r="J35" s="43">
        <v>0</v>
      </c>
      <c r="K35" s="43">
        <v>0</v>
      </c>
      <c r="L35" s="43">
        <v>2</v>
      </c>
      <c r="M35" s="43">
        <v>0</v>
      </c>
      <c r="N35" s="43">
        <v>8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99</v>
      </c>
      <c r="V35" s="43">
        <v>4</v>
      </c>
      <c r="W35" s="43">
        <v>0</v>
      </c>
      <c r="X35" s="43">
        <v>0</v>
      </c>
      <c r="Y35" s="43">
        <v>9</v>
      </c>
      <c r="Z35" s="43">
        <v>1</v>
      </c>
      <c r="AA35" s="43">
        <v>0</v>
      </c>
      <c r="AB35" s="43">
        <v>0</v>
      </c>
      <c r="AC35" s="43">
        <v>0</v>
      </c>
      <c r="AD35" s="95">
        <v>3</v>
      </c>
      <c r="AE35" s="95">
        <v>0</v>
      </c>
      <c r="AF35" s="59">
        <f t="shared" si="5"/>
        <v>414</v>
      </c>
      <c r="AG35" s="59">
        <f t="shared" si="6"/>
        <v>411</v>
      </c>
    </row>
    <row r="36" spans="1:33" s="25" customFormat="1" ht="13.5" customHeight="1" x14ac:dyDescent="0.25">
      <c r="A36" s="12" t="s">
        <v>34</v>
      </c>
      <c r="B36" s="12" t="s">
        <v>35</v>
      </c>
      <c r="C36" s="12" t="s">
        <v>36</v>
      </c>
      <c r="D36" s="13">
        <v>2</v>
      </c>
      <c r="E36" s="12" t="s">
        <v>89</v>
      </c>
      <c r="F36" s="12" t="s">
        <v>90</v>
      </c>
      <c r="G36" s="43">
        <v>0</v>
      </c>
      <c r="H36" s="43">
        <v>91</v>
      </c>
      <c r="I36" s="43">
        <v>1</v>
      </c>
      <c r="J36" s="43">
        <v>0</v>
      </c>
      <c r="K36" s="43">
        <v>0</v>
      </c>
      <c r="L36" s="43">
        <v>0</v>
      </c>
      <c r="M36" s="43">
        <v>0</v>
      </c>
      <c r="N36" s="43">
        <v>1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59</v>
      </c>
      <c r="V36" s="43">
        <v>2</v>
      </c>
      <c r="W36" s="43">
        <v>0</v>
      </c>
      <c r="X36" s="43">
        <v>0</v>
      </c>
      <c r="Y36" s="43">
        <v>1</v>
      </c>
      <c r="Z36" s="43">
        <v>0</v>
      </c>
      <c r="AA36" s="43">
        <v>0</v>
      </c>
      <c r="AB36" s="43">
        <v>0</v>
      </c>
      <c r="AC36" s="43">
        <v>0</v>
      </c>
      <c r="AD36" s="95">
        <v>3</v>
      </c>
      <c r="AE36" s="95">
        <v>0</v>
      </c>
      <c r="AF36" s="59">
        <f t="shared" si="5"/>
        <v>158</v>
      </c>
      <c r="AG36" s="59">
        <f t="shared" si="6"/>
        <v>155</v>
      </c>
    </row>
    <row r="37" spans="1:33" s="25" customFormat="1" ht="13.5" customHeight="1" x14ac:dyDescent="0.25">
      <c r="A37" s="12" t="s">
        <v>34</v>
      </c>
      <c r="B37" s="12" t="s">
        <v>35</v>
      </c>
      <c r="C37" s="12" t="s">
        <v>36</v>
      </c>
      <c r="D37" s="13">
        <v>2</v>
      </c>
      <c r="E37" s="12" t="s">
        <v>91</v>
      </c>
      <c r="F37" s="12" t="s">
        <v>92</v>
      </c>
      <c r="G37" s="43">
        <v>0</v>
      </c>
      <c r="H37" s="43">
        <v>197</v>
      </c>
      <c r="I37" s="43">
        <v>1</v>
      </c>
      <c r="J37" s="43">
        <v>0</v>
      </c>
      <c r="K37" s="43">
        <v>0</v>
      </c>
      <c r="L37" s="43">
        <v>0</v>
      </c>
      <c r="M37" s="43">
        <v>1</v>
      </c>
      <c r="N37" s="43">
        <v>5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84</v>
      </c>
      <c r="V37" s="43">
        <v>1</v>
      </c>
      <c r="W37" s="43">
        <v>0</v>
      </c>
      <c r="X37" s="43">
        <v>0</v>
      </c>
      <c r="Y37" s="43">
        <v>1</v>
      </c>
      <c r="Z37" s="43">
        <v>0</v>
      </c>
      <c r="AA37" s="43">
        <v>0</v>
      </c>
      <c r="AB37" s="43">
        <v>1</v>
      </c>
      <c r="AC37" s="43">
        <v>0</v>
      </c>
      <c r="AD37" s="95">
        <v>0</v>
      </c>
      <c r="AE37" s="95">
        <v>0</v>
      </c>
      <c r="AF37" s="59">
        <f t="shared" si="5"/>
        <v>291</v>
      </c>
      <c r="AG37" s="59">
        <f t="shared" si="6"/>
        <v>291</v>
      </c>
    </row>
    <row r="38" spans="1:33" s="25" customFormat="1" ht="13.5" customHeight="1" x14ac:dyDescent="0.25">
      <c r="A38" s="12" t="s">
        <v>34</v>
      </c>
      <c r="B38" s="12" t="s">
        <v>35</v>
      </c>
      <c r="C38" s="12" t="s">
        <v>36</v>
      </c>
      <c r="D38" s="13">
        <v>2</v>
      </c>
      <c r="E38" s="12" t="s">
        <v>93</v>
      </c>
      <c r="F38" s="12" t="s">
        <v>94</v>
      </c>
      <c r="G38" s="43">
        <v>0</v>
      </c>
      <c r="H38" s="43">
        <v>385</v>
      </c>
      <c r="I38" s="43">
        <v>1</v>
      </c>
      <c r="J38" s="43">
        <v>1</v>
      </c>
      <c r="K38" s="43">
        <v>0</v>
      </c>
      <c r="L38" s="43">
        <v>0</v>
      </c>
      <c r="M38" s="43">
        <v>1</v>
      </c>
      <c r="N38" s="43">
        <v>6</v>
      </c>
      <c r="O38" s="43">
        <v>0</v>
      </c>
      <c r="P38" s="43">
        <v>0</v>
      </c>
      <c r="Q38" s="43">
        <v>0</v>
      </c>
      <c r="R38" s="43">
        <v>6</v>
      </c>
      <c r="S38" s="43">
        <v>0</v>
      </c>
      <c r="T38" s="43">
        <v>0</v>
      </c>
      <c r="U38" s="43">
        <v>124</v>
      </c>
      <c r="V38" s="43">
        <v>2</v>
      </c>
      <c r="W38" s="43">
        <v>1</v>
      </c>
      <c r="X38" s="43">
        <v>1</v>
      </c>
      <c r="Y38" s="43">
        <v>9</v>
      </c>
      <c r="Z38" s="43">
        <v>0</v>
      </c>
      <c r="AA38" s="43">
        <v>1</v>
      </c>
      <c r="AB38" s="43">
        <v>0</v>
      </c>
      <c r="AC38" s="43">
        <v>1</v>
      </c>
      <c r="AD38" s="95">
        <v>8</v>
      </c>
      <c r="AE38" s="95">
        <v>0</v>
      </c>
      <c r="AF38" s="59">
        <f t="shared" si="5"/>
        <v>547</v>
      </c>
      <c r="AG38" s="59">
        <f t="shared" si="6"/>
        <v>539</v>
      </c>
    </row>
    <row r="39" spans="1:33" s="25" customFormat="1" ht="13.5" customHeight="1" x14ac:dyDescent="0.25">
      <c r="A39" s="12" t="s">
        <v>34</v>
      </c>
      <c r="B39" s="12" t="s">
        <v>35</v>
      </c>
      <c r="C39" s="12" t="s">
        <v>36</v>
      </c>
      <c r="D39" s="13">
        <v>2</v>
      </c>
      <c r="E39" s="12" t="s">
        <v>95</v>
      </c>
      <c r="F39" s="12" t="s">
        <v>96</v>
      </c>
      <c r="G39" s="43">
        <v>1</v>
      </c>
      <c r="H39" s="43">
        <v>117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54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1</v>
      </c>
      <c r="AB39" s="43">
        <v>0</v>
      </c>
      <c r="AC39" s="43">
        <v>0</v>
      </c>
      <c r="AD39" s="95">
        <v>2</v>
      </c>
      <c r="AE39" s="95">
        <v>0</v>
      </c>
      <c r="AF39" s="59">
        <f t="shared" si="5"/>
        <v>175</v>
      </c>
      <c r="AG39" s="59">
        <f t="shared" si="6"/>
        <v>173</v>
      </c>
    </row>
    <row r="40" spans="1:33" s="25" customFormat="1" ht="13.5" customHeight="1" x14ac:dyDescent="0.25">
      <c r="A40" s="12" t="s">
        <v>34</v>
      </c>
      <c r="B40" s="12" t="s">
        <v>35</v>
      </c>
      <c r="C40" s="12" t="s">
        <v>36</v>
      </c>
      <c r="D40" s="13">
        <v>2</v>
      </c>
      <c r="E40" s="12" t="s">
        <v>97</v>
      </c>
      <c r="F40" s="12" t="s">
        <v>98</v>
      </c>
      <c r="G40" s="43">
        <v>0</v>
      </c>
      <c r="H40" s="43">
        <v>38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2</v>
      </c>
      <c r="O40" s="43">
        <v>0</v>
      </c>
      <c r="P40" s="43">
        <v>0</v>
      </c>
      <c r="Q40" s="43">
        <v>0</v>
      </c>
      <c r="R40" s="43">
        <v>0</v>
      </c>
      <c r="S40" s="43">
        <v>1</v>
      </c>
      <c r="T40" s="43">
        <v>0</v>
      </c>
      <c r="U40" s="43">
        <v>31</v>
      </c>
      <c r="V40" s="43">
        <v>0</v>
      </c>
      <c r="W40" s="43">
        <v>0</v>
      </c>
      <c r="X40" s="43">
        <v>1</v>
      </c>
      <c r="Y40" s="43">
        <v>1</v>
      </c>
      <c r="Z40" s="43">
        <v>2</v>
      </c>
      <c r="AA40" s="43">
        <v>0</v>
      </c>
      <c r="AB40" s="43">
        <v>0</v>
      </c>
      <c r="AC40" s="43">
        <v>1</v>
      </c>
      <c r="AD40" s="95">
        <v>3</v>
      </c>
      <c r="AE40" s="95">
        <v>0</v>
      </c>
      <c r="AF40" s="59">
        <f t="shared" si="5"/>
        <v>80</v>
      </c>
      <c r="AG40" s="59">
        <f t="shared" si="6"/>
        <v>77</v>
      </c>
    </row>
    <row r="41" spans="1:33" ht="25.5" customHeight="1" x14ac:dyDescent="0.3">
      <c r="A41" s="12" t="s">
        <v>34</v>
      </c>
      <c r="B41" s="12"/>
      <c r="C41" s="12"/>
      <c r="D41" s="13"/>
      <c r="E41" s="56" t="s">
        <v>99</v>
      </c>
      <c r="F41" s="56" t="s">
        <v>100</v>
      </c>
      <c r="G41" s="58">
        <f>SUM(G17:G40)</f>
        <v>14</v>
      </c>
      <c r="H41" s="58">
        <f t="shared" ref="H41:AG41" si="7">SUM(H17:H40)</f>
        <v>5460</v>
      </c>
      <c r="I41" s="58">
        <f t="shared" si="7"/>
        <v>14</v>
      </c>
      <c r="J41" s="58">
        <f t="shared" si="7"/>
        <v>6</v>
      </c>
      <c r="K41" s="58">
        <f t="shared" si="7"/>
        <v>2</v>
      </c>
      <c r="L41" s="58">
        <f t="shared" si="7"/>
        <v>12</v>
      </c>
      <c r="M41" s="58">
        <f t="shared" si="7"/>
        <v>10</v>
      </c>
      <c r="N41" s="58">
        <f t="shared" si="7"/>
        <v>159</v>
      </c>
      <c r="O41" s="58">
        <f t="shared" si="7"/>
        <v>2</v>
      </c>
      <c r="P41" s="58">
        <f t="shared" si="7"/>
        <v>2</v>
      </c>
      <c r="Q41" s="58">
        <f t="shared" si="7"/>
        <v>8</v>
      </c>
      <c r="R41" s="58">
        <f t="shared" si="7"/>
        <v>8</v>
      </c>
      <c r="S41" s="58">
        <f t="shared" si="7"/>
        <v>5</v>
      </c>
      <c r="T41" s="58">
        <f t="shared" si="7"/>
        <v>0</v>
      </c>
      <c r="U41" s="58">
        <f t="shared" si="7"/>
        <v>2486</v>
      </c>
      <c r="V41" s="58">
        <f t="shared" si="7"/>
        <v>56</v>
      </c>
      <c r="W41" s="58">
        <f t="shared" si="7"/>
        <v>4</v>
      </c>
      <c r="X41" s="58">
        <f t="shared" si="7"/>
        <v>8</v>
      </c>
      <c r="Y41" s="58">
        <f t="shared" si="7"/>
        <v>66</v>
      </c>
      <c r="Z41" s="58">
        <f t="shared" si="7"/>
        <v>6</v>
      </c>
      <c r="AA41" s="58">
        <f t="shared" si="7"/>
        <v>8</v>
      </c>
      <c r="AB41" s="58">
        <f t="shared" si="7"/>
        <v>4</v>
      </c>
      <c r="AC41" s="58">
        <f t="shared" si="7"/>
        <v>3</v>
      </c>
      <c r="AD41" s="58">
        <f t="shared" si="7"/>
        <v>82</v>
      </c>
      <c r="AE41" s="58">
        <f t="shared" si="7"/>
        <v>5</v>
      </c>
      <c r="AF41" s="59">
        <f t="shared" si="7"/>
        <v>8425</v>
      </c>
      <c r="AG41" s="59">
        <f t="shared" si="7"/>
        <v>8343</v>
      </c>
    </row>
    <row r="42" spans="1:33" s="112" customFormat="1" ht="13.5" customHeight="1" x14ac:dyDescent="0.3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</row>
    <row r="43" spans="1:33" s="25" customFormat="1" ht="13.5" customHeight="1" x14ac:dyDescent="0.3">
      <c r="A43" s="12" t="s">
        <v>34</v>
      </c>
      <c r="B43" s="12" t="s">
        <v>35</v>
      </c>
      <c r="C43" s="12" t="s">
        <v>36</v>
      </c>
      <c r="D43" s="13">
        <v>5</v>
      </c>
      <c r="E43" s="12" t="s">
        <v>101</v>
      </c>
      <c r="F43" s="12" t="s">
        <v>102</v>
      </c>
      <c r="G43" s="43">
        <v>2</v>
      </c>
      <c r="H43" s="43">
        <v>94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1</v>
      </c>
      <c r="O43" s="43">
        <v>0</v>
      </c>
      <c r="P43" s="43">
        <v>0</v>
      </c>
      <c r="Q43" s="43">
        <v>2</v>
      </c>
      <c r="R43" s="43">
        <v>0</v>
      </c>
      <c r="S43" s="43">
        <v>0</v>
      </c>
      <c r="T43" s="43">
        <v>0</v>
      </c>
      <c r="U43" s="43">
        <v>63</v>
      </c>
      <c r="V43" s="43">
        <v>1</v>
      </c>
      <c r="W43" s="43">
        <v>0</v>
      </c>
      <c r="X43" s="43">
        <v>1</v>
      </c>
      <c r="Y43" s="43">
        <v>1</v>
      </c>
      <c r="Z43" s="43">
        <v>0</v>
      </c>
      <c r="AA43" s="43">
        <v>0</v>
      </c>
      <c r="AB43" s="43">
        <v>0</v>
      </c>
      <c r="AC43" s="43">
        <v>0</v>
      </c>
      <c r="AD43" s="95">
        <v>2</v>
      </c>
      <c r="AE43" s="95">
        <v>0</v>
      </c>
      <c r="AF43" s="59">
        <f t="shared" si="3"/>
        <v>167</v>
      </c>
      <c r="AG43" s="59">
        <f t="shared" si="4"/>
        <v>165</v>
      </c>
    </row>
    <row r="44" spans="1:33" s="25" customFormat="1" ht="13.5" customHeight="1" x14ac:dyDescent="0.3">
      <c r="A44" s="12" t="s">
        <v>34</v>
      </c>
      <c r="B44" s="12" t="s">
        <v>35</v>
      </c>
      <c r="C44" s="12" t="s">
        <v>36</v>
      </c>
      <c r="D44" s="13">
        <v>5</v>
      </c>
      <c r="E44" s="12" t="s">
        <v>746</v>
      </c>
      <c r="F44" s="12" t="s">
        <v>103</v>
      </c>
      <c r="G44" s="43">
        <v>1</v>
      </c>
      <c r="H44" s="43">
        <v>375</v>
      </c>
      <c r="I44" s="43">
        <v>1</v>
      </c>
      <c r="J44" s="43">
        <v>0</v>
      </c>
      <c r="K44" s="43">
        <v>2</v>
      </c>
      <c r="L44" s="43">
        <v>1</v>
      </c>
      <c r="M44" s="43">
        <v>0</v>
      </c>
      <c r="N44" s="43">
        <v>8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102</v>
      </c>
      <c r="V44" s="43">
        <v>9</v>
      </c>
      <c r="W44" s="43">
        <v>0</v>
      </c>
      <c r="X44" s="43">
        <v>0</v>
      </c>
      <c r="Y44" s="43">
        <v>1</v>
      </c>
      <c r="Z44" s="43">
        <v>1</v>
      </c>
      <c r="AA44" s="43">
        <v>0</v>
      </c>
      <c r="AB44" s="43">
        <v>0</v>
      </c>
      <c r="AC44" s="43">
        <v>0</v>
      </c>
      <c r="AD44" s="95">
        <v>3</v>
      </c>
      <c r="AE44" s="95">
        <v>0</v>
      </c>
      <c r="AF44" s="59">
        <f t="shared" ref="AF44:AF60" si="8">G44+H44+I44+J44+K44+L44+M44+N44+O44+P44+Q44+R44+S44+T44+U44+V44+W44+X44+Y44+Z44+AA44+AB44+AC44+AD44</f>
        <v>504</v>
      </c>
      <c r="AG44" s="59">
        <f t="shared" ref="AG44:AG60" si="9">G44+H44+I44+J44+K44+L44+M44+N44+O44+P44+Q44+R44+S44+T44+U44+V44+W44+X44+Y44+Z44+AA44+AB44+AC44</f>
        <v>501</v>
      </c>
    </row>
    <row r="45" spans="1:33" s="25" customFormat="1" ht="13.5" customHeight="1" x14ac:dyDescent="0.3">
      <c r="A45" s="12" t="s">
        <v>34</v>
      </c>
      <c r="B45" s="12" t="s">
        <v>35</v>
      </c>
      <c r="C45" s="12" t="s">
        <v>36</v>
      </c>
      <c r="D45" s="13">
        <v>5</v>
      </c>
      <c r="E45" s="12" t="s">
        <v>747</v>
      </c>
      <c r="F45" s="12" t="s">
        <v>104</v>
      </c>
      <c r="G45" s="43">
        <v>2</v>
      </c>
      <c r="H45" s="43">
        <v>319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6</v>
      </c>
      <c r="O45" s="43">
        <v>0</v>
      </c>
      <c r="P45" s="43">
        <v>0</v>
      </c>
      <c r="Q45" s="43">
        <v>0</v>
      </c>
      <c r="R45" s="43">
        <v>1</v>
      </c>
      <c r="S45" s="43">
        <v>0</v>
      </c>
      <c r="T45" s="43">
        <v>0</v>
      </c>
      <c r="U45" s="43">
        <v>141</v>
      </c>
      <c r="V45" s="43">
        <v>18</v>
      </c>
      <c r="W45" s="43">
        <v>0</v>
      </c>
      <c r="X45" s="43">
        <v>1</v>
      </c>
      <c r="Y45" s="43">
        <v>2</v>
      </c>
      <c r="Z45" s="43">
        <v>0</v>
      </c>
      <c r="AA45" s="43">
        <v>0</v>
      </c>
      <c r="AB45" s="43">
        <v>0</v>
      </c>
      <c r="AC45" s="43">
        <v>0</v>
      </c>
      <c r="AD45" s="95">
        <v>0</v>
      </c>
      <c r="AE45" s="95">
        <v>0</v>
      </c>
      <c r="AF45" s="59">
        <f t="shared" si="8"/>
        <v>490</v>
      </c>
      <c r="AG45" s="59">
        <f t="shared" si="9"/>
        <v>490</v>
      </c>
    </row>
    <row r="46" spans="1:33" s="25" customFormat="1" ht="13.5" customHeight="1" x14ac:dyDescent="0.3">
      <c r="A46" s="12" t="s">
        <v>34</v>
      </c>
      <c r="B46" s="12" t="s">
        <v>35</v>
      </c>
      <c r="C46" s="12" t="s">
        <v>36</v>
      </c>
      <c r="D46" s="13">
        <v>5</v>
      </c>
      <c r="E46" s="12" t="s">
        <v>105</v>
      </c>
      <c r="F46" s="12" t="s">
        <v>106</v>
      </c>
      <c r="G46" s="43">
        <v>1</v>
      </c>
      <c r="H46" s="43">
        <v>340</v>
      </c>
      <c r="I46" s="43">
        <v>0</v>
      </c>
      <c r="J46" s="43">
        <v>0</v>
      </c>
      <c r="K46" s="43">
        <v>0</v>
      </c>
      <c r="L46" s="43">
        <v>2</v>
      </c>
      <c r="M46" s="43">
        <v>0</v>
      </c>
      <c r="N46" s="43">
        <v>12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138</v>
      </c>
      <c r="V46" s="43">
        <v>8</v>
      </c>
      <c r="W46" s="43">
        <v>0</v>
      </c>
      <c r="X46" s="43">
        <v>3</v>
      </c>
      <c r="Y46" s="43">
        <v>2</v>
      </c>
      <c r="Z46" s="43">
        <v>0</v>
      </c>
      <c r="AA46" s="43">
        <v>1</v>
      </c>
      <c r="AB46" s="43">
        <v>1</v>
      </c>
      <c r="AC46" s="43">
        <v>0</v>
      </c>
      <c r="AD46" s="95">
        <v>5</v>
      </c>
      <c r="AE46" s="95">
        <v>0</v>
      </c>
      <c r="AF46" s="59">
        <f t="shared" si="8"/>
        <v>513</v>
      </c>
      <c r="AG46" s="59">
        <f t="shared" si="9"/>
        <v>508</v>
      </c>
    </row>
    <row r="47" spans="1:33" s="25" customFormat="1" ht="13.5" customHeight="1" x14ac:dyDescent="0.3">
      <c r="A47" s="12" t="s">
        <v>34</v>
      </c>
      <c r="B47" s="12" t="s">
        <v>35</v>
      </c>
      <c r="C47" s="12" t="s">
        <v>36</v>
      </c>
      <c r="D47" s="13">
        <v>5</v>
      </c>
      <c r="E47" s="12" t="s">
        <v>107</v>
      </c>
      <c r="F47" s="12" t="s">
        <v>108</v>
      </c>
      <c r="G47" s="50">
        <v>0</v>
      </c>
      <c r="H47" s="50">
        <v>427</v>
      </c>
      <c r="I47" s="50">
        <v>1</v>
      </c>
      <c r="J47" s="50">
        <v>1</v>
      </c>
      <c r="K47" s="50">
        <v>0</v>
      </c>
      <c r="L47" s="50">
        <v>0</v>
      </c>
      <c r="M47" s="50">
        <v>0</v>
      </c>
      <c r="N47" s="50">
        <v>6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155</v>
      </c>
      <c r="V47" s="50">
        <v>6</v>
      </c>
      <c r="W47" s="50">
        <v>2</v>
      </c>
      <c r="X47" s="50">
        <v>1</v>
      </c>
      <c r="Y47" s="50">
        <v>3</v>
      </c>
      <c r="Z47" s="50">
        <v>1</v>
      </c>
      <c r="AA47" s="50">
        <v>0</v>
      </c>
      <c r="AB47" s="50">
        <v>0</v>
      </c>
      <c r="AC47" s="50">
        <v>0</v>
      </c>
      <c r="AD47" s="95">
        <v>6</v>
      </c>
      <c r="AE47" s="95">
        <v>0</v>
      </c>
      <c r="AF47" s="59">
        <f t="shared" si="8"/>
        <v>609</v>
      </c>
      <c r="AG47" s="59">
        <f t="shared" si="9"/>
        <v>603</v>
      </c>
    </row>
    <row r="48" spans="1:33" s="25" customFormat="1" ht="13.5" customHeight="1" x14ac:dyDescent="0.3">
      <c r="A48" s="12" t="s">
        <v>34</v>
      </c>
      <c r="B48" s="12" t="s">
        <v>35</v>
      </c>
      <c r="C48" s="12" t="s">
        <v>36</v>
      </c>
      <c r="D48" s="13">
        <v>5</v>
      </c>
      <c r="E48" s="12" t="s">
        <v>109</v>
      </c>
      <c r="F48" s="12" t="s">
        <v>110</v>
      </c>
      <c r="G48" s="43">
        <v>1</v>
      </c>
      <c r="H48" s="43">
        <v>155</v>
      </c>
      <c r="I48" s="43">
        <v>1</v>
      </c>
      <c r="J48" s="43">
        <v>0</v>
      </c>
      <c r="K48" s="43">
        <v>0</v>
      </c>
      <c r="L48" s="43">
        <v>0</v>
      </c>
      <c r="M48" s="43">
        <v>0</v>
      </c>
      <c r="N48" s="43">
        <v>7</v>
      </c>
      <c r="O48" s="43">
        <v>1</v>
      </c>
      <c r="P48" s="43">
        <v>0</v>
      </c>
      <c r="Q48" s="43">
        <v>2</v>
      </c>
      <c r="R48" s="43">
        <v>0</v>
      </c>
      <c r="S48" s="43">
        <v>0</v>
      </c>
      <c r="T48" s="43">
        <v>0</v>
      </c>
      <c r="U48" s="43">
        <v>82</v>
      </c>
      <c r="V48" s="43">
        <v>8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95">
        <v>1</v>
      </c>
      <c r="AE48" s="95">
        <v>0</v>
      </c>
      <c r="AF48" s="59">
        <f t="shared" si="8"/>
        <v>258</v>
      </c>
      <c r="AG48" s="59">
        <f t="shared" si="9"/>
        <v>257</v>
      </c>
    </row>
    <row r="49" spans="1:33" s="25" customFormat="1" ht="13.5" customHeight="1" x14ac:dyDescent="0.3">
      <c r="A49" s="12" t="s">
        <v>34</v>
      </c>
      <c r="B49" s="12" t="s">
        <v>35</v>
      </c>
      <c r="C49" s="12" t="s">
        <v>36</v>
      </c>
      <c r="D49" s="13">
        <v>5</v>
      </c>
      <c r="E49" s="12" t="s">
        <v>111</v>
      </c>
      <c r="F49" s="12" t="s">
        <v>112</v>
      </c>
      <c r="G49" s="43">
        <v>0</v>
      </c>
      <c r="H49" s="43">
        <v>300</v>
      </c>
      <c r="I49" s="43">
        <v>0</v>
      </c>
      <c r="J49" s="43">
        <v>1</v>
      </c>
      <c r="K49" s="43">
        <v>0</v>
      </c>
      <c r="L49" s="43">
        <v>0</v>
      </c>
      <c r="M49" s="43">
        <v>0</v>
      </c>
      <c r="N49" s="43">
        <v>13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93</v>
      </c>
      <c r="V49" s="43">
        <v>5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95">
        <v>2</v>
      </c>
      <c r="AE49" s="95">
        <v>0</v>
      </c>
      <c r="AF49" s="59">
        <f t="shared" si="8"/>
        <v>414</v>
      </c>
      <c r="AG49" s="59">
        <f t="shared" si="9"/>
        <v>412</v>
      </c>
    </row>
    <row r="50" spans="1:33" s="25" customFormat="1" ht="13.5" customHeight="1" x14ac:dyDescent="0.3">
      <c r="A50" s="12" t="s">
        <v>34</v>
      </c>
      <c r="B50" s="12" t="s">
        <v>35</v>
      </c>
      <c r="C50" s="12" t="s">
        <v>36</v>
      </c>
      <c r="D50" s="13">
        <v>5</v>
      </c>
      <c r="E50" s="12" t="s">
        <v>113</v>
      </c>
      <c r="F50" s="12" t="s">
        <v>114</v>
      </c>
      <c r="G50" s="43">
        <v>1</v>
      </c>
      <c r="H50" s="43">
        <v>342</v>
      </c>
      <c r="I50" s="43">
        <v>1</v>
      </c>
      <c r="J50" s="43">
        <v>0</v>
      </c>
      <c r="K50" s="43">
        <v>0</v>
      </c>
      <c r="L50" s="43">
        <v>2</v>
      </c>
      <c r="M50" s="43">
        <v>0</v>
      </c>
      <c r="N50" s="43">
        <v>12</v>
      </c>
      <c r="O50" s="43">
        <v>0</v>
      </c>
      <c r="P50" s="43">
        <v>0</v>
      </c>
      <c r="Q50" s="43">
        <v>1</v>
      </c>
      <c r="R50" s="43">
        <v>0</v>
      </c>
      <c r="S50" s="43">
        <v>0</v>
      </c>
      <c r="T50" s="43">
        <v>0</v>
      </c>
      <c r="U50" s="43">
        <v>164</v>
      </c>
      <c r="V50" s="43">
        <v>6</v>
      </c>
      <c r="W50" s="43">
        <v>1</v>
      </c>
      <c r="X50" s="43">
        <v>0</v>
      </c>
      <c r="Y50" s="43">
        <v>3</v>
      </c>
      <c r="Z50" s="43">
        <v>0</v>
      </c>
      <c r="AA50" s="43">
        <v>0</v>
      </c>
      <c r="AB50" s="43">
        <v>0</v>
      </c>
      <c r="AC50" s="43">
        <v>1</v>
      </c>
      <c r="AD50" s="95">
        <v>2</v>
      </c>
      <c r="AE50" s="95">
        <v>0</v>
      </c>
      <c r="AF50" s="59">
        <f t="shared" si="8"/>
        <v>536</v>
      </c>
      <c r="AG50" s="59">
        <f t="shared" si="9"/>
        <v>534</v>
      </c>
    </row>
    <row r="51" spans="1:33" s="25" customFormat="1" ht="13.5" customHeight="1" x14ac:dyDescent="0.3">
      <c r="A51" s="12" t="s">
        <v>34</v>
      </c>
      <c r="B51" s="12" t="s">
        <v>35</v>
      </c>
      <c r="C51" s="12" t="s">
        <v>36</v>
      </c>
      <c r="D51" s="13">
        <v>5</v>
      </c>
      <c r="E51" s="12" t="s">
        <v>115</v>
      </c>
      <c r="F51" s="12" t="s">
        <v>116</v>
      </c>
      <c r="G51" s="43">
        <v>0</v>
      </c>
      <c r="H51" s="43">
        <v>181</v>
      </c>
      <c r="I51" s="43">
        <v>2</v>
      </c>
      <c r="J51" s="43">
        <v>0</v>
      </c>
      <c r="K51" s="43">
        <v>0</v>
      </c>
      <c r="L51" s="43">
        <v>1</v>
      </c>
      <c r="M51" s="43">
        <v>0</v>
      </c>
      <c r="N51" s="43">
        <v>2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63</v>
      </c>
      <c r="V51" s="43">
        <v>10</v>
      </c>
      <c r="W51" s="43">
        <v>0</v>
      </c>
      <c r="X51" s="43">
        <v>0</v>
      </c>
      <c r="Y51" s="43">
        <v>1</v>
      </c>
      <c r="Z51" s="43">
        <v>0</v>
      </c>
      <c r="AA51" s="43">
        <v>0</v>
      </c>
      <c r="AB51" s="43">
        <v>0</v>
      </c>
      <c r="AC51" s="43">
        <v>1</v>
      </c>
      <c r="AD51" s="95">
        <v>2</v>
      </c>
      <c r="AE51" s="95">
        <v>0</v>
      </c>
      <c r="AF51" s="59">
        <f t="shared" si="8"/>
        <v>263</v>
      </c>
      <c r="AG51" s="59">
        <f t="shared" si="9"/>
        <v>261</v>
      </c>
    </row>
    <row r="52" spans="1:33" s="25" customFormat="1" ht="13.5" customHeight="1" x14ac:dyDescent="0.3">
      <c r="A52" s="12" t="s">
        <v>34</v>
      </c>
      <c r="B52" s="12" t="s">
        <v>35</v>
      </c>
      <c r="C52" s="12" t="s">
        <v>36</v>
      </c>
      <c r="D52" s="13">
        <v>5</v>
      </c>
      <c r="E52" s="12" t="s">
        <v>117</v>
      </c>
      <c r="F52" s="12" t="s">
        <v>118</v>
      </c>
      <c r="G52" s="43">
        <v>1</v>
      </c>
      <c r="H52" s="43">
        <v>173</v>
      </c>
      <c r="I52" s="43">
        <v>0</v>
      </c>
      <c r="J52" s="43">
        <v>0</v>
      </c>
      <c r="K52" s="43">
        <v>0</v>
      </c>
      <c r="L52" s="43">
        <v>3</v>
      </c>
      <c r="M52" s="43">
        <v>0</v>
      </c>
      <c r="N52" s="43">
        <v>6</v>
      </c>
      <c r="O52" s="43">
        <v>0</v>
      </c>
      <c r="P52" s="43">
        <v>0</v>
      </c>
      <c r="Q52" s="43">
        <v>0</v>
      </c>
      <c r="R52" s="43">
        <v>1</v>
      </c>
      <c r="S52" s="43">
        <v>0</v>
      </c>
      <c r="T52" s="43">
        <v>0</v>
      </c>
      <c r="U52" s="43">
        <v>73</v>
      </c>
      <c r="V52" s="43">
        <v>3</v>
      </c>
      <c r="W52" s="43">
        <v>0</v>
      </c>
      <c r="X52" s="43">
        <v>1</v>
      </c>
      <c r="Y52" s="43">
        <v>3</v>
      </c>
      <c r="Z52" s="43">
        <v>0</v>
      </c>
      <c r="AA52" s="43">
        <v>0</v>
      </c>
      <c r="AB52" s="43">
        <v>0</v>
      </c>
      <c r="AC52" s="43">
        <v>1</v>
      </c>
      <c r="AD52" s="95">
        <v>2</v>
      </c>
      <c r="AE52" s="95">
        <v>0</v>
      </c>
      <c r="AF52" s="59">
        <f t="shared" si="8"/>
        <v>267</v>
      </c>
      <c r="AG52" s="59">
        <f t="shared" si="9"/>
        <v>265</v>
      </c>
    </row>
    <row r="53" spans="1:33" s="25" customFormat="1" ht="13.5" customHeight="1" x14ac:dyDescent="0.3">
      <c r="A53" s="12" t="s">
        <v>34</v>
      </c>
      <c r="B53" s="12" t="s">
        <v>35</v>
      </c>
      <c r="C53" s="12" t="s">
        <v>36</v>
      </c>
      <c r="D53" s="13">
        <v>5</v>
      </c>
      <c r="E53" s="12" t="s">
        <v>119</v>
      </c>
      <c r="F53" s="12" t="s">
        <v>120</v>
      </c>
      <c r="G53" s="50">
        <v>2</v>
      </c>
      <c r="H53" s="50">
        <v>111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5</v>
      </c>
      <c r="O53" s="50">
        <v>1</v>
      </c>
      <c r="P53" s="50">
        <v>0</v>
      </c>
      <c r="Q53" s="50">
        <v>0</v>
      </c>
      <c r="R53" s="50">
        <v>0</v>
      </c>
      <c r="S53" s="50">
        <v>1</v>
      </c>
      <c r="T53" s="50">
        <v>0</v>
      </c>
      <c r="U53" s="50">
        <v>35</v>
      </c>
      <c r="V53" s="50">
        <v>3</v>
      </c>
      <c r="W53" s="50">
        <v>1</v>
      </c>
      <c r="X53" s="50">
        <v>0</v>
      </c>
      <c r="Y53" s="50">
        <v>1</v>
      </c>
      <c r="Z53" s="50">
        <v>0</v>
      </c>
      <c r="AA53" s="50">
        <v>0</v>
      </c>
      <c r="AB53" s="50">
        <v>0</v>
      </c>
      <c r="AC53" s="50">
        <v>0</v>
      </c>
      <c r="AD53" s="95">
        <v>0</v>
      </c>
      <c r="AE53" s="95">
        <v>0</v>
      </c>
      <c r="AF53" s="59">
        <f t="shared" si="8"/>
        <v>160</v>
      </c>
      <c r="AG53" s="59">
        <f t="shared" si="9"/>
        <v>160</v>
      </c>
    </row>
    <row r="54" spans="1:33" s="25" customFormat="1" ht="13.5" customHeight="1" x14ac:dyDescent="0.3">
      <c r="A54" s="12" t="s">
        <v>34</v>
      </c>
      <c r="B54" s="12" t="s">
        <v>35</v>
      </c>
      <c r="C54" s="12" t="s">
        <v>36</v>
      </c>
      <c r="D54" s="13">
        <v>5</v>
      </c>
      <c r="E54" s="12" t="s">
        <v>121</v>
      </c>
      <c r="F54" s="12" t="s">
        <v>122</v>
      </c>
      <c r="G54" s="43">
        <v>2</v>
      </c>
      <c r="H54" s="43">
        <v>494</v>
      </c>
      <c r="I54" s="43">
        <v>3</v>
      </c>
      <c r="J54" s="43">
        <v>1</v>
      </c>
      <c r="K54" s="43">
        <v>1</v>
      </c>
      <c r="L54" s="43">
        <v>4</v>
      </c>
      <c r="M54" s="43">
        <v>0</v>
      </c>
      <c r="N54" s="43">
        <v>15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184</v>
      </c>
      <c r="V54" s="43">
        <v>15</v>
      </c>
      <c r="W54" s="43">
        <v>0</v>
      </c>
      <c r="X54" s="43">
        <v>4</v>
      </c>
      <c r="Y54" s="43">
        <v>2</v>
      </c>
      <c r="Z54" s="43">
        <v>0</v>
      </c>
      <c r="AA54" s="43">
        <v>0</v>
      </c>
      <c r="AB54" s="43">
        <v>0</v>
      </c>
      <c r="AC54" s="43">
        <v>1</v>
      </c>
      <c r="AD54" s="95">
        <v>6</v>
      </c>
      <c r="AE54" s="95">
        <v>0</v>
      </c>
      <c r="AF54" s="59">
        <f t="shared" si="8"/>
        <v>732</v>
      </c>
      <c r="AG54" s="59">
        <f t="shared" si="9"/>
        <v>726</v>
      </c>
    </row>
    <row r="55" spans="1:33" s="25" customFormat="1" ht="13.5" customHeight="1" x14ac:dyDescent="0.3">
      <c r="A55" s="12" t="s">
        <v>34</v>
      </c>
      <c r="B55" s="12" t="s">
        <v>35</v>
      </c>
      <c r="C55" s="12" t="s">
        <v>36</v>
      </c>
      <c r="D55" s="13">
        <v>5</v>
      </c>
      <c r="E55" s="12" t="s">
        <v>123</v>
      </c>
      <c r="F55" s="12" t="s">
        <v>124</v>
      </c>
      <c r="G55" s="43">
        <v>0</v>
      </c>
      <c r="H55" s="43">
        <v>179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8</v>
      </c>
      <c r="O55" s="43">
        <v>0</v>
      </c>
      <c r="P55" s="43">
        <v>0</v>
      </c>
      <c r="Q55" s="43">
        <v>1</v>
      </c>
      <c r="R55" s="43">
        <v>0</v>
      </c>
      <c r="S55" s="43">
        <v>0</v>
      </c>
      <c r="T55" s="43">
        <v>0</v>
      </c>
      <c r="U55" s="43">
        <v>63</v>
      </c>
      <c r="V55" s="43">
        <v>1</v>
      </c>
      <c r="W55" s="43">
        <v>0</v>
      </c>
      <c r="X55" s="43">
        <v>0</v>
      </c>
      <c r="Y55" s="43">
        <v>1</v>
      </c>
      <c r="Z55" s="43">
        <v>0</v>
      </c>
      <c r="AA55" s="43">
        <v>0</v>
      </c>
      <c r="AB55" s="43">
        <v>0</v>
      </c>
      <c r="AC55" s="43">
        <v>0</v>
      </c>
      <c r="AD55" s="95">
        <v>2</v>
      </c>
      <c r="AE55" s="95">
        <v>0</v>
      </c>
      <c r="AF55" s="59">
        <f t="shared" si="8"/>
        <v>255</v>
      </c>
      <c r="AG55" s="59">
        <f t="shared" si="9"/>
        <v>253</v>
      </c>
    </row>
    <row r="56" spans="1:33" s="25" customFormat="1" ht="13.5" customHeight="1" x14ac:dyDescent="0.3">
      <c r="A56" s="12" t="s">
        <v>34</v>
      </c>
      <c r="B56" s="12" t="s">
        <v>35</v>
      </c>
      <c r="C56" s="12" t="s">
        <v>36</v>
      </c>
      <c r="D56" s="13">
        <v>5</v>
      </c>
      <c r="E56" s="12" t="s">
        <v>125</v>
      </c>
      <c r="F56" s="12" t="s">
        <v>126</v>
      </c>
      <c r="G56" s="43">
        <v>1</v>
      </c>
      <c r="H56" s="43">
        <v>356</v>
      </c>
      <c r="I56" s="43">
        <v>1</v>
      </c>
      <c r="J56" s="43">
        <v>1</v>
      </c>
      <c r="K56" s="43">
        <v>0</v>
      </c>
      <c r="L56" s="43">
        <v>2</v>
      </c>
      <c r="M56" s="43">
        <v>2</v>
      </c>
      <c r="N56" s="43">
        <v>10</v>
      </c>
      <c r="O56" s="43">
        <v>1</v>
      </c>
      <c r="P56" s="43">
        <v>0</v>
      </c>
      <c r="Q56" s="43">
        <v>0</v>
      </c>
      <c r="R56" s="43">
        <v>0</v>
      </c>
      <c r="S56" s="43">
        <v>0</v>
      </c>
      <c r="T56" s="43">
        <v>1</v>
      </c>
      <c r="U56" s="43">
        <v>109</v>
      </c>
      <c r="V56" s="43">
        <v>8</v>
      </c>
      <c r="W56" s="43">
        <v>0</v>
      </c>
      <c r="X56" s="43">
        <v>0</v>
      </c>
      <c r="Y56" s="43">
        <v>2</v>
      </c>
      <c r="Z56" s="43">
        <v>2</v>
      </c>
      <c r="AA56" s="43">
        <v>0</v>
      </c>
      <c r="AB56" s="43">
        <v>0</v>
      </c>
      <c r="AC56" s="43">
        <v>1</v>
      </c>
      <c r="AD56" s="95">
        <v>2</v>
      </c>
      <c r="AE56" s="95">
        <v>0</v>
      </c>
      <c r="AF56" s="59">
        <f t="shared" si="8"/>
        <v>499</v>
      </c>
      <c r="AG56" s="59">
        <f t="shared" si="9"/>
        <v>497</v>
      </c>
    </row>
    <row r="57" spans="1:33" s="25" customFormat="1" ht="13.5" customHeight="1" x14ac:dyDescent="0.3">
      <c r="A57" s="12" t="s">
        <v>34</v>
      </c>
      <c r="B57" s="12" t="s">
        <v>35</v>
      </c>
      <c r="C57" s="12" t="s">
        <v>36</v>
      </c>
      <c r="D57" s="13">
        <v>5</v>
      </c>
      <c r="E57" s="12" t="s">
        <v>127</v>
      </c>
      <c r="F57" s="12" t="s">
        <v>128</v>
      </c>
      <c r="G57" s="43">
        <v>1</v>
      </c>
      <c r="H57" s="43">
        <v>551</v>
      </c>
      <c r="I57" s="43">
        <v>1</v>
      </c>
      <c r="J57" s="43">
        <v>1</v>
      </c>
      <c r="K57" s="43">
        <v>1</v>
      </c>
      <c r="L57" s="43">
        <v>0</v>
      </c>
      <c r="M57" s="43">
        <v>0</v>
      </c>
      <c r="N57" s="43">
        <v>13</v>
      </c>
      <c r="O57" s="43">
        <v>0</v>
      </c>
      <c r="P57" s="43">
        <v>0</v>
      </c>
      <c r="Q57" s="43">
        <v>4</v>
      </c>
      <c r="R57" s="43">
        <v>0</v>
      </c>
      <c r="S57" s="43">
        <v>0</v>
      </c>
      <c r="T57" s="43">
        <v>0</v>
      </c>
      <c r="U57" s="43">
        <v>184</v>
      </c>
      <c r="V57" s="43">
        <v>9</v>
      </c>
      <c r="W57" s="43">
        <v>1</v>
      </c>
      <c r="X57" s="43">
        <v>0</v>
      </c>
      <c r="Y57" s="43">
        <v>1</v>
      </c>
      <c r="Z57" s="43">
        <v>0</v>
      </c>
      <c r="AA57" s="43">
        <v>1</v>
      </c>
      <c r="AB57" s="43">
        <v>1</v>
      </c>
      <c r="AC57" s="43">
        <v>1</v>
      </c>
      <c r="AD57" s="95">
        <v>2</v>
      </c>
      <c r="AE57" s="95">
        <v>0</v>
      </c>
      <c r="AF57" s="59">
        <f t="shared" si="8"/>
        <v>772</v>
      </c>
      <c r="AG57" s="59">
        <f t="shared" si="9"/>
        <v>770</v>
      </c>
    </row>
    <row r="58" spans="1:33" s="25" customFormat="1" ht="13.5" customHeight="1" x14ac:dyDescent="0.3">
      <c r="A58" s="12" t="s">
        <v>34</v>
      </c>
      <c r="B58" s="12" t="s">
        <v>35</v>
      </c>
      <c r="C58" s="12" t="s">
        <v>36</v>
      </c>
      <c r="D58" s="13">
        <v>5</v>
      </c>
      <c r="E58" s="12" t="s">
        <v>129</v>
      </c>
      <c r="F58" s="12" t="s">
        <v>130</v>
      </c>
      <c r="G58" s="43">
        <v>1</v>
      </c>
      <c r="H58" s="43">
        <v>435</v>
      </c>
      <c r="I58" s="43">
        <v>1</v>
      </c>
      <c r="J58" s="43">
        <v>2</v>
      </c>
      <c r="K58" s="43">
        <v>0</v>
      </c>
      <c r="L58" s="43">
        <v>0</v>
      </c>
      <c r="M58" s="43">
        <v>0</v>
      </c>
      <c r="N58" s="43">
        <v>17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189</v>
      </c>
      <c r="V58" s="43">
        <v>6</v>
      </c>
      <c r="W58" s="43">
        <v>1</v>
      </c>
      <c r="X58" s="43">
        <v>2</v>
      </c>
      <c r="Y58" s="43">
        <v>2</v>
      </c>
      <c r="Z58" s="43">
        <v>0</v>
      </c>
      <c r="AA58" s="43">
        <v>0</v>
      </c>
      <c r="AB58" s="43">
        <v>0</v>
      </c>
      <c r="AC58" s="43">
        <v>1</v>
      </c>
      <c r="AD58" s="95">
        <v>5</v>
      </c>
      <c r="AE58" s="95">
        <v>0</v>
      </c>
      <c r="AF58" s="59">
        <f t="shared" si="8"/>
        <v>662</v>
      </c>
      <c r="AG58" s="59">
        <f t="shared" si="9"/>
        <v>657</v>
      </c>
    </row>
    <row r="59" spans="1:33" s="25" customFormat="1" ht="13.5" customHeight="1" x14ac:dyDescent="0.3">
      <c r="A59" s="12" t="s">
        <v>34</v>
      </c>
      <c r="B59" s="12" t="s">
        <v>35</v>
      </c>
      <c r="C59" s="12" t="s">
        <v>36</v>
      </c>
      <c r="D59" s="13">
        <v>5</v>
      </c>
      <c r="E59" s="12" t="s">
        <v>131</v>
      </c>
      <c r="F59" s="12" t="s">
        <v>132</v>
      </c>
      <c r="G59" s="43">
        <v>0</v>
      </c>
      <c r="H59" s="43">
        <v>21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6</v>
      </c>
      <c r="V59" s="43">
        <v>2</v>
      </c>
      <c r="W59" s="43">
        <v>0</v>
      </c>
      <c r="X59" s="43">
        <v>1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95">
        <v>0</v>
      </c>
      <c r="AE59" s="95">
        <v>0</v>
      </c>
      <c r="AF59" s="59">
        <f t="shared" si="8"/>
        <v>30</v>
      </c>
      <c r="AG59" s="59">
        <f t="shared" si="9"/>
        <v>30</v>
      </c>
    </row>
    <row r="60" spans="1:33" s="25" customFormat="1" ht="13.5" customHeight="1" x14ac:dyDescent="0.3">
      <c r="A60" s="12" t="s">
        <v>34</v>
      </c>
      <c r="B60" s="12" t="s">
        <v>35</v>
      </c>
      <c r="C60" s="12" t="s">
        <v>36</v>
      </c>
      <c r="D60" s="13">
        <v>5</v>
      </c>
      <c r="E60" s="12" t="s">
        <v>133</v>
      </c>
      <c r="F60" s="12" t="s">
        <v>134</v>
      </c>
      <c r="G60" s="43">
        <v>0</v>
      </c>
      <c r="H60" s="43">
        <v>156</v>
      </c>
      <c r="I60" s="43">
        <v>0</v>
      </c>
      <c r="J60" s="43">
        <v>0</v>
      </c>
      <c r="K60" s="43">
        <v>0</v>
      </c>
      <c r="L60" s="43">
        <v>0</v>
      </c>
      <c r="M60" s="43">
        <v>1</v>
      </c>
      <c r="N60" s="43">
        <v>3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62</v>
      </c>
      <c r="V60" s="43">
        <v>1</v>
      </c>
      <c r="W60" s="43">
        <v>0</v>
      </c>
      <c r="X60" s="43">
        <v>0</v>
      </c>
      <c r="Y60" s="43">
        <v>0</v>
      </c>
      <c r="Z60" s="43">
        <v>0</v>
      </c>
      <c r="AA60" s="43">
        <v>1</v>
      </c>
      <c r="AB60" s="43">
        <v>0</v>
      </c>
      <c r="AC60" s="43">
        <v>0</v>
      </c>
      <c r="AD60" s="95">
        <v>1</v>
      </c>
      <c r="AE60" s="95">
        <v>0</v>
      </c>
      <c r="AF60" s="59">
        <f t="shared" si="8"/>
        <v>225</v>
      </c>
      <c r="AG60" s="59">
        <f t="shared" si="9"/>
        <v>224</v>
      </c>
    </row>
    <row r="61" spans="1:33" s="25" customFormat="1" ht="13.5" customHeight="1" x14ac:dyDescent="0.3">
      <c r="A61" s="16"/>
      <c r="B61" s="16"/>
      <c r="C61" s="16"/>
      <c r="D61" s="16"/>
      <c r="E61" s="56" t="s">
        <v>135</v>
      </c>
      <c r="F61" s="56" t="s">
        <v>54</v>
      </c>
      <c r="G61" s="67">
        <f>SUM(G43:G60)</f>
        <v>16</v>
      </c>
      <c r="H61" s="67">
        <f t="shared" ref="H61:AG61" si="10">SUM(H43:H60)</f>
        <v>5009</v>
      </c>
      <c r="I61" s="67">
        <f t="shared" si="10"/>
        <v>12</v>
      </c>
      <c r="J61" s="67">
        <f t="shared" si="10"/>
        <v>7</v>
      </c>
      <c r="K61" s="67">
        <f t="shared" si="10"/>
        <v>4</v>
      </c>
      <c r="L61" s="67">
        <f t="shared" si="10"/>
        <v>15</v>
      </c>
      <c r="M61" s="67">
        <f t="shared" si="10"/>
        <v>3</v>
      </c>
      <c r="N61" s="67">
        <f t="shared" si="10"/>
        <v>144</v>
      </c>
      <c r="O61" s="67">
        <f t="shared" si="10"/>
        <v>3</v>
      </c>
      <c r="P61" s="67">
        <f t="shared" si="10"/>
        <v>0</v>
      </c>
      <c r="Q61" s="67">
        <f t="shared" si="10"/>
        <v>10</v>
      </c>
      <c r="R61" s="67">
        <f t="shared" si="10"/>
        <v>2</v>
      </c>
      <c r="S61" s="67">
        <f t="shared" si="10"/>
        <v>1</v>
      </c>
      <c r="T61" s="67">
        <f t="shared" si="10"/>
        <v>1</v>
      </c>
      <c r="U61" s="67">
        <f t="shared" si="10"/>
        <v>1906</v>
      </c>
      <c r="V61" s="67">
        <f t="shared" si="10"/>
        <v>119</v>
      </c>
      <c r="W61" s="67">
        <f t="shared" si="10"/>
        <v>6</v>
      </c>
      <c r="X61" s="67">
        <f t="shared" si="10"/>
        <v>14</v>
      </c>
      <c r="Y61" s="67">
        <f t="shared" si="10"/>
        <v>25</v>
      </c>
      <c r="Z61" s="67">
        <f t="shared" si="10"/>
        <v>4</v>
      </c>
      <c r="AA61" s="67">
        <f t="shared" si="10"/>
        <v>3</v>
      </c>
      <c r="AB61" s="67">
        <f t="shared" si="10"/>
        <v>2</v>
      </c>
      <c r="AC61" s="67">
        <f t="shared" si="10"/>
        <v>7</v>
      </c>
      <c r="AD61" s="67">
        <f t="shared" si="10"/>
        <v>43</v>
      </c>
      <c r="AE61" s="67">
        <f t="shared" si="10"/>
        <v>0</v>
      </c>
      <c r="AF61" s="59">
        <f t="shared" si="10"/>
        <v>7356</v>
      </c>
      <c r="AG61" s="59">
        <f t="shared" si="10"/>
        <v>7313</v>
      </c>
    </row>
    <row r="62" spans="1:33" ht="13.5" customHeight="1" x14ac:dyDescent="0.3">
      <c r="A62" s="62"/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5"/>
    </row>
    <row r="63" spans="1:33" s="29" customFormat="1" ht="33" customHeight="1" x14ac:dyDescent="0.35">
      <c r="B63" s="28"/>
      <c r="C63" s="28"/>
      <c r="D63" s="28"/>
      <c r="E63" s="81" t="s">
        <v>727</v>
      </c>
      <c r="F63" s="81"/>
      <c r="G63" s="82">
        <f t="shared" ref="G63:AG63" si="11">G15+G41+G61</f>
        <v>33</v>
      </c>
      <c r="H63" s="82">
        <f t="shared" si="11"/>
        <v>13071</v>
      </c>
      <c r="I63" s="82">
        <f t="shared" si="11"/>
        <v>29</v>
      </c>
      <c r="J63" s="82">
        <f t="shared" si="11"/>
        <v>14</v>
      </c>
      <c r="K63" s="82">
        <f t="shared" si="11"/>
        <v>6</v>
      </c>
      <c r="L63" s="82">
        <f t="shared" si="11"/>
        <v>30</v>
      </c>
      <c r="M63" s="82">
        <f t="shared" si="11"/>
        <v>18</v>
      </c>
      <c r="N63" s="82">
        <f t="shared" si="11"/>
        <v>361</v>
      </c>
      <c r="O63" s="82">
        <f t="shared" si="11"/>
        <v>5</v>
      </c>
      <c r="P63" s="82">
        <f t="shared" si="11"/>
        <v>5</v>
      </c>
      <c r="Q63" s="82">
        <f t="shared" si="11"/>
        <v>20</v>
      </c>
      <c r="R63" s="82">
        <f t="shared" si="11"/>
        <v>10</v>
      </c>
      <c r="S63" s="82">
        <f t="shared" si="11"/>
        <v>6</v>
      </c>
      <c r="T63" s="82">
        <f t="shared" si="11"/>
        <v>1</v>
      </c>
      <c r="U63" s="82">
        <f t="shared" si="11"/>
        <v>5514</v>
      </c>
      <c r="V63" s="82">
        <f t="shared" si="11"/>
        <v>219</v>
      </c>
      <c r="W63" s="82">
        <f t="shared" si="11"/>
        <v>11</v>
      </c>
      <c r="X63" s="82">
        <f t="shared" si="11"/>
        <v>27</v>
      </c>
      <c r="Y63" s="82">
        <f t="shared" si="11"/>
        <v>98</v>
      </c>
      <c r="Z63" s="82">
        <f t="shared" si="11"/>
        <v>11</v>
      </c>
      <c r="AA63" s="82">
        <f t="shared" si="11"/>
        <v>11</v>
      </c>
      <c r="AB63" s="82">
        <f t="shared" si="11"/>
        <v>7</v>
      </c>
      <c r="AC63" s="82">
        <f t="shared" si="11"/>
        <v>11</v>
      </c>
      <c r="AD63" s="82">
        <f t="shared" si="11"/>
        <v>152</v>
      </c>
      <c r="AE63" s="82">
        <f t="shared" si="11"/>
        <v>5</v>
      </c>
      <c r="AF63" s="82">
        <f t="shared" si="11"/>
        <v>19670</v>
      </c>
      <c r="AG63" s="82">
        <f t="shared" si="11"/>
        <v>19518</v>
      </c>
    </row>
    <row r="64" spans="1:33" s="20" customFormat="1" ht="13.5" customHeight="1" x14ac:dyDescent="0.3">
      <c r="B64" s="21"/>
      <c r="C64" s="21"/>
      <c r="D64" s="21"/>
      <c r="E64" s="22"/>
      <c r="F64" s="21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 spans="1:33" ht="13.5" customHeight="1" x14ac:dyDescent="0.3">
      <c r="B65" s="17"/>
      <c r="C65" s="17"/>
      <c r="D65" s="17"/>
      <c r="E65" s="64" t="s">
        <v>136</v>
      </c>
      <c r="F65" s="17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39"/>
      <c r="AG65" s="42"/>
    </row>
    <row r="66" spans="1:33" s="25" customFormat="1" ht="13.5" customHeight="1" x14ac:dyDescent="0.3">
      <c r="A66" s="12"/>
      <c r="B66" s="12" t="s">
        <v>137</v>
      </c>
      <c r="C66" s="12" t="s">
        <v>36</v>
      </c>
      <c r="D66" s="13">
        <v>3</v>
      </c>
      <c r="E66" s="12" t="s">
        <v>138</v>
      </c>
      <c r="F66" s="12" t="s">
        <v>139</v>
      </c>
      <c r="G66" s="43">
        <v>1</v>
      </c>
      <c r="H66" s="43">
        <v>537</v>
      </c>
      <c r="I66" s="43">
        <v>0</v>
      </c>
      <c r="J66" s="43">
        <v>1</v>
      </c>
      <c r="K66" s="43">
        <v>0</v>
      </c>
      <c r="L66" s="43">
        <v>0</v>
      </c>
      <c r="M66" s="43">
        <v>2</v>
      </c>
      <c r="N66" s="43">
        <v>11</v>
      </c>
      <c r="O66" s="43">
        <v>0</v>
      </c>
      <c r="P66" s="43">
        <v>0</v>
      </c>
      <c r="Q66" s="43">
        <v>3</v>
      </c>
      <c r="R66" s="43">
        <v>0</v>
      </c>
      <c r="S66" s="43">
        <v>0</v>
      </c>
      <c r="T66" s="43">
        <v>0</v>
      </c>
      <c r="U66" s="43">
        <v>167</v>
      </c>
      <c r="V66" s="43">
        <v>5</v>
      </c>
      <c r="W66" s="43">
        <v>0</v>
      </c>
      <c r="X66" s="43">
        <v>0</v>
      </c>
      <c r="Y66" s="43">
        <v>1</v>
      </c>
      <c r="Z66" s="43">
        <v>1</v>
      </c>
      <c r="AA66" s="43">
        <v>0</v>
      </c>
      <c r="AB66" s="43">
        <v>2</v>
      </c>
      <c r="AC66" s="43">
        <v>0</v>
      </c>
      <c r="AD66" s="95">
        <v>2</v>
      </c>
      <c r="AE66" s="95">
        <v>0</v>
      </c>
      <c r="AF66" s="59">
        <f t="shared" si="3"/>
        <v>733</v>
      </c>
      <c r="AG66" s="59">
        <f t="shared" si="4"/>
        <v>731</v>
      </c>
    </row>
    <row r="67" spans="1:33" s="25" customFormat="1" ht="13.5" customHeight="1" x14ac:dyDescent="0.3">
      <c r="A67" s="12" t="s">
        <v>34</v>
      </c>
      <c r="B67" s="12" t="s">
        <v>137</v>
      </c>
      <c r="C67" s="12" t="s">
        <v>36</v>
      </c>
      <c r="D67" s="13">
        <v>3</v>
      </c>
      <c r="E67" s="12" t="s">
        <v>140</v>
      </c>
      <c r="F67" s="12" t="s">
        <v>141</v>
      </c>
      <c r="G67" s="43">
        <v>0</v>
      </c>
      <c r="H67" s="43">
        <v>162</v>
      </c>
      <c r="I67" s="43">
        <v>1</v>
      </c>
      <c r="J67" s="43">
        <v>0</v>
      </c>
      <c r="K67" s="43">
        <v>0</v>
      </c>
      <c r="L67" s="43">
        <v>0</v>
      </c>
      <c r="M67" s="43">
        <v>0</v>
      </c>
      <c r="N67" s="43">
        <v>2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152</v>
      </c>
      <c r="V67" s="43">
        <v>2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95">
        <v>1</v>
      </c>
      <c r="AE67" s="95">
        <v>0</v>
      </c>
      <c r="AF67" s="59">
        <f t="shared" ref="AF67:AF84" si="12">G67+H67+I67+J67+K67+L67+M67+N67+O67+P67+Q67+R67+S67+T67+U67+V67+W67+X67+Y67+Z67+AA67+AB67+AC67+AD67</f>
        <v>320</v>
      </c>
      <c r="AG67" s="59">
        <f t="shared" ref="AG67:AG84" si="13">G67+H67+I67+J67+K67+L67+M67+N67+O67+P67+Q67+R67+S67+T67+U67+V67+W67+X67+Y67+Z67+AA67+AB67+AC67</f>
        <v>319</v>
      </c>
    </row>
    <row r="68" spans="1:33" s="25" customFormat="1" ht="13.5" customHeight="1" x14ac:dyDescent="0.3">
      <c r="A68" s="12" t="s">
        <v>34</v>
      </c>
      <c r="B68" s="12" t="s">
        <v>137</v>
      </c>
      <c r="C68" s="12" t="s">
        <v>36</v>
      </c>
      <c r="D68" s="13">
        <v>3</v>
      </c>
      <c r="E68" s="12" t="s">
        <v>748</v>
      </c>
      <c r="F68" s="12" t="s">
        <v>142</v>
      </c>
      <c r="G68" s="43">
        <v>4</v>
      </c>
      <c r="H68" s="43">
        <v>390</v>
      </c>
      <c r="I68" s="43">
        <v>0</v>
      </c>
      <c r="J68" s="43">
        <v>1</v>
      </c>
      <c r="K68" s="43">
        <v>0</v>
      </c>
      <c r="L68" s="43">
        <v>0</v>
      </c>
      <c r="M68" s="43">
        <v>1</v>
      </c>
      <c r="N68" s="43">
        <v>10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139</v>
      </c>
      <c r="V68" s="43">
        <v>4</v>
      </c>
      <c r="W68" s="43">
        <v>0</v>
      </c>
      <c r="X68" s="43">
        <v>0</v>
      </c>
      <c r="Y68" s="43">
        <v>1</v>
      </c>
      <c r="Z68" s="43">
        <v>0</v>
      </c>
      <c r="AA68" s="43">
        <v>0</v>
      </c>
      <c r="AB68" s="43">
        <v>4</v>
      </c>
      <c r="AC68" s="43">
        <v>0</v>
      </c>
      <c r="AD68" s="95">
        <v>2</v>
      </c>
      <c r="AE68" s="95">
        <v>0</v>
      </c>
      <c r="AF68" s="59">
        <f t="shared" si="12"/>
        <v>556</v>
      </c>
      <c r="AG68" s="59">
        <f t="shared" si="13"/>
        <v>554</v>
      </c>
    </row>
    <row r="69" spans="1:33" s="25" customFormat="1" ht="13.5" customHeight="1" x14ac:dyDescent="0.3">
      <c r="A69" s="12" t="s">
        <v>34</v>
      </c>
      <c r="B69" s="12" t="s">
        <v>137</v>
      </c>
      <c r="C69" s="12" t="s">
        <v>36</v>
      </c>
      <c r="D69" s="13">
        <v>3</v>
      </c>
      <c r="E69" s="12" t="s">
        <v>749</v>
      </c>
      <c r="F69" s="12" t="s">
        <v>143</v>
      </c>
      <c r="G69" s="43">
        <v>3</v>
      </c>
      <c r="H69" s="43">
        <v>400</v>
      </c>
      <c r="I69" s="43">
        <v>1</v>
      </c>
      <c r="J69" s="43">
        <v>0</v>
      </c>
      <c r="K69" s="43">
        <v>0</v>
      </c>
      <c r="L69" s="43">
        <v>0</v>
      </c>
      <c r="M69" s="43">
        <v>0</v>
      </c>
      <c r="N69" s="43">
        <v>9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122</v>
      </c>
      <c r="V69" s="43">
        <v>4</v>
      </c>
      <c r="W69" s="43">
        <v>0</v>
      </c>
      <c r="X69" s="43">
        <v>0</v>
      </c>
      <c r="Y69" s="43">
        <v>0</v>
      </c>
      <c r="Z69" s="43">
        <v>1</v>
      </c>
      <c r="AA69" s="43">
        <v>0</v>
      </c>
      <c r="AB69" s="43">
        <v>0</v>
      </c>
      <c r="AC69" s="43">
        <v>1</v>
      </c>
      <c r="AD69" s="95">
        <v>6</v>
      </c>
      <c r="AE69" s="95">
        <v>0</v>
      </c>
      <c r="AF69" s="59">
        <f t="shared" si="12"/>
        <v>547</v>
      </c>
      <c r="AG69" s="59">
        <f t="shared" si="13"/>
        <v>541</v>
      </c>
    </row>
    <row r="70" spans="1:33" s="25" customFormat="1" ht="13.5" customHeight="1" x14ac:dyDescent="0.3">
      <c r="A70" s="12" t="s">
        <v>34</v>
      </c>
      <c r="B70" s="12" t="s">
        <v>137</v>
      </c>
      <c r="C70" s="12" t="s">
        <v>36</v>
      </c>
      <c r="D70" s="13">
        <v>3</v>
      </c>
      <c r="E70" s="12" t="s">
        <v>144</v>
      </c>
      <c r="F70" s="12" t="s">
        <v>145</v>
      </c>
      <c r="G70" s="43">
        <v>3</v>
      </c>
      <c r="H70" s="43">
        <v>291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8</v>
      </c>
      <c r="O70" s="43">
        <v>1</v>
      </c>
      <c r="P70" s="43">
        <v>0</v>
      </c>
      <c r="Q70" s="43">
        <v>2</v>
      </c>
      <c r="R70" s="43">
        <v>0</v>
      </c>
      <c r="S70" s="43">
        <v>0</v>
      </c>
      <c r="T70" s="43">
        <v>0</v>
      </c>
      <c r="U70" s="43">
        <v>251</v>
      </c>
      <c r="V70" s="43">
        <v>6</v>
      </c>
      <c r="W70" s="43">
        <v>0</v>
      </c>
      <c r="X70" s="43">
        <v>0</v>
      </c>
      <c r="Y70" s="43">
        <v>2</v>
      </c>
      <c r="Z70" s="43">
        <v>0</v>
      </c>
      <c r="AA70" s="43">
        <v>0</v>
      </c>
      <c r="AB70" s="43">
        <v>0</v>
      </c>
      <c r="AC70" s="43">
        <v>0</v>
      </c>
      <c r="AD70" s="95">
        <v>2</v>
      </c>
      <c r="AE70" s="95">
        <v>0</v>
      </c>
      <c r="AF70" s="59">
        <f t="shared" si="12"/>
        <v>566</v>
      </c>
      <c r="AG70" s="59">
        <f t="shared" si="13"/>
        <v>564</v>
      </c>
    </row>
    <row r="71" spans="1:33" s="25" customFormat="1" ht="13.5" customHeight="1" x14ac:dyDescent="0.3">
      <c r="A71" s="12" t="s">
        <v>34</v>
      </c>
      <c r="B71" s="12" t="s">
        <v>137</v>
      </c>
      <c r="C71" s="12" t="s">
        <v>36</v>
      </c>
      <c r="D71" s="13">
        <v>3</v>
      </c>
      <c r="E71" s="12" t="s">
        <v>750</v>
      </c>
      <c r="F71" s="12" t="s">
        <v>146</v>
      </c>
      <c r="G71" s="43">
        <v>1</v>
      </c>
      <c r="H71" s="43">
        <v>290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12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117</v>
      </c>
      <c r="V71" s="43">
        <v>6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95">
        <v>7</v>
      </c>
      <c r="AE71" s="95">
        <v>0</v>
      </c>
      <c r="AF71" s="59">
        <f t="shared" si="12"/>
        <v>433</v>
      </c>
      <c r="AG71" s="59">
        <f t="shared" si="13"/>
        <v>426</v>
      </c>
    </row>
    <row r="72" spans="1:33" s="25" customFormat="1" ht="13.5" customHeight="1" x14ac:dyDescent="0.3">
      <c r="A72" s="12" t="s">
        <v>34</v>
      </c>
      <c r="B72" s="12" t="s">
        <v>137</v>
      </c>
      <c r="C72" s="12" t="s">
        <v>36</v>
      </c>
      <c r="D72" s="13">
        <v>3</v>
      </c>
      <c r="E72" s="12" t="s">
        <v>751</v>
      </c>
      <c r="F72" s="12" t="s">
        <v>147</v>
      </c>
      <c r="G72" s="43">
        <v>0</v>
      </c>
      <c r="H72" s="43">
        <v>291</v>
      </c>
      <c r="I72" s="43">
        <v>1</v>
      </c>
      <c r="J72" s="43">
        <v>0</v>
      </c>
      <c r="K72" s="43">
        <v>1</v>
      </c>
      <c r="L72" s="43">
        <v>1</v>
      </c>
      <c r="M72" s="43">
        <v>0</v>
      </c>
      <c r="N72" s="43">
        <v>6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124</v>
      </c>
      <c r="V72" s="43">
        <v>4</v>
      </c>
      <c r="W72" s="43">
        <v>0</v>
      </c>
      <c r="X72" s="43">
        <v>0</v>
      </c>
      <c r="Y72" s="43">
        <v>1</v>
      </c>
      <c r="Z72" s="43">
        <v>0</v>
      </c>
      <c r="AA72" s="43">
        <v>0</v>
      </c>
      <c r="AB72" s="43">
        <v>0</v>
      </c>
      <c r="AC72" s="43">
        <v>4</v>
      </c>
      <c r="AD72" s="95">
        <v>2</v>
      </c>
      <c r="AE72" s="95">
        <v>0</v>
      </c>
      <c r="AF72" s="59">
        <f t="shared" si="12"/>
        <v>435</v>
      </c>
      <c r="AG72" s="59">
        <f t="shared" si="13"/>
        <v>433</v>
      </c>
    </row>
    <row r="73" spans="1:33" s="25" customFormat="1" ht="13.5" customHeight="1" x14ac:dyDescent="0.3">
      <c r="A73" s="12" t="s">
        <v>34</v>
      </c>
      <c r="B73" s="12" t="s">
        <v>137</v>
      </c>
      <c r="C73" s="12" t="s">
        <v>36</v>
      </c>
      <c r="D73" s="13">
        <v>3</v>
      </c>
      <c r="E73" s="12" t="s">
        <v>752</v>
      </c>
      <c r="F73" s="12" t="s">
        <v>148</v>
      </c>
      <c r="G73" s="43">
        <v>2</v>
      </c>
      <c r="H73" s="43">
        <v>309</v>
      </c>
      <c r="I73" s="43">
        <v>1</v>
      </c>
      <c r="J73" s="43">
        <v>0</v>
      </c>
      <c r="K73" s="43">
        <v>0</v>
      </c>
      <c r="L73" s="43">
        <v>1</v>
      </c>
      <c r="M73" s="43">
        <v>0</v>
      </c>
      <c r="N73" s="43">
        <v>6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99</v>
      </c>
      <c r="V73" s="43">
        <v>5</v>
      </c>
      <c r="W73" s="43">
        <v>0</v>
      </c>
      <c r="X73" s="43">
        <v>1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95">
        <v>2</v>
      </c>
      <c r="AE73" s="95">
        <v>0</v>
      </c>
      <c r="AF73" s="59">
        <f t="shared" si="12"/>
        <v>426</v>
      </c>
      <c r="AG73" s="59">
        <f t="shared" si="13"/>
        <v>424</v>
      </c>
    </row>
    <row r="74" spans="1:33" s="25" customFormat="1" ht="13.5" customHeight="1" x14ac:dyDescent="0.3">
      <c r="A74" s="12" t="s">
        <v>34</v>
      </c>
      <c r="B74" s="12" t="s">
        <v>137</v>
      </c>
      <c r="C74" s="12" t="s">
        <v>36</v>
      </c>
      <c r="D74" s="13">
        <v>3</v>
      </c>
      <c r="E74" s="12" t="s">
        <v>753</v>
      </c>
      <c r="F74" s="12" t="s">
        <v>149</v>
      </c>
      <c r="G74" s="50">
        <v>1</v>
      </c>
      <c r="H74" s="50">
        <v>324</v>
      </c>
      <c r="I74" s="50">
        <v>0</v>
      </c>
      <c r="J74" s="50">
        <v>1</v>
      </c>
      <c r="K74" s="50">
        <v>0</v>
      </c>
      <c r="L74" s="50">
        <v>0</v>
      </c>
      <c r="M74" s="50">
        <v>0</v>
      </c>
      <c r="N74" s="50">
        <v>5</v>
      </c>
      <c r="O74" s="50">
        <v>0</v>
      </c>
      <c r="P74" s="50">
        <v>0</v>
      </c>
      <c r="Q74" s="50">
        <v>1</v>
      </c>
      <c r="R74" s="50">
        <v>0</v>
      </c>
      <c r="S74" s="50">
        <v>0</v>
      </c>
      <c r="T74" s="50">
        <v>0</v>
      </c>
      <c r="U74" s="50">
        <v>85</v>
      </c>
      <c r="V74" s="50">
        <v>3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95">
        <v>5</v>
      </c>
      <c r="AE74" s="95">
        <v>0</v>
      </c>
      <c r="AF74" s="59">
        <f t="shared" si="12"/>
        <v>425</v>
      </c>
      <c r="AG74" s="59">
        <f t="shared" si="13"/>
        <v>420</v>
      </c>
    </row>
    <row r="75" spans="1:33" s="25" customFormat="1" ht="13.5" customHeight="1" x14ac:dyDescent="0.3">
      <c r="A75" s="12" t="s">
        <v>34</v>
      </c>
      <c r="B75" s="12" t="s">
        <v>137</v>
      </c>
      <c r="C75" s="12" t="s">
        <v>36</v>
      </c>
      <c r="D75" s="13">
        <v>3</v>
      </c>
      <c r="E75" s="12" t="s">
        <v>150</v>
      </c>
      <c r="F75" s="12" t="s">
        <v>151</v>
      </c>
      <c r="G75" s="43">
        <v>0</v>
      </c>
      <c r="H75" s="43">
        <v>177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10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49</v>
      </c>
      <c r="V75" s="43">
        <v>9</v>
      </c>
      <c r="W75" s="43">
        <v>0</v>
      </c>
      <c r="X75" s="43">
        <v>0</v>
      </c>
      <c r="Y75" s="43">
        <v>2</v>
      </c>
      <c r="Z75" s="43">
        <v>0</v>
      </c>
      <c r="AA75" s="43">
        <v>0</v>
      </c>
      <c r="AB75" s="43">
        <v>0</v>
      </c>
      <c r="AC75" s="43">
        <v>0</v>
      </c>
      <c r="AD75" s="95">
        <v>5</v>
      </c>
      <c r="AE75" s="95">
        <v>0</v>
      </c>
      <c r="AF75" s="59">
        <f t="shared" si="12"/>
        <v>252</v>
      </c>
      <c r="AG75" s="59">
        <f t="shared" si="13"/>
        <v>247</v>
      </c>
    </row>
    <row r="76" spans="1:33" s="25" customFormat="1" ht="13.5" customHeight="1" x14ac:dyDescent="0.3">
      <c r="A76" s="12" t="s">
        <v>34</v>
      </c>
      <c r="B76" s="12" t="s">
        <v>137</v>
      </c>
      <c r="C76" s="12" t="s">
        <v>36</v>
      </c>
      <c r="D76" s="13">
        <v>3</v>
      </c>
      <c r="E76" s="12" t="s">
        <v>152</v>
      </c>
      <c r="F76" s="12" t="s">
        <v>153</v>
      </c>
      <c r="G76" s="43">
        <v>3</v>
      </c>
      <c r="H76" s="43">
        <v>285</v>
      </c>
      <c r="I76" s="43">
        <v>1</v>
      </c>
      <c r="J76" s="43">
        <v>0</v>
      </c>
      <c r="K76" s="43">
        <v>0</v>
      </c>
      <c r="L76" s="43">
        <v>1</v>
      </c>
      <c r="M76" s="43">
        <v>1</v>
      </c>
      <c r="N76" s="43">
        <v>11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2</v>
      </c>
      <c r="U76" s="43">
        <v>154</v>
      </c>
      <c r="V76" s="43">
        <v>4</v>
      </c>
      <c r="W76" s="43">
        <v>0</v>
      </c>
      <c r="X76" s="43">
        <v>1</v>
      </c>
      <c r="Y76" s="43">
        <v>5</v>
      </c>
      <c r="Z76" s="43">
        <v>0</v>
      </c>
      <c r="AA76" s="43">
        <v>0</v>
      </c>
      <c r="AB76" s="43">
        <v>0</v>
      </c>
      <c r="AC76" s="43">
        <v>0</v>
      </c>
      <c r="AD76" s="95">
        <v>7</v>
      </c>
      <c r="AE76" s="95">
        <v>0</v>
      </c>
      <c r="AF76" s="59">
        <f t="shared" si="12"/>
        <v>475</v>
      </c>
      <c r="AG76" s="59">
        <f t="shared" si="13"/>
        <v>468</v>
      </c>
    </row>
    <row r="77" spans="1:33" s="25" customFormat="1" ht="13.5" customHeight="1" x14ac:dyDescent="0.3">
      <c r="A77" s="12" t="s">
        <v>34</v>
      </c>
      <c r="B77" s="12" t="s">
        <v>137</v>
      </c>
      <c r="C77" s="12" t="s">
        <v>36</v>
      </c>
      <c r="D77" s="13">
        <v>3</v>
      </c>
      <c r="E77" s="12" t="s">
        <v>754</v>
      </c>
      <c r="F77" s="12" t="s">
        <v>154</v>
      </c>
      <c r="G77" s="43">
        <v>0</v>
      </c>
      <c r="H77" s="43">
        <v>443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7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287</v>
      </c>
      <c r="V77" s="43">
        <v>9</v>
      </c>
      <c r="W77" s="43">
        <v>0</v>
      </c>
      <c r="X77" s="43">
        <v>0</v>
      </c>
      <c r="Y77" s="43">
        <v>0</v>
      </c>
      <c r="Z77" s="43">
        <v>1</v>
      </c>
      <c r="AA77" s="43">
        <v>0</v>
      </c>
      <c r="AB77" s="43">
        <v>0</v>
      </c>
      <c r="AC77" s="43">
        <v>1</v>
      </c>
      <c r="AD77" s="95">
        <v>4</v>
      </c>
      <c r="AE77" s="95">
        <v>0</v>
      </c>
      <c r="AF77" s="59">
        <f t="shared" si="12"/>
        <v>752</v>
      </c>
      <c r="AG77" s="59">
        <f t="shared" si="13"/>
        <v>748</v>
      </c>
    </row>
    <row r="78" spans="1:33" s="25" customFormat="1" ht="13.5" customHeight="1" x14ac:dyDescent="0.3">
      <c r="A78" s="12" t="s">
        <v>34</v>
      </c>
      <c r="B78" s="12" t="s">
        <v>137</v>
      </c>
      <c r="C78" s="12" t="s">
        <v>36</v>
      </c>
      <c r="D78" s="13">
        <v>3</v>
      </c>
      <c r="E78" s="12" t="s">
        <v>755</v>
      </c>
      <c r="F78" s="12" t="s">
        <v>155</v>
      </c>
      <c r="G78" s="50">
        <v>0</v>
      </c>
      <c r="H78" s="50">
        <v>449</v>
      </c>
      <c r="I78" s="50">
        <v>0</v>
      </c>
      <c r="J78" s="50">
        <v>0</v>
      </c>
      <c r="K78" s="50">
        <v>0</v>
      </c>
      <c r="L78" s="50">
        <v>1</v>
      </c>
      <c r="M78" s="50">
        <v>1</v>
      </c>
      <c r="N78" s="50">
        <v>5</v>
      </c>
      <c r="O78" s="50">
        <v>0</v>
      </c>
      <c r="P78" s="50">
        <v>0</v>
      </c>
      <c r="Q78" s="50">
        <v>1</v>
      </c>
      <c r="R78" s="50">
        <v>0</v>
      </c>
      <c r="S78" s="50">
        <v>0</v>
      </c>
      <c r="T78" s="50">
        <v>0</v>
      </c>
      <c r="U78" s="50">
        <v>273</v>
      </c>
      <c r="V78" s="50">
        <v>10</v>
      </c>
      <c r="W78" s="50">
        <v>0</v>
      </c>
      <c r="X78" s="50">
        <v>0</v>
      </c>
      <c r="Y78" s="50">
        <v>1</v>
      </c>
      <c r="Z78" s="50">
        <v>0</v>
      </c>
      <c r="AA78" s="50">
        <v>0</v>
      </c>
      <c r="AB78" s="50">
        <v>0</v>
      </c>
      <c r="AC78" s="50">
        <v>0</v>
      </c>
      <c r="AD78" s="95">
        <v>0</v>
      </c>
      <c r="AE78" s="95">
        <v>0</v>
      </c>
      <c r="AF78" s="59">
        <f t="shared" si="12"/>
        <v>741</v>
      </c>
      <c r="AG78" s="59">
        <f t="shared" si="13"/>
        <v>741</v>
      </c>
    </row>
    <row r="79" spans="1:33" s="25" customFormat="1" ht="13.5" customHeight="1" x14ac:dyDescent="0.3">
      <c r="A79" s="12" t="s">
        <v>34</v>
      </c>
      <c r="B79" s="12" t="s">
        <v>137</v>
      </c>
      <c r="C79" s="12" t="s">
        <v>36</v>
      </c>
      <c r="D79" s="13">
        <v>3</v>
      </c>
      <c r="E79" s="12" t="s">
        <v>756</v>
      </c>
      <c r="F79" s="12" t="s">
        <v>156</v>
      </c>
      <c r="G79" s="43">
        <v>0</v>
      </c>
      <c r="H79" s="43">
        <v>471</v>
      </c>
      <c r="I79" s="43">
        <v>0</v>
      </c>
      <c r="J79" s="43">
        <v>1</v>
      </c>
      <c r="K79" s="43">
        <v>1</v>
      </c>
      <c r="L79" s="43">
        <v>0</v>
      </c>
      <c r="M79" s="43">
        <v>0</v>
      </c>
      <c r="N79" s="43">
        <v>12</v>
      </c>
      <c r="O79" s="43">
        <v>0</v>
      </c>
      <c r="P79" s="43">
        <v>0</v>
      </c>
      <c r="Q79" s="43">
        <v>1</v>
      </c>
      <c r="R79" s="43">
        <v>2</v>
      </c>
      <c r="S79" s="43">
        <v>0</v>
      </c>
      <c r="T79" s="43">
        <v>0</v>
      </c>
      <c r="U79" s="43">
        <v>243</v>
      </c>
      <c r="V79" s="43">
        <v>9</v>
      </c>
      <c r="W79" s="43">
        <v>1</v>
      </c>
      <c r="X79" s="43">
        <v>0</v>
      </c>
      <c r="Y79" s="43">
        <v>3</v>
      </c>
      <c r="Z79" s="43">
        <v>0</v>
      </c>
      <c r="AA79" s="43">
        <v>0</v>
      </c>
      <c r="AB79" s="43">
        <v>0</v>
      </c>
      <c r="AC79" s="43">
        <v>0</v>
      </c>
      <c r="AD79" s="95">
        <v>3</v>
      </c>
      <c r="AE79" s="95">
        <v>0</v>
      </c>
      <c r="AF79" s="59">
        <f t="shared" si="12"/>
        <v>747</v>
      </c>
      <c r="AG79" s="59">
        <f t="shared" si="13"/>
        <v>744</v>
      </c>
    </row>
    <row r="80" spans="1:33" s="25" customFormat="1" ht="13.5" customHeight="1" x14ac:dyDescent="0.3">
      <c r="A80" s="12" t="s">
        <v>34</v>
      </c>
      <c r="B80" s="12" t="s">
        <v>137</v>
      </c>
      <c r="C80" s="12" t="s">
        <v>36</v>
      </c>
      <c r="D80" s="13">
        <v>3</v>
      </c>
      <c r="E80" s="12" t="s">
        <v>157</v>
      </c>
      <c r="F80" s="12" t="s">
        <v>158</v>
      </c>
      <c r="G80" s="43">
        <v>0</v>
      </c>
      <c r="H80" s="43">
        <v>321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14</v>
      </c>
      <c r="O80" s="43">
        <v>0</v>
      </c>
      <c r="P80" s="43">
        <v>0</v>
      </c>
      <c r="Q80" s="43">
        <v>2</v>
      </c>
      <c r="R80" s="43">
        <v>0</v>
      </c>
      <c r="S80" s="43">
        <v>0</v>
      </c>
      <c r="T80" s="43">
        <v>1</v>
      </c>
      <c r="U80" s="43">
        <v>105</v>
      </c>
      <c r="V80" s="43">
        <v>10</v>
      </c>
      <c r="W80" s="43">
        <v>0</v>
      </c>
      <c r="X80" s="43">
        <v>0</v>
      </c>
      <c r="Y80" s="43">
        <v>4</v>
      </c>
      <c r="Z80" s="43">
        <v>0</v>
      </c>
      <c r="AA80" s="43">
        <v>0</v>
      </c>
      <c r="AB80" s="43">
        <v>0</v>
      </c>
      <c r="AC80" s="43">
        <v>0</v>
      </c>
      <c r="AD80" s="95">
        <v>5</v>
      </c>
      <c r="AE80" s="95">
        <v>0</v>
      </c>
      <c r="AF80" s="59">
        <f t="shared" si="12"/>
        <v>462</v>
      </c>
      <c r="AG80" s="59">
        <f t="shared" si="13"/>
        <v>457</v>
      </c>
    </row>
    <row r="81" spans="1:33" s="25" customFormat="1" ht="13.5" customHeight="1" x14ac:dyDescent="0.3">
      <c r="A81" s="12" t="s">
        <v>34</v>
      </c>
      <c r="B81" s="12" t="s">
        <v>137</v>
      </c>
      <c r="C81" s="12" t="s">
        <v>36</v>
      </c>
      <c r="D81" s="13">
        <v>3</v>
      </c>
      <c r="E81" s="12" t="s">
        <v>159</v>
      </c>
      <c r="F81" s="12" t="s">
        <v>160</v>
      </c>
      <c r="G81" s="43">
        <v>0</v>
      </c>
      <c r="H81" s="43">
        <v>467</v>
      </c>
      <c r="I81" s="43">
        <v>0</v>
      </c>
      <c r="J81" s="43">
        <v>0</v>
      </c>
      <c r="K81" s="43">
        <v>0</v>
      </c>
      <c r="L81" s="43">
        <v>2</v>
      </c>
      <c r="M81" s="43">
        <v>0</v>
      </c>
      <c r="N81" s="43">
        <v>11</v>
      </c>
      <c r="O81" s="43">
        <v>0</v>
      </c>
      <c r="P81" s="43">
        <v>0</v>
      </c>
      <c r="Q81" s="43">
        <v>1</v>
      </c>
      <c r="R81" s="43">
        <v>0</v>
      </c>
      <c r="S81" s="43">
        <v>0</v>
      </c>
      <c r="T81" s="43">
        <v>0</v>
      </c>
      <c r="U81" s="43">
        <v>173</v>
      </c>
      <c r="V81" s="43">
        <v>7</v>
      </c>
      <c r="W81" s="43">
        <v>0</v>
      </c>
      <c r="X81" s="43">
        <v>4</v>
      </c>
      <c r="Y81" s="43">
        <v>1</v>
      </c>
      <c r="Z81" s="43">
        <v>0</v>
      </c>
      <c r="AA81" s="43">
        <v>0</v>
      </c>
      <c r="AB81" s="43">
        <v>0</v>
      </c>
      <c r="AC81" s="43">
        <v>0</v>
      </c>
      <c r="AD81" s="95">
        <v>6</v>
      </c>
      <c r="AE81" s="95">
        <v>1</v>
      </c>
      <c r="AF81" s="59">
        <f t="shared" si="12"/>
        <v>672</v>
      </c>
      <c r="AG81" s="59">
        <f t="shared" si="13"/>
        <v>666</v>
      </c>
    </row>
    <row r="82" spans="1:33" s="25" customFormat="1" ht="13.5" customHeight="1" x14ac:dyDescent="0.3">
      <c r="A82" s="12" t="s">
        <v>34</v>
      </c>
      <c r="B82" s="12" t="s">
        <v>137</v>
      </c>
      <c r="C82" s="12" t="s">
        <v>36</v>
      </c>
      <c r="D82" s="13">
        <v>3</v>
      </c>
      <c r="E82" s="12" t="s">
        <v>757</v>
      </c>
      <c r="F82" s="12" t="s">
        <v>161</v>
      </c>
      <c r="G82" s="43">
        <v>1</v>
      </c>
      <c r="H82" s="43">
        <v>383</v>
      </c>
      <c r="I82" s="43">
        <v>1</v>
      </c>
      <c r="J82" s="43">
        <v>0</v>
      </c>
      <c r="K82" s="43">
        <v>0</v>
      </c>
      <c r="L82" s="43">
        <v>1</v>
      </c>
      <c r="M82" s="43">
        <v>1</v>
      </c>
      <c r="N82" s="43">
        <v>10</v>
      </c>
      <c r="O82" s="43">
        <v>0</v>
      </c>
      <c r="P82" s="43">
        <v>0</v>
      </c>
      <c r="Q82" s="43">
        <v>1</v>
      </c>
      <c r="R82" s="43">
        <v>0</v>
      </c>
      <c r="S82" s="43">
        <v>0</v>
      </c>
      <c r="T82" s="43">
        <v>0</v>
      </c>
      <c r="U82" s="43">
        <v>168</v>
      </c>
      <c r="V82" s="43">
        <v>4</v>
      </c>
      <c r="W82" s="43">
        <v>0</v>
      </c>
      <c r="X82" s="43">
        <v>0</v>
      </c>
      <c r="Y82" s="43">
        <v>3</v>
      </c>
      <c r="Z82" s="43">
        <v>0</v>
      </c>
      <c r="AA82" s="43">
        <v>0</v>
      </c>
      <c r="AB82" s="43">
        <v>0</v>
      </c>
      <c r="AC82" s="43">
        <v>0</v>
      </c>
      <c r="AD82" s="95">
        <v>3</v>
      </c>
      <c r="AE82" s="95">
        <v>0</v>
      </c>
      <c r="AF82" s="59">
        <f t="shared" si="12"/>
        <v>576</v>
      </c>
      <c r="AG82" s="59">
        <f t="shared" si="13"/>
        <v>573</v>
      </c>
    </row>
    <row r="83" spans="1:33" s="25" customFormat="1" ht="13.5" customHeight="1" x14ac:dyDescent="0.3">
      <c r="A83" s="12" t="s">
        <v>34</v>
      </c>
      <c r="B83" s="12" t="s">
        <v>137</v>
      </c>
      <c r="C83" s="12" t="s">
        <v>36</v>
      </c>
      <c r="D83" s="13">
        <v>3</v>
      </c>
      <c r="E83" s="12" t="s">
        <v>758</v>
      </c>
      <c r="F83" s="12" t="s">
        <v>162</v>
      </c>
      <c r="G83" s="43">
        <v>1</v>
      </c>
      <c r="H83" s="43">
        <v>394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4</v>
      </c>
      <c r="O83" s="43">
        <v>0</v>
      </c>
      <c r="P83" s="43">
        <v>0</v>
      </c>
      <c r="Q83" s="43">
        <v>1</v>
      </c>
      <c r="R83" s="43">
        <v>0</v>
      </c>
      <c r="S83" s="43">
        <v>0</v>
      </c>
      <c r="T83" s="43">
        <v>0</v>
      </c>
      <c r="U83" s="43">
        <v>165</v>
      </c>
      <c r="V83" s="43">
        <v>2</v>
      </c>
      <c r="W83" s="43">
        <v>0</v>
      </c>
      <c r="X83" s="43">
        <v>1</v>
      </c>
      <c r="Y83" s="43">
        <v>1</v>
      </c>
      <c r="Z83" s="43">
        <v>0</v>
      </c>
      <c r="AA83" s="43">
        <v>0</v>
      </c>
      <c r="AB83" s="43">
        <v>0</v>
      </c>
      <c r="AC83" s="43">
        <v>0</v>
      </c>
      <c r="AD83" s="95">
        <v>1</v>
      </c>
      <c r="AE83" s="95">
        <v>0</v>
      </c>
      <c r="AF83" s="59">
        <f t="shared" si="12"/>
        <v>570</v>
      </c>
      <c r="AG83" s="59">
        <f t="shared" si="13"/>
        <v>569</v>
      </c>
    </row>
    <row r="84" spans="1:33" s="25" customFormat="1" ht="13.5" customHeight="1" x14ac:dyDescent="0.3">
      <c r="A84" s="12" t="s">
        <v>34</v>
      </c>
      <c r="B84" s="12" t="s">
        <v>137</v>
      </c>
      <c r="C84" s="12" t="s">
        <v>36</v>
      </c>
      <c r="D84" s="13">
        <v>3</v>
      </c>
      <c r="E84" s="12" t="s">
        <v>163</v>
      </c>
      <c r="F84" s="12" t="s">
        <v>164</v>
      </c>
      <c r="G84" s="43">
        <v>1</v>
      </c>
      <c r="H84" s="43">
        <v>262</v>
      </c>
      <c r="I84" s="43">
        <v>0</v>
      </c>
      <c r="J84" s="43">
        <v>1</v>
      </c>
      <c r="K84" s="43">
        <v>0</v>
      </c>
      <c r="L84" s="43">
        <v>1</v>
      </c>
      <c r="M84" s="43">
        <v>1</v>
      </c>
      <c r="N84" s="43">
        <v>8</v>
      </c>
      <c r="O84" s="43">
        <v>0</v>
      </c>
      <c r="P84" s="43">
        <v>2</v>
      </c>
      <c r="Q84" s="44">
        <v>0</v>
      </c>
      <c r="R84" s="44">
        <v>1</v>
      </c>
      <c r="S84" s="44">
        <v>0</v>
      </c>
      <c r="T84" s="44">
        <v>1</v>
      </c>
      <c r="U84" s="44">
        <v>153</v>
      </c>
      <c r="V84" s="44">
        <v>2</v>
      </c>
      <c r="W84" s="44">
        <v>0</v>
      </c>
      <c r="X84" s="44">
        <v>0</v>
      </c>
      <c r="Y84" s="44">
        <v>1</v>
      </c>
      <c r="Z84" s="44">
        <v>1</v>
      </c>
      <c r="AA84" s="44">
        <v>1</v>
      </c>
      <c r="AB84" s="44">
        <v>0</v>
      </c>
      <c r="AC84" s="44">
        <v>0</v>
      </c>
      <c r="AD84" s="67">
        <v>8</v>
      </c>
      <c r="AE84" s="67">
        <v>0</v>
      </c>
      <c r="AF84" s="59">
        <f t="shared" si="12"/>
        <v>444</v>
      </c>
      <c r="AG84" s="59">
        <f t="shared" si="13"/>
        <v>436</v>
      </c>
    </row>
    <row r="85" spans="1:33" ht="13.5" customHeight="1" x14ac:dyDescent="0.3">
      <c r="A85" s="17"/>
      <c r="B85" s="17"/>
      <c r="C85" s="17"/>
      <c r="D85" s="17"/>
      <c r="E85" s="56" t="s">
        <v>165</v>
      </c>
      <c r="F85" s="72" t="s">
        <v>54</v>
      </c>
      <c r="G85" s="58">
        <f>SUM(G66:G84)</f>
        <v>21</v>
      </c>
      <c r="H85" s="58">
        <f t="shared" ref="H85:AG85" si="14">SUM(H66:H84)</f>
        <v>6646</v>
      </c>
      <c r="I85" s="58">
        <f t="shared" si="14"/>
        <v>6</v>
      </c>
      <c r="J85" s="58">
        <f t="shared" si="14"/>
        <v>5</v>
      </c>
      <c r="K85" s="58">
        <f t="shared" si="14"/>
        <v>2</v>
      </c>
      <c r="L85" s="58">
        <f t="shared" si="14"/>
        <v>8</v>
      </c>
      <c r="M85" s="58">
        <f t="shared" si="14"/>
        <v>7</v>
      </c>
      <c r="N85" s="58">
        <f t="shared" si="14"/>
        <v>161</v>
      </c>
      <c r="O85" s="58">
        <f t="shared" si="14"/>
        <v>1</v>
      </c>
      <c r="P85" s="58">
        <f t="shared" si="14"/>
        <v>2</v>
      </c>
      <c r="Q85" s="58">
        <f t="shared" si="14"/>
        <v>13</v>
      </c>
      <c r="R85" s="58">
        <f t="shared" si="14"/>
        <v>3</v>
      </c>
      <c r="S85" s="58">
        <f t="shared" si="14"/>
        <v>0</v>
      </c>
      <c r="T85" s="58">
        <f t="shared" si="14"/>
        <v>4</v>
      </c>
      <c r="U85" s="58">
        <f t="shared" si="14"/>
        <v>3026</v>
      </c>
      <c r="V85" s="58">
        <f t="shared" si="14"/>
        <v>105</v>
      </c>
      <c r="W85" s="58">
        <f t="shared" si="14"/>
        <v>1</v>
      </c>
      <c r="X85" s="58">
        <f t="shared" si="14"/>
        <v>7</v>
      </c>
      <c r="Y85" s="58">
        <f t="shared" si="14"/>
        <v>26</v>
      </c>
      <c r="Z85" s="58">
        <f t="shared" si="14"/>
        <v>4</v>
      </c>
      <c r="AA85" s="58">
        <f t="shared" si="14"/>
        <v>1</v>
      </c>
      <c r="AB85" s="58">
        <f t="shared" si="14"/>
        <v>6</v>
      </c>
      <c r="AC85" s="58">
        <f t="shared" si="14"/>
        <v>6</v>
      </c>
      <c r="AD85" s="58">
        <f t="shared" si="14"/>
        <v>71</v>
      </c>
      <c r="AE85" s="58">
        <f t="shared" si="14"/>
        <v>1</v>
      </c>
      <c r="AF85" s="59">
        <f t="shared" si="14"/>
        <v>10132</v>
      </c>
      <c r="AG85" s="59">
        <f t="shared" si="14"/>
        <v>10061</v>
      </c>
    </row>
    <row r="86" spans="1:33" s="118" customFormat="1" ht="13.5" customHeight="1" x14ac:dyDescent="0.3">
      <c r="A86" s="116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</row>
    <row r="87" spans="1:33" s="25" customFormat="1" ht="13.5" customHeight="1" x14ac:dyDescent="0.3">
      <c r="A87" s="12" t="s">
        <v>34</v>
      </c>
      <c r="B87" s="12" t="s">
        <v>137</v>
      </c>
      <c r="C87" s="12" t="s">
        <v>36</v>
      </c>
      <c r="D87" s="13">
        <v>4</v>
      </c>
      <c r="E87" s="12" t="s">
        <v>759</v>
      </c>
      <c r="F87" s="12" t="s">
        <v>166</v>
      </c>
      <c r="G87" s="43">
        <v>1</v>
      </c>
      <c r="H87" s="43">
        <v>443</v>
      </c>
      <c r="I87" s="43">
        <v>0</v>
      </c>
      <c r="J87" s="43">
        <v>0</v>
      </c>
      <c r="K87" s="43">
        <v>0</v>
      </c>
      <c r="L87" s="43">
        <v>3</v>
      </c>
      <c r="M87" s="43">
        <v>0</v>
      </c>
      <c r="N87" s="43">
        <v>5</v>
      </c>
      <c r="O87" s="43">
        <v>0</v>
      </c>
      <c r="P87" s="43">
        <v>1</v>
      </c>
      <c r="Q87" s="43">
        <v>0</v>
      </c>
      <c r="R87" s="43">
        <v>0</v>
      </c>
      <c r="S87" s="43">
        <v>0</v>
      </c>
      <c r="T87" s="43">
        <v>0</v>
      </c>
      <c r="U87" s="43">
        <v>171</v>
      </c>
      <c r="V87" s="43">
        <v>5</v>
      </c>
      <c r="W87" s="43">
        <v>0</v>
      </c>
      <c r="X87" s="43">
        <v>0</v>
      </c>
      <c r="Y87" s="43">
        <v>3</v>
      </c>
      <c r="Z87" s="43">
        <v>3</v>
      </c>
      <c r="AA87" s="43">
        <v>0</v>
      </c>
      <c r="AB87" s="43">
        <v>1</v>
      </c>
      <c r="AC87" s="43">
        <v>0</v>
      </c>
      <c r="AD87" s="95">
        <v>5</v>
      </c>
      <c r="AE87" s="95">
        <v>0</v>
      </c>
      <c r="AF87" s="59">
        <f t="shared" ref="AF87:AF136" si="15">G87+H87+I87+J87+K87+L87+M87+N87+O87+P87+Q87+R87+S87+T87+U87+V87+W87+X87+Y87+Z87+AA87+AB87+AC87+AD87</f>
        <v>641</v>
      </c>
      <c r="AG87" s="59">
        <f t="shared" ref="AG87:AG136" si="16">G87+H87+I87+J87+K87+L87+M87+N87+O87+P87+Q87+R87+S87+T87+U87+V87+W87+X87+Y87+Z87+AA87+AB87+AC87</f>
        <v>636</v>
      </c>
    </row>
    <row r="88" spans="1:33" s="25" customFormat="1" ht="13.5" customHeight="1" x14ac:dyDescent="0.3">
      <c r="A88" s="12" t="s">
        <v>34</v>
      </c>
      <c r="B88" s="12" t="s">
        <v>137</v>
      </c>
      <c r="C88" s="12" t="s">
        <v>36</v>
      </c>
      <c r="D88" s="13">
        <v>4</v>
      </c>
      <c r="E88" s="12" t="s">
        <v>760</v>
      </c>
      <c r="F88" s="12" t="s">
        <v>167</v>
      </c>
      <c r="G88" s="50">
        <v>4</v>
      </c>
      <c r="H88" s="50">
        <v>472</v>
      </c>
      <c r="I88" s="50">
        <v>2</v>
      </c>
      <c r="J88" s="50">
        <v>1</v>
      </c>
      <c r="K88" s="50">
        <v>0</v>
      </c>
      <c r="L88" s="50">
        <v>2</v>
      </c>
      <c r="M88" s="50">
        <v>1</v>
      </c>
      <c r="N88" s="50">
        <v>10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134</v>
      </c>
      <c r="V88" s="50">
        <v>4</v>
      </c>
      <c r="W88" s="50">
        <v>0</v>
      </c>
      <c r="X88" s="50">
        <v>1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95">
        <v>11</v>
      </c>
      <c r="AE88" s="95">
        <v>0</v>
      </c>
      <c r="AF88" s="59">
        <f t="shared" ref="AF88:AF102" si="17">G88+H88+I88+J88+K88+L88+M88+N88+O88+P88+Q88+R88+S88+T88+U88+V88+W88+X88+Y88+Z88+AA88+AB88+AC88+AD88</f>
        <v>642</v>
      </c>
      <c r="AG88" s="59">
        <f t="shared" ref="AG88:AG102" si="18">G88+H88+I88+J88+K88+L88+M88+N88+O88+P88+Q88+R88+S88+T88+U88+V88+W88+X88+Y88+Z88+AA88+AB88+AC88</f>
        <v>631</v>
      </c>
    </row>
    <row r="89" spans="1:33" s="25" customFormat="1" ht="13.5" customHeight="1" x14ac:dyDescent="0.3">
      <c r="A89" s="12" t="s">
        <v>34</v>
      </c>
      <c r="B89" s="12" t="s">
        <v>137</v>
      </c>
      <c r="C89" s="12" t="s">
        <v>36</v>
      </c>
      <c r="D89" s="13">
        <v>4</v>
      </c>
      <c r="E89" s="12" t="s">
        <v>761</v>
      </c>
      <c r="F89" s="12" t="s">
        <v>168</v>
      </c>
      <c r="G89" s="50">
        <v>1</v>
      </c>
      <c r="H89" s="50">
        <v>292</v>
      </c>
      <c r="I89" s="50">
        <v>2</v>
      </c>
      <c r="J89" s="50">
        <v>0</v>
      </c>
      <c r="K89" s="50">
        <v>0</v>
      </c>
      <c r="L89" s="50">
        <v>2</v>
      </c>
      <c r="M89" s="50">
        <v>0</v>
      </c>
      <c r="N89" s="50">
        <v>9</v>
      </c>
      <c r="O89" s="50">
        <v>1</v>
      </c>
      <c r="P89" s="50">
        <v>0</v>
      </c>
      <c r="Q89" s="50">
        <v>1</v>
      </c>
      <c r="R89" s="50">
        <v>0</v>
      </c>
      <c r="S89" s="50">
        <v>1</v>
      </c>
      <c r="T89" s="50">
        <v>0</v>
      </c>
      <c r="U89" s="50">
        <v>126</v>
      </c>
      <c r="V89" s="50">
        <v>6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95">
        <v>2</v>
      </c>
      <c r="AE89" s="95">
        <v>0</v>
      </c>
      <c r="AF89" s="59">
        <f t="shared" si="17"/>
        <v>443</v>
      </c>
      <c r="AG89" s="59">
        <f t="shared" si="18"/>
        <v>441</v>
      </c>
    </row>
    <row r="90" spans="1:33" s="25" customFormat="1" ht="13.5" customHeight="1" x14ac:dyDescent="0.3">
      <c r="A90" s="12" t="s">
        <v>34</v>
      </c>
      <c r="B90" s="12" t="s">
        <v>137</v>
      </c>
      <c r="C90" s="12" t="s">
        <v>36</v>
      </c>
      <c r="D90" s="13">
        <v>4</v>
      </c>
      <c r="E90" s="12" t="s">
        <v>762</v>
      </c>
      <c r="F90" s="12" t="s">
        <v>169</v>
      </c>
      <c r="G90" s="50">
        <v>0</v>
      </c>
      <c r="H90" s="50">
        <v>304</v>
      </c>
      <c r="I90" s="50">
        <v>2</v>
      </c>
      <c r="J90" s="50">
        <v>0</v>
      </c>
      <c r="K90" s="50">
        <v>0</v>
      </c>
      <c r="L90" s="50">
        <v>1</v>
      </c>
      <c r="M90" s="50">
        <v>1</v>
      </c>
      <c r="N90" s="50">
        <v>11</v>
      </c>
      <c r="O90" s="50">
        <v>0</v>
      </c>
      <c r="P90" s="50">
        <v>0</v>
      </c>
      <c r="Q90" s="50">
        <v>2</v>
      </c>
      <c r="R90" s="50">
        <v>0</v>
      </c>
      <c r="S90" s="50">
        <v>0</v>
      </c>
      <c r="T90" s="50">
        <v>0</v>
      </c>
      <c r="U90" s="50">
        <v>116</v>
      </c>
      <c r="V90" s="50">
        <v>3</v>
      </c>
      <c r="W90" s="50">
        <v>0</v>
      </c>
      <c r="X90" s="50">
        <v>2</v>
      </c>
      <c r="Y90" s="50">
        <v>1</v>
      </c>
      <c r="Z90" s="50">
        <v>0</v>
      </c>
      <c r="AA90" s="50">
        <v>0</v>
      </c>
      <c r="AB90" s="50">
        <v>2</v>
      </c>
      <c r="AC90" s="50">
        <v>0</v>
      </c>
      <c r="AD90" s="95">
        <v>2</v>
      </c>
      <c r="AE90" s="95">
        <v>0</v>
      </c>
      <c r="AF90" s="59">
        <f t="shared" si="17"/>
        <v>447</v>
      </c>
      <c r="AG90" s="59">
        <f t="shared" si="18"/>
        <v>445</v>
      </c>
    </row>
    <row r="91" spans="1:33" s="25" customFormat="1" ht="13.5" customHeight="1" x14ac:dyDescent="0.3">
      <c r="A91" s="12" t="s">
        <v>34</v>
      </c>
      <c r="B91" s="12" t="s">
        <v>137</v>
      </c>
      <c r="C91" s="12" t="s">
        <v>36</v>
      </c>
      <c r="D91" s="13">
        <v>4</v>
      </c>
      <c r="E91" s="12" t="s">
        <v>763</v>
      </c>
      <c r="F91" s="12" t="s">
        <v>170</v>
      </c>
      <c r="G91" s="50">
        <v>1</v>
      </c>
      <c r="H91" s="50">
        <v>386</v>
      </c>
      <c r="I91" s="50">
        <v>0</v>
      </c>
      <c r="J91" s="50">
        <v>0</v>
      </c>
      <c r="K91" s="50">
        <v>0</v>
      </c>
      <c r="L91" s="50">
        <v>1</v>
      </c>
      <c r="M91" s="50">
        <v>1</v>
      </c>
      <c r="N91" s="50">
        <v>6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192</v>
      </c>
      <c r="V91" s="50">
        <v>3</v>
      </c>
      <c r="W91" s="50">
        <v>0</v>
      </c>
      <c r="X91" s="50">
        <v>1</v>
      </c>
      <c r="Y91" s="50">
        <v>1</v>
      </c>
      <c r="Z91" s="50">
        <v>0</v>
      </c>
      <c r="AA91" s="50">
        <v>1</v>
      </c>
      <c r="AB91" s="50">
        <v>0</v>
      </c>
      <c r="AC91" s="50">
        <v>1</v>
      </c>
      <c r="AD91" s="95">
        <v>1</v>
      </c>
      <c r="AE91" s="95">
        <v>2</v>
      </c>
      <c r="AF91" s="59">
        <f t="shared" si="17"/>
        <v>595</v>
      </c>
      <c r="AG91" s="59">
        <f t="shared" si="18"/>
        <v>594</v>
      </c>
    </row>
    <row r="92" spans="1:33" s="25" customFormat="1" ht="13.5" customHeight="1" x14ac:dyDescent="0.3">
      <c r="A92" s="12" t="s">
        <v>34</v>
      </c>
      <c r="B92" s="12" t="s">
        <v>137</v>
      </c>
      <c r="C92" s="12" t="s">
        <v>36</v>
      </c>
      <c r="D92" s="13">
        <v>4</v>
      </c>
      <c r="E92" s="12" t="s">
        <v>764</v>
      </c>
      <c r="F92" s="12" t="s">
        <v>171</v>
      </c>
      <c r="G92" s="43">
        <v>0</v>
      </c>
      <c r="H92" s="43">
        <v>430</v>
      </c>
      <c r="I92" s="43">
        <v>2</v>
      </c>
      <c r="J92" s="43">
        <v>0</v>
      </c>
      <c r="K92" s="43">
        <v>0</v>
      </c>
      <c r="L92" s="43">
        <v>0</v>
      </c>
      <c r="M92" s="43">
        <v>0</v>
      </c>
      <c r="N92" s="43">
        <v>9</v>
      </c>
      <c r="O92" s="43">
        <v>1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148</v>
      </c>
      <c r="V92" s="43">
        <v>4</v>
      </c>
      <c r="W92" s="43">
        <v>0</v>
      </c>
      <c r="X92" s="43">
        <v>1</v>
      </c>
      <c r="Y92" s="43">
        <v>1</v>
      </c>
      <c r="Z92" s="43">
        <v>0</v>
      </c>
      <c r="AA92" s="43">
        <v>0</v>
      </c>
      <c r="AB92" s="43">
        <v>1</v>
      </c>
      <c r="AC92" s="43">
        <v>0</v>
      </c>
      <c r="AD92" s="95">
        <v>6</v>
      </c>
      <c r="AE92" s="95">
        <v>0</v>
      </c>
      <c r="AF92" s="59">
        <f t="shared" si="17"/>
        <v>603</v>
      </c>
      <c r="AG92" s="59">
        <f t="shared" si="18"/>
        <v>597</v>
      </c>
    </row>
    <row r="93" spans="1:33" s="25" customFormat="1" ht="13.5" customHeight="1" x14ac:dyDescent="0.3">
      <c r="A93" s="12" t="s">
        <v>34</v>
      </c>
      <c r="B93" s="12" t="s">
        <v>137</v>
      </c>
      <c r="C93" s="12" t="s">
        <v>36</v>
      </c>
      <c r="D93" s="13">
        <v>4</v>
      </c>
      <c r="E93" s="12" t="s">
        <v>172</v>
      </c>
      <c r="F93" s="12" t="s">
        <v>173</v>
      </c>
      <c r="G93" s="43">
        <v>1</v>
      </c>
      <c r="H93" s="43">
        <v>329</v>
      </c>
      <c r="I93" s="43">
        <v>0</v>
      </c>
      <c r="J93" s="43">
        <v>0</v>
      </c>
      <c r="K93" s="43">
        <v>0</v>
      </c>
      <c r="L93" s="43">
        <v>0</v>
      </c>
      <c r="M93" s="43">
        <v>1</v>
      </c>
      <c r="N93" s="43">
        <v>15</v>
      </c>
      <c r="O93" s="43">
        <v>1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163</v>
      </c>
      <c r="V93" s="43">
        <v>6</v>
      </c>
      <c r="W93" s="43">
        <v>0</v>
      </c>
      <c r="X93" s="43">
        <v>1</v>
      </c>
      <c r="Y93" s="43">
        <v>3</v>
      </c>
      <c r="Z93" s="43">
        <v>0</v>
      </c>
      <c r="AA93" s="43">
        <v>2</v>
      </c>
      <c r="AB93" s="43">
        <v>1</v>
      </c>
      <c r="AC93" s="43">
        <v>1</v>
      </c>
      <c r="AD93" s="95">
        <v>7</v>
      </c>
      <c r="AE93" s="95">
        <v>0</v>
      </c>
      <c r="AF93" s="59">
        <f t="shared" si="17"/>
        <v>531</v>
      </c>
      <c r="AG93" s="59">
        <f t="shared" si="18"/>
        <v>524</v>
      </c>
    </row>
    <row r="94" spans="1:33" s="25" customFormat="1" ht="13.5" customHeight="1" x14ac:dyDescent="0.3">
      <c r="A94" s="12" t="s">
        <v>34</v>
      </c>
      <c r="B94" s="12" t="s">
        <v>137</v>
      </c>
      <c r="C94" s="12" t="s">
        <v>36</v>
      </c>
      <c r="D94" s="13">
        <v>4</v>
      </c>
      <c r="E94" s="12" t="s">
        <v>765</v>
      </c>
      <c r="F94" s="12" t="s">
        <v>174</v>
      </c>
      <c r="G94" s="43">
        <v>1</v>
      </c>
      <c r="H94" s="43">
        <v>441</v>
      </c>
      <c r="I94" s="43">
        <v>2</v>
      </c>
      <c r="J94" s="43">
        <v>0</v>
      </c>
      <c r="K94" s="43">
        <v>0</v>
      </c>
      <c r="L94" s="43">
        <v>0</v>
      </c>
      <c r="M94" s="43">
        <v>1</v>
      </c>
      <c r="N94" s="43">
        <v>10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139</v>
      </c>
      <c r="V94" s="43">
        <v>8</v>
      </c>
      <c r="W94" s="43">
        <v>0</v>
      </c>
      <c r="X94" s="43">
        <v>1</v>
      </c>
      <c r="Y94" s="43">
        <v>1</v>
      </c>
      <c r="Z94" s="43">
        <v>0</v>
      </c>
      <c r="AA94" s="43">
        <v>0</v>
      </c>
      <c r="AB94" s="43">
        <v>2</v>
      </c>
      <c r="AC94" s="43">
        <v>0</v>
      </c>
      <c r="AD94" s="95">
        <v>4</v>
      </c>
      <c r="AE94" s="95">
        <v>0</v>
      </c>
      <c r="AF94" s="59">
        <f t="shared" si="17"/>
        <v>610</v>
      </c>
      <c r="AG94" s="59">
        <f t="shared" si="18"/>
        <v>606</v>
      </c>
    </row>
    <row r="95" spans="1:33" s="25" customFormat="1" ht="13.5" customHeight="1" x14ac:dyDescent="0.3">
      <c r="A95" s="12" t="s">
        <v>34</v>
      </c>
      <c r="B95" s="12" t="s">
        <v>137</v>
      </c>
      <c r="C95" s="12" t="s">
        <v>36</v>
      </c>
      <c r="D95" s="13">
        <v>4</v>
      </c>
      <c r="E95" s="12" t="s">
        <v>766</v>
      </c>
      <c r="F95" s="12" t="s">
        <v>175</v>
      </c>
      <c r="G95" s="43">
        <v>0</v>
      </c>
      <c r="H95" s="43">
        <v>434</v>
      </c>
      <c r="I95" s="43">
        <v>0</v>
      </c>
      <c r="J95" s="43">
        <v>0</v>
      </c>
      <c r="K95" s="43">
        <v>0</v>
      </c>
      <c r="L95" s="43">
        <v>4</v>
      </c>
      <c r="M95" s="43">
        <v>0</v>
      </c>
      <c r="N95" s="43">
        <v>7</v>
      </c>
      <c r="O95" s="43">
        <v>1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161</v>
      </c>
      <c r="V95" s="43">
        <v>15</v>
      </c>
      <c r="W95" s="43">
        <v>0</v>
      </c>
      <c r="X95" s="43">
        <v>1</v>
      </c>
      <c r="Y95" s="43">
        <v>0</v>
      </c>
      <c r="Z95" s="43">
        <v>0</v>
      </c>
      <c r="AA95" s="43">
        <v>0</v>
      </c>
      <c r="AB95" s="43">
        <v>1</v>
      </c>
      <c r="AC95" s="43">
        <v>0</v>
      </c>
      <c r="AD95" s="95">
        <v>7</v>
      </c>
      <c r="AE95" s="95">
        <v>0</v>
      </c>
      <c r="AF95" s="59">
        <f t="shared" si="17"/>
        <v>631</v>
      </c>
      <c r="AG95" s="59">
        <f t="shared" si="18"/>
        <v>624</v>
      </c>
    </row>
    <row r="96" spans="1:33" s="25" customFormat="1" ht="13.5" customHeight="1" x14ac:dyDescent="0.3">
      <c r="A96" s="12" t="s">
        <v>34</v>
      </c>
      <c r="B96" s="12" t="s">
        <v>137</v>
      </c>
      <c r="C96" s="12" t="s">
        <v>36</v>
      </c>
      <c r="D96" s="13">
        <v>4</v>
      </c>
      <c r="E96" s="12" t="s">
        <v>176</v>
      </c>
      <c r="F96" s="12" t="s">
        <v>177</v>
      </c>
      <c r="G96" s="43">
        <v>2</v>
      </c>
      <c r="H96" s="43">
        <v>505</v>
      </c>
      <c r="I96" s="43">
        <v>0</v>
      </c>
      <c r="J96" s="43">
        <v>0</v>
      </c>
      <c r="K96" s="43">
        <v>0</v>
      </c>
      <c r="L96" s="43">
        <v>3</v>
      </c>
      <c r="M96" s="43">
        <v>1</v>
      </c>
      <c r="N96" s="43">
        <v>18</v>
      </c>
      <c r="O96" s="43">
        <v>1</v>
      </c>
      <c r="P96" s="43">
        <v>0</v>
      </c>
      <c r="Q96" s="43">
        <v>0</v>
      </c>
      <c r="R96" s="43">
        <v>0</v>
      </c>
      <c r="S96" s="43">
        <v>0</v>
      </c>
      <c r="T96" s="43">
        <v>1</v>
      </c>
      <c r="U96" s="43">
        <v>256</v>
      </c>
      <c r="V96" s="43">
        <v>8</v>
      </c>
      <c r="W96" s="43">
        <v>0</v>
      </c>
      <c r="X96" s="43">
        <v>2</v>
      </c>
      <c r="Y96" s="43">
        <v>0</v>
      </c>
      <c r="Z96" s="43">
        <v>0</v>
      </c>
      <c r="AA96" s="43">
        <v>1</v>
      </c>
      <c r="AB96" s="43">
        <v>0</v>
      </c>
      <c r="AC96" s="43">
        <v>1</v>
      </c>
      <c r="AD96" s="95">
        <v>11</v>
      </c>
      <c r="AE96" s="95">
        <v>0</v>
      </c>
      <c r="AF96" s="59">
        <f t="shared" si="17"/>
        <v>810</v>
      </c>
      <c r="AG96" s="59">
        <f t="shared" si="18"/>
        <v>799</v>
      </c>
    </row>
    <row r="97" spans="1:37" s="25" customFormat="1" ht="13.5" customHeight="1" x14ac:dyDescent="0.3">
      <c r="A97" s="12" t="s">
        <v>34</v>
      </c>
      <c r="B97" s="12" t="s">
        <v>137</v>
      </c>
      <c r="C97" s="12" t="s">
        <v>36</v>
      </c>
      <c r="D97" s="13">
        <v>4</v>
      </c>
      <c r="E97" s="12" t="s">
        <v>178</v>
      </c>
      <c r="F97" s="12" t="s">
        <v>179</v>
      </c>
      <c r="G97" s="43">
        <v>0</v>
      </c>
      <c r="H97" s="43">
        <v>512</v>
      </c>
      <c r="I97" s="43">
        <v>1</v>
      </c>
      <c r="J97" s="43">
        <v>0</v>
      </c>
      <c r="K97" s="43">
        <v>0</v>
      </c>
      <c r="L97" s="43">
        <v>1</v>
      </c>
      <c r="M97" s="43">
        <v>1</v>
      </c>
      <c r="N97" s="43">
        <v>16</v>
      </c>
      <c r="O97" s="43">
        <v>1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162</v>
      </c>
      <c r="V97" s="43">
        <v>17</v>
      </c>
      <c r="W97" s="43">
        <v>1</v>
      </c>
      <c r="X97" s="43">
        <v>0</v>
      </c>
      <c r="Y97" s="43">
        <v>2</v>
      </c>
      <c r="Z97" s="43">
        <v>0</v>
      </c>
      <c r="AA97" s="43">
        <v>0</v>
      </c>
      <c r="AB97" s="43">
        <v>0</v>
      </c>
      <c r="AC97" s="43">
        <v>0</v>
      </c>
      <c r="AD97" s="95">
        <v>8</v>
      </c>
      <c r="AE97" s="95">
        <v>0</v>
      </c>
      <c r="AF97" s="59">
        <f t="shared" si="17"/>
        <v>722</v>
      </c>
      <c r="AG97" s="59">
        <f t="shared" si="18"/>
        <v>714</v>
      </c>
    </row>
    <row r="98" spans="1:37" s="25" customFormat="1" ht="13.5" customHeight="1" x14ac:dyDescent="0.3">
      <c r="A98" s="12" t="s">
        <v>34</v>
      </c>
      <c r="B98" s="12" t="s">
        <v>137</v>
      </c>
      <c r="C98" s="12" t="s">
        <v>36</v>
      </c>
      <c r="D98" s="13">
        <v>4</v>
      </c>
      <c r="E98" s="12" t="s">
        <v>180</v>
      </c>
      <c r="F98" s="12" t="s">
        <v>181</v>
      </c>
      <c r="G98" s="43">
        <v>0</v>
      </c>
      <c r="H98" s="43">
        <v>132</v>
      </c>
      <c r="I98" s="43">
        <v>0</v>
      </c>
      <c r="J98" s="43">
        <v>0</v>
      </c>
      <c r="K98" s="43">
        <v>0</v>
      </c>
      <c r="L98" s="43">
        <v>1</v>
      </c>
      <c r="M98" s="43">
        <v>0</v>
      </c>
      <c r="N98" s="43">
        <v>4</v>
      </c>
      <c r="O98" s="43">
        <v>0</v>
      </c>
      <c r="P98" s="43">
        <v>0</v>
      </c>
      <c r="Q98" s="43">
        <v>1</v>
      </c>
      <c r="R98" s="43">
        <v>0</v>
      </c>
      <c r="S98" s="43">
        <v>0</v>
      </c>
      <c r="T98" s="43">
        <v>1</v>
      </c>
      <c r="U98" s="43">
        <v>64</v>
      </c>
      <c r="V98" s="43">
        <v>2</v>
      </c>
      <c r="W98" s="43">
        <v>0</v>
      </c>
      <c r="X98" s="43">
        <v>1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95">
        <v>2</v>
      </c>
      <c r="AE98" s="95">
        <v>0</v>
      </c>
      <c r="AF98" s="59">
        <f t="shared" si="17"/>
        <v>208</v>
      </c>
      <c r="AG98" s="59">
        <f t="shared" si="18"/>
        <v>206</v>
      </c>
    </row>
    <row r="99" spans="1:37" s="25" customFormat="1" ht="13.5" customHeight="1" x14ac:dyDescent="0.3">
      <c r="A99" s="12" t="s">
        <v>34</v>
      </c>
      <c r="B99" s="12" t="s">
        <v>137</v>
      </c>
      <c r="C99" s="12" t="s">
        <v>36</v>
      </c>
      <c r="D99" s="13">
        <v>4</v>
      </c>
      <c r="E99" s="12" t="s">
        <v>182</v>
      </c>
      <c r="F99" s="12" t="s">
        <v>183</v>
      </c>
      <c r="G99" s="43">
        <v>1</v>
      </c>
      <c r="H99" s="43">
        <v>84</v>
      </c>
      <c r="I99" s="43">
        <v>0</v>
      </c>
      <c r="J99" s="43">
        <v>0</v>
      </c>
      <c r="K99" s="43">
        <v>1</v>
      </c>
      <c r="L99" s="43">
        <v>0</v>
      </c>
      <c r="M99" s="43">
        <v>0</v>
      </c>
      <c r="N99" s="43">
        <v>7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41</v>
      </c>
      <c r="V99" s="43">
        <v>2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95">
        <v>1</v>
      </c>
      <c r="AE99" s="95">
        <v>0</v>
      </c>
      <c r="AF99" s="59">
        <f t="shared" si="17"/>
        <v>137</v>
      </c>
      <c r="AG99" s="59">
        <f t="shared" si="18"/>
        <v>136</v>
      </c>
    </row>
    <row r="100" spans="1:37" s="25" customFormat="1" ht="13.5" customHeight="1" x14ac:dyDescent="0.3">
      <c r="A100" s="12" t="s">
        <v>34</v>
      </c>
      <c r="B100" s="12" t="s">
        <v>137</v>
      </c>
      <c r="C100" s="12" t="s">
        <v>36</v>
      </c>
      <c r="D100" s="13">
        <v>4</v>
      </c>
      <c r="E100" s="12" t="s">
        <v>184</v>
      </c>
      <c r="F100" s="12" t="s">
        <v>185</v>
      </c>
      <c r="G100" s="43">
        <v>1</v>
      </c>
      <c r="H100" s="43">
        <v>517</v>
      </c>
      <c r="I100" s="43">
        <v>1</v>
      </c>
      <c r="J100" s="43">
        <v>1</v>
      </c>
      <c r="K100" s="43">
        <v>0</v>
      </c>
      <c r="L100" s="43">
        <v>1</v>
      </c>
      <c r="M100" s="43">
        <v>0</v>
      </c>
      <c r="N100" s="43">
        <v>13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158</v>
      </c>
      <c r="V100" s="43">
        <v>11</v>
      </c>
      <c r="W100" s="43">
        <v>0</v>
      </c>
      <c r="X100" s="43">
        <v>1</v>
      </c>
      <c r="Y100" s="43">
        <v>2</v>
      </c>
      <c r="Z100" s="43">
        <v>0</v>
      </c>
      <c r="AA100" s="43">
        <v>0</v>
      </c>
      <c r="AB100" s="43">
        <v>0</v>
      </c>
      <c r="AC100" s="43">
        <v>0</v>
      </c>
      <c r="AD100" s="95">
        <v>8</v>
      </c>
      <c r="AE100" s="95">
        <v>0</v>
      </c>
      <c r="AF100" s="59">
        <f t="shared" si="17"/>
        <v>714</v>
      </c>
      <c r="AG100" s="59">
        <f t="shared" si="18"/>
        <v>706</v>
      </c>
    </row>
    <row r="101" spans="1:37" s="25" customFormat="1" ht="13.5" customHeight="1" x14ac:dyDescent="0.3">
      <c r="A101" s="12" t="s">
        <v>34</v>
      </c>
      <c r="B101" s="12" t="s">
        <v>137</v>
      </c>
      <c r="C101" s="12" t="s">
        <v>36</v>
      </c>
      <c r="D101" s="13">
        <v>4</v>
      </c>
      <c r="E101" s="12" t="s">
        <v>186</v>
      </c>
      <c r="F101" s="12" t="s">
        <v>187</v>
      </c>
      <c r="G101" s="43">
        <v>0</v>
      </c>
      <c r="H101" s="43">
        <v>20</v>
      </c>
      <c r="I101" s="43">
        <v>0</v>
      </c>
      <c r="J101" s="43">
        <v>1</v>
      </c>
      <c r="K101" s="43">
        <v>0</v>
      </c>
      <c r="L101" s="43">
        <v>0</v>
      </c>
      <c r="M101" s="43">
        <v>0</v>
      </c>
      <c r="N101" s="43">
        <v>3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1</v>
      </c>
      <c r="U101" s="43">
        <v>5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95">
        <v>0</v>
      </c>
      <c r="AE101" s="95">
        <v>0</v>
      </c>
      <c r="AF101" s="59">
        <f t="shared" si="17"/>
        <v>30</v>
      </c>
      <c r="AG101" s="59">
        <f t="shared" si="18"/>
        <v>30</v>
      </c>
    </row>
    <row r="102" spans="1:37" s="25" customFormat="1" ht="13.5" customHeight="1" x14ac:dyDescent="0.3">
      <c r="A102" s="12" t="s">
        <v>34</v>
      </c>
      <c r="B102" s="12" t="s">
        <v>137</v>
      </c>
      <c r="C102" s="12" t="s">
        <v>36</v>
      </c>
      <c r="D102" s="13">
        <v>4</v>
      </c>
      <c r="E102" s="12" t="s">
        <v>188</v>
      </c>
      <c r="F102" s="12" t="s">
        <v>189</v>
      </c>
      <c r="G102" s="43">
        <v>3</v>
      </c>
      <c r="H102" s="43">
        <v>387</v>
      </c>
      <c r="I102" s="43">
        <v>1</v>
      </c>
      <c r="J102" s="43">
        <v>0</v>
      </c>
      <c r="K102" s="43">
        <v>0</v>
      </c>
      <c r="L102" s="43">
        <v>1</v>
      </c>
      <c r="M102" s="43">
        <v>0</v>
      </c>
      <c r="N102" s="43">
        <v>13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147</v>
      </c>
      <c r="V102" s="43">
        <v>14</v>
      </c>
      <c r="W102" s="43">
        <v>0</v>
      </c>
      <c r="X102" s="43">
        <v>1</v>
      </c>
      <c r="Y102" s="43">
        <v>2</v>
      </c>
      <c r="Z102" s="43">
        <v>0</v>
      </c>
      <c r="AA102" s="43">
        <v>0</v>
      </c>
      <c r="AB102" s="43">
        <v>6</v>
      </c>
      <c r="AC102" s="43">
        <v>0</v>
      </c>
      <c r="AD102" s="95">
        <v>5</v>
      </c>
      <c r="AE102" s="95">
        <v>0</v>
      </c>
      <c r="AF102" s="59">
        <f t="shared" si="17"/>
        <v>580</v>
      </c>
      <c r="AG102" s="59">
        <f t="shared" si="18"/>
        <v>575</v>
      </c>
    </row>
    <row r="103" spans="1:37" ht="13.5" customHeight="1" x14ac:dyDescent="0.3">
      <c r="A103" s="17"/>
      <c r="B103" s="17"/>
      <c r="C103" s="17"/>
      <c r="D103" s="17"/>
      <c r="E103" s="56" t="s">
        <v>190</v>
      </c>
      <c r="F103" s="66" t="s">
        <v>54</v>
      </c>
      <c r="G103" s="58">
        <f>SUM(G87:G102)</f>
        <v>16</v>
      </c>
      <c r="H103" s="58">
        <f t="shared" ref="H103:AG103" si="19">SUM(H87:H102)</f>
        <v>5688</v>
      </c>
      <c r="I103" s="58">
        <f t="shared" si="19"/>
        <v>13</v>
      </c>
      <c r="J103" s="58">
        <f t="shared" si="19"/>
        <v>3</v>
      </c>
      <c r="K103" s="58">
        <f t="shared" si="19"/>
        <v>1</v>
      </c>
      <c r="L103" s="58">
        <f t="shared" si="19"/>
        <v>20</v>
      </c>
      <c r="M103" s="58">
        <f t="shared" si="19"/>
        <v>7</v>
      </c>
      <c r="N103" s="58">
        <f t="shared" si="19"/>
        <v>156</v>
      </c>
      <c r="O103" s="58">
        <f t="shared" si="19"/>
        <v>6</v>
      </c>
      <c r="P103" s="58">
        <f t="shared" si="19"/>
        <v>1</v>
      </c>
      <c r="Q103" s="58">
        <f t="shared" si="19"/>
        <v>4</v>
      </c>
      <c r="R103" s="58">
        <f t="shared" si="19"/>
        <v>0</v>
      </c>
      <c r="S103" s="58">
        <f t="shared" si="19"/>
        <v>1</v>
      </c>
      <c r="T103" s="58">
        <f t="shared" si="19"/>
        <v>3</v>
      </c>
      <c r="U103" s="58">
        <f t="shared" si="19"/>
        <v>2183</v>
      </c>
      <c r="V103" s="58">
        <f t="shared" si="19"/>
        <v>108</v>
      </c>
      <c r="W103" s="58">
        <f t="shared" si="19"/>
        <v>1</v>
      </c>
      <c r="X103" s="58">
        <f t="shared" si="19"/>
        <v>13</v>
      </c>
      <c r="Y103" s="58">
        <f t="shared" si="19"/>
        <v>16</v>
      </c>
      <c r="Z103" s="58">
        <f t="shared" si="19"/>
        <v>3</v>
      </c>
      <c r="AA103" s="58">
        <f t="shared" si="19"/>
        <v>4</v>
      </c>
      <c r="AB103" s="58">
        <f t="shared" si="19"/>
        <v>14</v>
      </c>
      <c r="AC103" s="58">
        <f t="shared" si="19"/>
        <v>3</v>
      </c>
      <c r="AD103" s="58">
        <f t="shared" si="19"/>
        <v>80</v>
      </c>
      <c r="AE103" s="58">
        <f t="shared" si="19"/>
        <v>2</v>
      </c>
      <c r="AF103" s="59">
        <f t="shared" si="19"/>
        <v>8344</v>
      </c>
      <c r="AG103" s="59">
        <f t="shared" si="19"/>
        <v>8264</v>
      </c>
    </row>
    <row r="104" spans="1:37" ht="13.5" customHeight="1" x14ac:dyDescent="0.3">
      <c r="A104" s="125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7"/>
    </row>
    <row r="105" spans="1:37" s="29" customFormat="1" ht="13.5" customHeight="1" x14ac:dyDescent="0.35">
      <c r="A105" s="28"/>
      <c r="B105" s="28"/>
      <c r="C105" s="28"/>
      <c r="D105" s="28"/>
      <c r="E105" s="81" t="s">
        <v>728</v>
      </c>
      <c r="F105" s="81"/>
      <c r="G105" s="82">
        <f>G85+G103</f>
        <v>37</v>
      </c>
      <c r="H105" s="82">
        <f t="shared" ref="H105:AG105" si="20">H85+H103</f>
        <v>12334</v>
      </c>
      <c r="I105" s="82">
        <f t="shared" si="20"/>
        <v>19</v>
      </c>
      <c r="J105" s="82">
        <f t="shared" si="20"/>
        <v>8</v>
      </c>
      <c r="K105" s="82">
        <f t="shared" si="20"/>
        <v>3</v>
      </c>
      <c r="L105" s="82">
        <f t="shared" si="20"/>
        <v>28</v>
      </c>
      <c r="M105" s="82">
        <f t="shared" si="20"/>
        <v>14</v>
      </c>
      <c r="N105" s="82">
        <f t="shared" si="20"/>
        <v>317</v>
      </c>
      <c r="O105" s="82">
        <f t="shared" si="20"/>
        <v>7</v>
      </c>
      <c r="P105" s="82">
        <f t="shared" si="20"/>
        <v>3</v>
      </c>
      <c r="Q105" s="82">
        <f t="shared" si="20"/>
        <v>17</v>
      </c>
      <c r="R105" s="82">
        <f t="shared" si="20"/>
        <v>3</v>
      </c>
      <c r="S105" s="82">
        <f t="shared" si="20"/>
        <v>1</v>
      </c>
      <c r="T105" s="82">
        <f t="shared" si="20"/>
        <v>7</v>
      </c>
      <c r="U105" s="82">
        <f t="shared" si="20"/>
        <v>5209</v>
      </c>
      <c r="V105" s="82">
        <f t="shared" si="20"/>
        <v>213</v>
      </c>
      <c r="W105" s="82">
        <f t="shared" si="20"/>
        <v>2</v>
      </c>
      <c r="X105" s="82">
        <f t="shared" si="20"/>
        <v>20</v>
      </c>
      <c r="Y105" s="82">
        <f t="shared" si="20"/>
        <v>42</v>
      </c>
      <c r="Z105" s="82">
        <f t="shared" si="20"/>
        <v>7</v>
      </c>
      <c r="AA105" s="82">
        <f t="shared" si="20"/>
        <v>5</v>
      </c>
      <c r="AB105" s="82">
        <f t="shared" si="20"/>
        <v>20</v>
      </c>
      <c r="AC105" s="82">
        <f t="shared" si="20"/>
        <v>9</v>
      </c>
      <c r="AD105" s="82">
        <f t="shared" si="20"/>
        <v>151</v>
      </c>
      <c r="AE105" s="82">
        <f t="shared" si="20"/>
        <v>3</v>
      </c>
      <c r="AF105" s="82">
        <f t="shared" si="20"/>
        <v>18476</v>
      </c>
      <c r="AG105" s="82">
        <f t="shared" si="20"/>
        <v>18325</v>
      </c>
    </row>
    <row r="106" spans="1:37" s="118" customFormat="1" ht="13.5" customHeight="1" x14ac:dyDescent="0.3">
      <c r="A106" s="116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</row>
    <row r="107" spans="1:37" ht="13.5" customHeight="1" x14ac:dyDescent="0.3">
      <c r="A107" s="17"/>
      <c r="B107" s="17"/>
      <c r="C107" s="17"/>
      <c r="D107" s="17"/>
      <c r="E107" s="64" t="s">
        <v>724</v>
      </c>
      <c r="F107" s="17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39"/>
      <c r="AG107" s="42"/>
    </row>
    <row r="108" spans="1:37" s="25" customFormat="1" ht="13.5" customHeight="1" x14ac:dyDescent="0.3">
      <c r="A108" s="12" t="s">
        <v>34</v>
      </c>
      <c r="B108" s="12" t="s">
        <v>191</v>
      </c>
      <c r="C108" s="12" t="s">
        <v>36</v>
      </c>
      <c r="D108" s="13">
        <v>6</v>
      </c>
      <c r="E108" s="12" t="s">
        <v>192</v>
      </c>
      <c r="F108" s="12" t="s">
        <v>193</v>
      </c>
      <c r="G108" s="43">
        <v>2</v>
      </c>
      <c r="H108" s="43">
        <v>389</v>
      </c>
      <c r="I108" s="43">
        <v>1</v>
      </c>
      <c r="J108" s="43">
        <v>0</v>
      </c>
      <c r="K108" s="43">
        <v>0</v>
      </c>
      <c r="L108" s="43">
        <v>0</v>
      </c>
      <c r="M108" s="43">
        <v>1</v>
      </c>
      <c r="N108" s="43">
        <v>6</v>
      </c>
      <c r="O108" s="50">
        <v>0</v>
      </c>
      <c r="P108" s="50">
        <v>0</v>
      </c>
      <c r="Q108" s="50">
        <v>1</v>
      </c>
      <c r="R108" s="50">
        <v>0</v>
      </c>
      <c r="S108" s="50">
        <v>1</v>
      </c>
      <c r="T108" s="50">
        <v>0</v>
      </c>
      <c r="U108" s="43">
        <v>167</v>
      </c>
      <c r="V108" s="43">
        <v>9</v>
      </c>
      <c r="W108" s="43">
        <v>1</v>
      </c>
      <c r="X108" s="43">
        <v>2</v>
      </c>
      <c r="Y108" s="43">
        <v>3</v>
      </c>
      <c r="Z108" s="43">
        <v>1</v>
      </c>
      <c r="AA108" s="43">
        <v>0</v>
      </c>
      <c r="AB108" s="43">
        <v>1</v>
      </c>
      <c r="AC108" s="43">
        <v>2</v>
      </c>
      <c r="AD108" s="95">
        <v>1</v>
      </c>
      <c r="AE108" s="95">
        <v>0</v>
      </c>
      <c r="AF108" s="59">
        <f t="shared" si="15"/>
        <v>588</v>
      </c>
      <c r="AG108" s="59">
        <f t="shared" si="16"/>
        <v>587</v>
      </c>
    </row>
    <row r="109" spans="1:37" s="25" customFormat="1" ht="13.5" customHeight="1" x14ac:dyDescent="0.3">
      <c r="A109" s="12" t="s">
        <v>34</v>
      </c>
      <c r="B109" s="12" t="s">
        <v>191</v>
      </c>
      <c r="C109" s="12" t="s">
        <v>36</v>
      </c>
      <c r="D109" s="13">
        <v>6</v>
      </c>
      <c r="E109" s="12" t="s">
        <v>194</v>
      </c>
      <c r="F109" s="12" t="s">
        <v>195</v>
      </c>
      <c r="G109" s="43">
        <v>0</v>
      </c>
      <c r="H109" s="43">
        <v>544</v>
      </c>
      <c r="I109" s="43">
        <v>1</v>
      </c>
      <c r="J109" s="43">
        <v>0</v>
      </c>
      <c r="K109" s="43">
        <v>0</v>
      </c>
      <c r="L109" s="43">
        <v>0</v>
      </c>
      <c r="M109" s="43">
        <v>1</v>
      </c>
      <c r="N109" s="43">
        <v>12</v>
      </c>
      <c r="O109" s="50">
        <v>0</v>
      </c>
      <c r="P109" s="50">
        <v>0</v>
      </c>
      <c r="Q109" s="50">
        <v>1</v>
      </c>
      <c r="R109" s="50">
        <v>0</v>
      </c>
      <c r="S109" s="50">
        <v>0</v>
      </c>
      <c r="T109" s="50">
        <v>0</v>
      </c>
      <c r="U109" s="43">
        <v>194</v>
      </c>
      <c r="V109" s="43">
        <v>9</v>
      </c>
      <c r="W109" s="43">
        <v>0</v>
      </c>
      <c r="X109" s="43">
        <v>0</v>
      </c>
      <c r="Y109" s="43">
        <v>3</v>
      </c>
      <c r="Z109" s="43">
        <v>0</v>
      </c>
      <c r="AA109" s="43">
        <v>1</v>
      </c>
      <c r="AB109" s="43">
        <v>0</v>
      </c>
      <c r="AC109" s="43">
        <v>0</v>
      </c>
      <c r="AD109" s="95">
        <v>6</v>
      </c>
      <c r="AE109" s="95">
        <v>1</v>
      </c>
      <c r="AF109" s="59">
        <f t="shared" ref="AF109:AF115" si="21">G109+H109+I109+J109+K109+L109+M109+N109+O109+P109+Q109+R109+S109+T109+U109+V109+W109+X109+Y109+Z109+AA109+AB109+AC109+AD109</f>
        <v>772</v>
      </c>
      <c r="AG109" s="59">
        <f t="shared" ref="AG109:AG115" si="22">G109+H109+I109+J109+K109+L109+M109+N109+O109+P109+Q109+R109+S109+T109+U109+V109+W109+X109+Y109+Z109+AA109+AB109+AC109</f>
        <v>766</v>
      </c>
    </row>
    <row r="110" spans="1:37" s="25" customFormat="1" ht="13.5" customHeight="1" x14ac:dyDescent="0.3">
      <c r="A110" s="12" t="s">
        <v>34</v>
      </c>
      <c r="B110" s="12" t="s">
        <v>191</v>
      </c>
      <c r="C110" s="12" t="s">
        <v>36</v>
      </c>
      <c r="D110" s="13">
        <v>6</v>
      </c>
      <c r="E110" s="12" t="s">
        <v>196</v>
      </c>
      <c r="F110" s="12" t="s">
        <v>197</v>
      </c>
      <c r="G110" s="43">
        <v>1</v>
      </c>
      <c r="H110" s="43">
        <v>539</v>
      </c>
      <c r="I110" s="43">
        <v>3</v>
      </c>
      <c r="J110" s="43">
        <v>0</v>
      </c>
      <c r="K110" s="43">
        <v>0</v>
      </c>
      <c r="L110" s="43">
        <v>1</v>
      </c>
      <c r="M110" s="43">
        <v>3</v>
      </c>
      <c r="N110" s="43">
        <v>10</v>
      </c>
      <c r="O110" s="50">
        <v>1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43">
        <v>257</v>
      </c>
      <c r="V110" s="43">
        <v>3</v>
      </c>
      <c r="W110" s="43">
        <v>0</v>
      </c>
      <c r="X110" s="43">
        <v>0</v>
      </c>
      <c r="Y110" s="43">
        <v>0</v>
      </c>
      <c r="Z110" s="43">
        <v>0</v>
      </c>
      <c r="AA110" s="43">
        <v>2</v>
      </c>
      <c r="AB110" s="43">
        <v>0</v>
      </c>
      <c r="AC110" s="43">
        <v>2</v>
      </c>
      <c r="AD110" s="95">
        <v>11</v>
      </c>
      <c r="AE110" s="95">
        <v>0</v>
      </c>
      <c r="AF110" s="59">
        <f t="shared" si="21"/>
        <v>833</v>
      </c>
      <c r="AG110" s="59">
        <f t="shared" si="22"/>
        <v>822</v>
      </c>
    </row>
    <row r="111" spans="1:37" s="25" customFormat="1" ht="13.5" customHeight="1" x14ac:dyDescent="0.3">
      <c r="A111" s="12" t="s">
        <v>34</v>
      </c>
      <c r="B111" s="12" t="s">
        <v>191</v>
      </c>
      <c r="C111" s="12" t="s">
        <v>36</v>
      </c>
      <c r="D111" s="13">
        <v>6</v>
      </c>
      <c r="E111" s="12" t="s">
        <v>767</v>
      </c>
      <c r="F111" s="12" t="s">
        <v>198</v>
      </c>
      <c r="G111" s="43">
        <v>1</v>
      </c>
      <c r="H111" s="43">
        <v>423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7</v>
      </c>
      <c r="O111" s="50">
        <v>0</v>
      </c>
      <c r="P111" s="50">
        <v>0</v>
      </c>
      <c r="Q111" s="50">
        <v>2</v>
      </c>
      <c r="R111" s="50">
        <v>0</v>
      </c>
      <c r="S111" s="50">
        <v>0</v>
      </c>
      <c r="T111" s="50">
        <v>0</v>
      </c>
      <c r="U111" s="43">
        <v>151</v>
      </c>
      <c r="V111" s="43">
        <v>6</v>
      </c>
      <c r="W111" s="43">
        <v>0</v>
      </c>
      <c r="X111" s="43">
        <v>1</v>
      </c>
      <c r="Y111" s="43">
        <v>1</v>
      </c>
      <c r="Z111" s="43">
        <v>2</v>
      </c>
      <c r="AA111" s="43">
        <v>0</v>
      </c>
      <c r="AB111" s="43">
        <v>0</v>
      </c>
      <c r="AC111" s="43">
        <v>0</v>
      </c>
      <c r="AD111" s="95">
        <v>1</v>
      </c>
      <c r="AE111" s="95">
        <v>0</v>
      </c>
      <c r="AF111" s="59">
        <f t="shared" si="21"/>
        <v>595</v>
      </c>
      <c r="AG111" s="59">
        <f t="shared" si="22"/>
        <v>594</v>
      </c>
    </row>
    <row r="112" spans="1:37" s="25" customFormat="1" ht="13.5" customHeight="1" x14ac:dyDescent="0.3">
      <c r="A112" s="12" t="s">
        <v>34</v>
      </c>
      <c r="B112" s="12" t="s">
        <v>191</v>
      </c>
      <c r="C112" s="12" t="s">
        <v>36</v>
      </c>
      <c r="D112" s="13">
        <v>6</v>
      </c>
      <c r="E112" s="12" t="s">
        <v>768</v>
      </c>
      <c r="F112" s="12" t="s">
        <v>199</v>
      </c>
      <c r="G112" s="43">
        <v>0</v>
      </c>
      <c r="H112" s="43">
        <v>428</v>
      </c>
      <c r="I112" s="43">
        <v>2</v>
      </c>
      <c r="J112" s="43">
        <v>1</v>
      </c>
      <c r="K112" s="43">
        <v>0</v>
      </c>
      <c r="L112" s="43">
        <v>1</v>
      </c>
      <c r="M112" s="43">
        <v>0</v>
      </c>
      <c r="N112" s="43">
        <v>12</v>
      </c>
      <c r="O112" s="50">
        <v>0</v>
      </c>
      <c r="P112" s="50">
        <v>0</v>
      </c>
      <c r="Q112" s="50">
        <v>1</v>
      </c>
      <c r="R112" s="50">
        <v>0</v>
      </c>
      <c r="S112" s="50">
        <v>0</v>
      </c>
      <c r="T112" s="50">
        <v>0</v>
      </c>
      <c r="U112" s="43">
        <v>142</v>
      </c>
      <c r="V112" s="43">
        <v>6</v>
      </c>
      <c r="W112" s="43">
        <v>0</v>
      </c>
      <c r="X112" s="43">
        <v>0</v>
      </c>
      <c r="Y112" s="43">
        <v>1</v>
      </c>
      <c r="Z112" s="43">
        <v>1</v>
      </c>
      <c r="AA112" s="43">
        <v>0</v>
      </c>
      <c r="AB112" s="43">
        <v>0</v>
      </c>
      <c r="AC112" s="43">
        <v>0</v>
      </c>
      <c r="AD112" s="95">
        <v>2</v>
      </c>
      <c r="AE112" s="95">
        <v>0</v>
      </c>
      <c r="AF112" s="59">
        <f t="shared" si="21"/>
        <v>597</v>
      </c>
      <c r="AG112" s="59">
        <f t="shared" si="22"/>
        <v>595</v>
      </c>
    </row>
    <row r="113" spans="1:37" s="25" customFormat="1" ht="13.5" customHeight="1" x14ac:dyDescent="0.3">
      <c r="A113" s="12" t="s">
        <v>34</v>
      </c>
      <c r="B113" s="12" t="s">
        <v>191</v>
      </c>
      <c r="C113" s="12" t="s">
        <v>36</v>
      </c>
      <c r="D113" s="13">
        <v>6</v>
      </c>
      <c r="E113" s="12" t="s">
        <v>769</v>
      </c>
      <c r="F113" s="12" t="s">
        <v>200</v>
      </c>
      <c r="G113" s="43">
        <v>1</v>
      </c>
      <c r="H113" s="43">
        <v>333</v>
      </c>
      <c r="I113" s="43">
        <v>1</v>
      </c>
      <c r="J113" s="43">
        <v>0</v>
      </c>
      <c r="K113" s="43">
        <v>0</v>
      </c>
      <c r="L113" s="43">
        <v>2</v>
      </c>
      <c r="M113" s="43">
        <v>2</v>
      </c>
      <c r="N113" s="43">
        <v>10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43">
        <v>149</v>
      </c>
      <c r="V113" s="43">
        <v>7</v>
      </c>
      <c r="W113" s="43">
        <v>0</v>
      </c>
      <c r="X113" s="43">
        <v>0</v>
      </c>
      <c r="Y113" s="43">
        <v>0</v>
      </c>
      <c r="Z113" s="43">
        <v>0</v>
      </c>
      <c r="AA113" s="43">
        <v>1</v>
      </c>
      <c r="AB113" s="43">
        <v>0</v>
      </c>
      <c r="AC113" s="43">
        <v>0</v>
      </c>
      <c r="AD113" s="95">
        <v>18</v>
      </c>
      <c r="AE113" s="95">
        <v>0</v>
      </c>
      <c r="AF113" s="59">
        <f t="shared" si="21"/>
        <v>524</v>
      </c>
      <c r="AG113" s="59">
        <f t="shared" si="22"/>
        <v>506</v>
      </c>
    </row>
    <row r="114" spans="1:37" s="25" customFormat="1" ht="13.5" customHeight="1" x14ac:dyDescent="0.3">
      <c r="A114" s="12" t="s">
        <v>34</v>
      </c>
      <c r="B114" s="12" t="s">
        <v>191</v>
      </c>
      <c r="C114" s="12" t="s">
        <v>36</v>
      </c>
      <c r="D114" s="13">
        <v>6</v>
      </c>
      <c r="E114" s="12" t="s">
        <v>770</v>
      </c>
      <c r="F114" s="12" t="s">
        <v>201</v>
      </c>
      <c r="G114" s="43">
        <v>0</v>
      </c>
      <c r="H114" s="43">
        <v>311</v>
      </c>
      <c r="I114" s="43">
        <v>2</v>
      </c>
      <c r="J114" s="43">
        <v>0</v>
      </c>
      <c r="K114" s="43">
        <v>0</v>
      </c>
      <c r="L114" s="43">
        <v>0</v>
      </c>
      <c r="M114" s="43">
        <v>2</v>
      </c>
      <c r="N114" s="43">
        <v>16</v>
      </c>
      <c r="O114" s="50">
        <v>0</v>
      </c>
      <c r="P114" s="50">
        <v>0</v>
      </c>
      <c r="Q114" s="50">
        <v>0</v>
      </c>
      <c r="R114" s="50">
        <v>1</v>
      </c>
      <c r="S114" s="50">
        <v>0</v>
      </c>
      <c r="T114" s="50">
        <v>0</v>
      </c>
      <c r="U114" s="43">
        <v>171</v>
      </c>
      <c r="V114" s="43">
        <v>8</v>
      </c>
      <c r="W114" s="43">
        <v>0</v>
      </c>
      <c r="X114" s="43">
        <v>1</v>
      </c>
      <c r="Y114" s="43">
        <v>2</v>
      </c>
      <c r="Z114" s="43">
        <v>1</v>
      </c>
      <c r="AA114" s="43">
        <v>1</v>
      </c>
      <c r="AB114" s="43">
        <v>0</v>
      </c>
      <c r="AC114" s="43">
        <v>0</v>
      </c>
      <c r="AD114" s="95">
        <v>4</v>
      </c>
      <c r="AE114" s="95">
        <v>0</v>
      </c>
      <c r="AF114" s="59">
        <f t="shared" si="21"/>
        <v>520</v>
      </c>
      <c r="AG114" s="59">
        <f t="shared" si="22"/>
        <v>516</v>
      </c>
    </row>
    <row r="115" spans="1:37" s="25" customFormat="1" ht="13.5" customHeight="1" x14ac:dyDescent="0.3">
      <c r="A115" s="12" t="s">
        <v>34</v>
      </c>
      <c r="B115" s="12" t="s">
        <v>191</v>
      </c>
      <c r="C115" s="12" t="s">
        <v>36</v>
      </c>
      <c r="D115" s="13">
        <v>6</v>
      </c>
      <c r="E115" s="12" t="s">
        <v>202</v>
      </c>
      <c r="F115" s="12" t="s">
        <v>203</v>
      </c>
      <c r="G115" s="43">
        <v>1</v>
      </c>
      <c r="H115" s="43">
        <v>175</v>
      </c>
      <c r="I115" s="43">
        <v>0</v>
      </c>
      <c r="J115" s="43">
        <v>0</v>
      </c>
      <c r="K115" s="43">
        <v>1</v>
      </c>
      <c r="L115" s="43">
        <v>2</v>
      </c>
      <c r="M115" s="43">
        <v>1</v>
      </c>
      <c r="N115" s="43">
        <v>6</v>
      </c>
      <c r="O115" s="50">
        <v>0</v>
      </c>
      <c r="P115" s="50">
        <v>0</v>
      </c>
      <c r="Q115" s="50">
        <v>0</v>
      </c>
      <c r="R115" s="50">
        <v>1</v>
      </c>
      <c r="S115" s="50">
        <v>0</v>
      </c>
      <c r="T115" s="50">
        <v>0</v>
      </c>
      <c r="U115" s="43">
        <v>139</v>
      </c>
      <c r="V115" s="43">
        <v>1</v>
      </c>
      <c r="W115" s="43">
        <v>0</v>
      </c>
      <c r="X115" s="43">
        <v>0</v>
      </c>
      <c r="Y115" s="43">
        <v>1</v>
      </c>
      <c r="Z115" s="43">
        <v>0</v>
      </c>
      <c r="AA115" s="43">
        <v>1</v>
      </c>
      <c r="AB115" s="43">
        <v>0</v>
      </c>
      <c r="AC115" s="43">
        <v>0</v>
      </c>
      <c r="AD115" s="95">
        <v>3</v>
      </c>
      <c r="AE115" s="95">
        <v>0</v>
      </c>
      <c r="AF115" s="59">
        <f t="shared" si="21"/>
        <v>332</v>
      </c>
      <c r="AG115" s="59">
        <f t="shared" si="22"/>
        <v>329</v>
      </c>
    </row>
    <row r="116" spans="1:37" ht="13.5" customHeight="1" x14ac:dyDescent="0.3">
      <c r="A116" s="18"/>
      <c r="B116" s="18"/>
      <c r="C116" s="18"/>
      <c r="D116" s="19"/>
      <c r="E116" s="56" t="s">
        <v>204</v>
      </c>
      <c r="F116" s="56" t="s">
        <v>54</v>
      </c>
      <c r="G116" s="58">
        <f>SUM(G108:G115)</f>
        <v>6</v>
      </c>
      <c r="H116" s="58">
        <f t="shared" ref="H116:AG116" si="23">SUM(H108:H115)</f>
        <v>3142</v>
      </c>
      <c r="I116" s="58">
        <f t="shared" si="23"/>
        <v>10</v>
      </c>
      <c r="J116" s="58">
        <f t="shared" si="23"/>
        <v>1</v>
      </c>
      <c r="K116" s="58">
        <f t="shared" si="23"/>
        <v>1</v>
      </c>
      <c r="L116" s="58">
        <f t="shared" si="23"/>
        <v>6</v>
      </c>
      <c r="M116" s="58">
        <f t="shared" si="23"/>
        <v>10</v>
      </c>
      <c r="N116" s="58">
        <f t="shared" si="23"/>
        <v>79</v>
      </c>
      <c r="O116" s="58">
        <f t="shared" si="23"/>
        <v>1</v>
      </c>
      <c r="P116" s="58">
        <f t="shared" si="23"/>
        <v>0</v>
      </c>
      <c r="Q116" s="58">
        <f t="shared" si="23"/>
        <v>5</v>
      </c>
      <c r="R116" s="58">
        <f t="shared" si="23"/>
        <v>2</v>
      </c>
      <c r="S116" s="58">
        <f t="shared" si="23"/>
        <v>1</v>
      </c>
      <c r="T116" s="58">
        <f t="shared" si="23"/>
        <v>0</v>
      </c>
      <c r="U116" s="58">
        <f t="shared" si="23"/>
        <v>1370</v>
      </c>
      <c r="V116" s="58">
        <f t="shared" si="23"/>
        <v>49</v>
      </c>
      <c r="W116" s="58">
        <f t="shared" si="23"/>
        <v>1</v>
      </c>
      <c r="X116" s="58">
        <f t="shared" si="23"/>
        <v>4</v>
      </c>
      <c r="Y116" s="58">
        <f t="shared" si="23"/>
        <v>11</v>
      </c>
      <c r="Z116" s="58">
        <f t="shared" si="23"/>
        <v>5</v>
      </c>
      <c r="AA116" s="58">
        <f t="shared" si="23"/>
        <v>6</v>
      </c>
      <c r="AB116" s="58">
        <f t="shared" si="23"/>
        <v>1</v>
      </c>
      <c r="AC116" s="58">
        <f t="shared" si="23"/>
        <v>4</v>
      </c>
      <c r="AD116" s="58">
        <f t="shared" si="23"/>
        <v>46</v>
      </c>
      <c r="AE116" s="58">
        <f t="shared" si="23"/>
        <v>1</v>
      </c>
      <c r="AF116" s="59">
        <f t="shared" si="23"/>
        <v>4761</v>
      </c>
      <c r="AG116" s="59">
        <f t="shared" si="23"/>
        <v>4715</v>
      </c>
    </row>
    <row r="117" spans="1:37" s="124" customFormat="1" ht="13.5" customHeight="1" x14ac:dyDescent="0.3">
      <c r="A117" s="122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</row>
    <row r="118" spans="1:37" s="25" customFormat="1" ht="13.5" customHeight="1" x14ac:dyDescent="0.3">
      <c r="A118" s="12" t="s">
        <v>34</v>
      </c>
      <c r="B118" s="12" t="s">
        <v>191</v>
      </c>
      <c r="C118" s="12" t="s">
        <v>36</v>
      </c>
      <c r="D118" s="13">
        <v>21</v>
      </c>
      <c r="E118" s="12" t="s">
        <v>205</v>
      </c>
      <c r="F118" s="12" t="s">
        <v>206</v>
      </c>
      <c r="G118" s="43">
        <v>0</v>
      </c>
      <c r="H118" s="43">
        <v>330</v>
      </c>
      <c r="I118" s="50">
        <v>2</v>
      </c>
      <c r="J118" s="50">
        <v>0</v>
      </c>
      <c r="K118" s="50">
        <v>0</v>
      </c>
      <c r="L118" s="50">
        <v>0</v>
      </c>
      <c r="M118" s="50">
        <v>2</v>
      </c>
      <c r="N118" s="50">
        <v>7</v>
      </c>
      <c r="O118" s="50">
        <v>0</v>
      </c>
      <c r="P118" s="50">
        <v>0</v>
      </c>
      <c r="Q118" s="50">
        <v>0</v>
      </c>
      <c r="R118" s="50">
        <v>0</v>
      </c>
      <c r="S118" s="43">
        <v>0</v>
      </c>
      <c r="T118" s="43">
        <v>0</v>
      </c>
      <c r="U118" s="43">
        <v>148</v>
      </c>
      <c r="V118" s="43">
        <v>5</v>
      </c>
      <c r="W118" s="43">
        <v>0</v>
      </c>
      <c r="X118" s="43">
        <v>1</v>
      </c>
      <c r="Y118" s="43">
        <v>6</v>
      </c>
      <c r="Z118" s="43">
        <v>0</v>
      </c>
      <c r="AA118" s="43">
        <v>0</v>
      </c>
      <c r="AB118" s="43">
        <v>0</v>
      </c>
      <c r="AC118" s="43">
        <v>0</v>
      </c>
      <c r="AD118" s="95">
        <v>2</v>
      </c>
      <c r="AE118" s="95">
        <v>0</v>
      </c>
      <c r="AF118" s="59">
        <f t="shared" si="15"/>
        <v>503</v>
      </c>
      <c r="AG118" s="59">
        <f t="shared" si="16"/>
        <v>501</v>
      </c>
    </row>
    <row r="119" spans="1:37" s="25" customFormat="1" ht="13.5" customHeight="1" x14ac:dyDescent="0.3">
      <c r="A119" s="12" t="s">
        <v>34</v>
      </c>
      <c r="B119" s="12" t="s">
        <v>191</v>
      </c>
      <c r="C119" s="12" t="s">
        <v>36</v>
      </c>
      <c r="D119" s="13">
        <v>21</v>
      </c>
      <c r="E119" s="12" t="s">
        <v>207</v>
      </c>
      <c r="F119" s="12" t="s">
        <v>208</v>
      </c>
      <c r="G119" s="43">
        <v>1</v>
      </c>
      <c r="H119" s="43">
        <v>528</v>
      </c>
      <c r="I119" s="50">
        <v>1</v>
      </c>
      <c r="J119" s="50">
        <v>0</v>
      </c>
      <c r="K119" s="50">
        <v>0</v>
      </c>
      <c r="L119" s="50">
        <v>1</v>
      </c>
      <c r="M119" s="50">
        <v>0</v>
      </c>
      <c r="N119" s="50">
        <v>21</v>
      </c>
      <c r="O119" s="50">
        <v>0</v>
      </c>
      <c r="P119" s="50">
        <v>0</v>
      </c>
      <c r="Q119" s="50">
        <v>1</v>
      </c>
      <c r="R119" s="50">
        <v>0</v>
      </c>
      <c r="S119" s="43">
        <v>0</v>
      </c>
      <c r="T119" s="43">
        <v>0</v>
      </c>
      <c r="U119" s="43">
        <v>185</v>
      </c>
      <c r="V119" s="43">
        <v>4</v>
      </c>
      <c r="W119" s="43">
        <v>0</v>
      </c>
      <c r="X119" s="43">
        <v>0</v>
      </c>
      <c r="Y119" s="43">
        <v>5</v>
      </c>
      <c r="Z119" s="43">
        <v>0</v>
      </c>
      <c r="AA119" s="43">
        <v>0</v>
      </c>
      <c r="AB119" s="43">
        <v>0</v>
      </c>
      <c r="AC119" s="43">
        <v>0</v>
      </c>
      <c r="AD119" s="95">
        <v>4</v>
      </c>
      <c r="AE119" s="95">
        <v>0</v>
      </c>
      <c r="AF119" s="59">
        <f t="shared" si="15"/>
        <v>751</v>
      </c>
      <c r="AG119" s="59">
        <f t="shared" si="16"/>
        <v>747</v>
      </c>
    </row>
    <row r="120" spans="1:37" s="25" customFormat="1" ht="13.5" customHeight="1" x14ac:dyDescent="0.3">
      <c r="A120" s="12" t="s">
        <v>34</v>
      </c>
      <c r="B120" s="12" t="s">
        <v>191</v>
      </c>
      <c r="C120" s="12" t="s">
        <v>36</v>
      </c>
      <c r="D120" s="13">
        <v>21</v>
      </c>
      <c r="E120" s="12" t="s">
        <v>771</v>
      </c>
      <c r="F120" s="12" t="s">
        <v>209</v>
      </c>
      <c r="G120" s="43">
        <v>0</v>
      </c>
      <c r="H120" s="43">
        <v>402</v>
      </c>
      <c r="I120" s="50">
        <v>0</v>
      </c>
      <c r="J120" s="50">
        <v>0</v>
      </c>
      <c r="K120" s="50">
        <v>0</v>
      </c>
      <c r="L120" s="50">
        <v>1</v>
      </c>
      <c r="M120" s="50">
        <v>0</v>
      </c>
      <c r="N120" s="50">
        <v>10</v>
      </c>
      <c r="O120" s="50">
        <v>0</v>
      </c>
      <c r="P120" s="50">
        <v>0</v>
      </c>
      <c r="Q120" s="50">
        <v>0</v>
      </c>
      <c r="R120" s="50">
        <v>1</v>
      </c>
      <c r="S120" s="43">
        <v>0</v>
      </c>
      <c r="T120" s="43">
        <v>0</v>
      </c>
      <c r="U120" s="43">
        <v>125</v>
      </c>
      <c r="V120" s="43">
        <v>0</v>
      </c>
      <c r="W120" s="43">
        <v>2</v>
      </c>
      <c r="X120" s="43">
        <v>0</v>
      </c>
      <c r="Y120" s="43">
        <v>13</v>
      </c>
      <c r="Z120" s="43">
        <v>0</v>
      </c>
      <c r="AA120" s="43">
        <v>1</v>
      </c>
      <c r="AB120" s="43">
        <v>0</v>
      </c>
      <c r="AC120" s="43">
        <v>0</v>
      </c>
      <c r="AD120" s="95">
        <v>2</v>
      </c>
      <c r="AE120" s="95">
        <v>0</v>
      </c>
      <c r="AF120" s="59">
        <f t="shared" si="15"/>
        <v>557</v>
      </c>
      <c r="AG120" s="59">
        <f t="shared" si="16"/>
        <v>555</v>
      </c>
    </row>
    <row r="121" spans="1:37" s="25" customFormat="1" ht="13.5" customHeight="1" x14ac:dyDescent="0.3">
      <c r="A121" s="12" t="s">
        <v>34</v>
      </c>
      <c r="B121" s="12" t="s">
        <v>191</v>
      </c>
      <c r="C121" s="12" t="s">
        <v>36</v>
      </c>
      <c r="D121" s="13">
        <v>21</v>
      </c>
      <c r="E121" s="12" t="s">
        <v>772</v>
      </c>
      <c r="F121" s="12" t="s">
        <v>210</v>
      </c>
      <c r="G121" s="43">
        <v>0</v>
      </c>
      <c r="H121" s="43">
        <v>382</v>
      </c>
      <c r="I121" s="50">
        <v>1</v>
      </c>
      <c r="J121" s="50">
        <v>0</v>
      </c>
      <c r="K121" s="50">
        <v>1</v>
      </c>
      <c r="L121" s="50">
        <v>0</v>
      </c>
      <c r="M121" s="50">
        <v>0</v>
      </c>
      <c r="N121" s="50">
        <v>8</v>
      </c>
      <c r="O121" s="50">
        <v>0</v>
      </c>
      <c r="P121" s="50">
        <v>1</v>
      </c>
      <c r="Q121" s="50">
        <v>0</v>
      </c>
      <c r="R121" s="50">
        <v>0</v>
      </c>
      <c r="S121" s="43">
        <v>0</v>
      </c>
      <c r="T121" s="43">
        <v>0</v>
      </c>
      <c r="U121" s="43">
        <v>153</v>
      </c>
      <c r="V121" s="43">
        <v>0</v>
      </c>
      <c r="W121" s="43">
        <v>0</v>
      </c>
      <c r="X121" s="43">
        <v>0</v>
      </c>
      <c r="Y121" s="43">
        <v>16</v>
      </c>
      <c r="Z121" s="43">
        <v>0</v>
      </c>
      <c r="AA121" s="43">
        <v>0</v>
      </c>
      <c r="AB121" s="43">
        <v>0</v>
      </c>
      <c r="AC121" s="43">
        <v>0</v>
      </c>
      <c r="AD121" s="95">
        <v>6</v>
      </c>
      <c r="AE121" s="95">
        <v>0</v>
      </c>
      <c r="AF121" s="59">
        <f t="shared" si="15"/>
        <v>568</v>
      </c>
      <c r="AG121" s="59">
        <f t="shared" si="16"/>
        <v>562</v>
      </c>
    </row>
    <row r="122" spans="1:37" s="25" customFormat="1" ht="13.5" customHeight="1" x14ac:dyDescent="0.3">
      <c r="A122" s="12" t="s">
        <v>34</v>
      </c>
      <c r="B122" s="12" t="s">
        <v>191</v>
      </c>
      <c r="C122" s="12" t="s">
        <v>36</v>
      </c>
      <c r="D122" s="13">
        <v>21</v>
      </c>
      <c r="E122" s="12" t="s">
        <v>211</v>
      </c>
      <c r="F122" s="12" t="s">
        <v>212</v>
      </c>
      <c r="G122" s="43">
        <v>1</v>
      </c>
      <c r="H122" s="43">
        <v>294</v>
      </c>
      <c r="I122" s="50">
        <v>0</v>
      </c>
      <c r="J122" s="50">
        <v>0</v>
      </c>
      <c r="K122" s="50">
        <v>0</v>
      </c>
      <c r="L122" s="50">
        <v>1</v>
      </c>
      <c r="M122" s="50">
        <v>0</v>
      </c>
      <c r="N122" s="50">
        <v>4</v>
      </c>
      <c r="O122" s="50">
        <v>0</v>
      </c>
      <c r="P122" s="50">
        <v>0</v>
      </c>
      <c r="Q122" s="50">
        <v>0</v>
      </c>
      <c r="R122" s="50">
        <v>0</v>
      </c>
      <c r="S122" s="43">
        <v>0</v>
      </c>
      <c r="T122" s="43">
        <v>0</v>
      </c>
      <c r="U122" s="43">
        <v>87</v>
      </c>
      <c r="V122" s="43">
        <v>0</v>
      </c>
      <c r="W122" s="43">
        <v>0</v>
      </c>
      <c r="X122" s="43">
        <v>1</v>
      </c>
      <c r="Y122" s="43">
        <v>6</v>
      </c>
      <c r="Z122" s="43">
        <v>0</v>
      </c>
      <c r="AA122" s="43">
        <v>0</v>
      </c>
      <c r="AB122" s="43">
        <v>1</v>
      </c>
      <c r="AC122" s="43">
        <v>1</v>
      </c>
      <c r="AD122" s="95">
        <v>8</v>
      </c>
      <c r="AE122" s="95">
        <v>0</v>
      </c>
      <c r="AF122" s="59">
        <f t="shared" si="15"/>
        <v>404</v>
      </c>
      <c r="AG122" s="59">
        <f t="shared" si="16"/>
        <v>396</v>
      </c>
    </row>
    <row r="123" spans="1:37" s="25" customFormat="1" ht="13.5" customHeight="1" x14ac:dyDescent="0.3">
      <c r="A123" s="12" t="s">
        <v>34</v>
      </c>
      <c r="B123" s="12" t="s">
        <v>191</v>
      </c>
      <c r="C123" s="12" t="s">
        <v>36</v>
      </c>
      <c r="D123" s="13">
        <v>21</v>
      </c>
      <c r="E123" s="12" t="s">
        <v>213</v>
      </c>
      <c r="F123" s="12" t="s">
        <v>214</v>
      </c>
      <c r="G123" s="43">
        <v>2</v>
      </c>
      <c r="H123" s="43">
        <v>534</v>
      </c>
      <c r="I123" s="50">
        <v>1</v>
      </c>
      <c r="J123" s="50">
        <v>0</v>
      </c>
      <c r="K123" s="50">
        <v>0</v>
      </c>
      <c r="L123" s="50">
        <v>3</v>
      </c>
      <c r="M123" s="50">
        <v>1</v>
      </c>
      <c r="N123" s="50">
        <v>11</v>
      </c>
      <c r="O123" s="50">
        <v>0</v>
      </c>
      <c r="P123" s="50">
        <v>0</v>
      </c>
      <c r="Q123" s="50">
        <v>1</v>
      </c>
      <c r="R123" s="50">
        <v>0</v>
      </c>
      <c r="S123" s="43">
        <v>0</v>
      </c>
      <c r="T123" s="43">
        <v>0</v>
      </c>
      <c r="U123" s="43">
        <v>203</v>
      </c>
      <c r="V123" s="43">
        <v>0</v>
      </c>
      <c r="W123" s="43">
        <v>0</v>
      </c>
      <c r="X123" s="43">
        <v>2</v>
      </c>
      <c r="Y123" s="43">
        <v>6</v>
      </c>
      <c r="Z123" s="43">
        <v>0</v>
      </c>
      <c r="AA123" s="43">
        <v>0</v>
      </c>
      <c r="AB123" s="43">
        <v>1</v>
      </c>
      <c r="AC123" s="43">
        <v>0</v>
      </c>
      <c r="AD123" s="95">
        <v>6</v>
      </c>
      <c r="AE123" s="95">
        <v>0</v>
      </c>
      <c r="AF123" s="59">
        <f t="shared" si="15"/>
        <v>771</v>
      </c>
      <c r="AG123" s="59">
        <f t="shared" si="16"/>
        <v>765</v>
      </c>
    </row>
    <row r="124" spans="1:37" s="25" customFormat="1" ht="13.5" customHeight="1" x14ac:dyDescent="0.3">
      <c r="A124" s="12" t="s">
        <v>34</v>
      </c>
      <c r="B124" s="12" t="s">
        <v>191</v>
      </c>
      <c r="C124" s="12" t="s">
        <v>36</v>
      </c>
      <c r="D124" s="13">
        <v>21</v>
      </c>
      <c r="E124" s="12" t="s">
        <v>215</v>
      </c>
      <c r="F124" s="12" t="s">
        <v>216</v>
      </c>
      <c r="G124" s="43">
        <v>1</v>
      </c>
      <c r="H124" s="43">
        <v>208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2</v>
      </c>
      <c r="O124" s="50">
        <v>0</v>
      </c>
      <c r="P124" s="50">
        <v>0</v>
      </c>
      <c r="Q124" s="50">
        <v>0</v>
      </c>
      <c r="R124" s="50">
        <v>0</v>
      </c>
      <c r="S124" s="43">
        <v>0</v>
      </c>
      <c r="T124" s="43">
        <v>0</v>
      </c>
      <c r="U124" s="43">
        <v>101</v>
      </c>
      <c r="V124" s="43">
        <v>1</v>
      </c>
      <c r="W124" s="43">
        <v>0</v>
      </c>
      <c r="X124" s="43">
        <v>0</v>
      </c>
      <c r="Y124" s="43">
        <v>1</v>
      </c>
      <c r="Z124" s="43">
        <v>0</v>
      </c>
      <c r="AA124" s="43">
        <v>0</v>
      </c>
      <c r="AB124" s="43">
        <v>0</v>
      </c>
      <c r="AC124" s="43">
        <v>0</v>
      </c>
      <c r="AD124" s="95">
        <v>4</v>
      </c>
      <c r="AE124" s="95">
        <v>0</v>
      </c>
      <c r="AF124" s="59">
        <f t="shared" si="15"/>
        <v>318</v>
      </c>
      <c r="AG124" s="59">
        <f t="shared" si="16"/>
        <v>314</v>
      </c>
    </row>
    <row r="125" spans="1:37" s="25" customFormat="1" ht="13.5" customHeight="1" x14ac:dyDescent="0.3">
      <c r="A125" s="12" t="s">
        <v>34</v>
      </c>
      <c r="B125" s="12" t="s">
        <v>191</v>
      </c>
      <c r="C125" s="12" t="s">
        <v>36</v>
      </c>
      <c r="D125" s="13">
        <v>21</v>
      </c>
      <c r="E125" s="12" t="s">
        <v>773</v>
      </c>
      <c r="F125" s="12" t="s">
        <v>217</v>
      </c>
      <c r="G125" s="43">
        <v>0</v>
      </c>
      <c r="H125" s="43">
        <v>265</v>
      </c>
      <c r="I125" s="50">
        <v>0</v>
      </c>
      <c r="J125" s="50">
        <v>0</v>
      </c>
      <c r="K125" s="50">
        <v>0</v>
      </c>
      <c r="L125" s="50">
        <v>1</v>
      </c>
      <c r="M125" s="50">
        <v>0</v>
      </c>
      <c r="N125" s="50">
        <v>5</v>
      </c>
      <c r="O125" s="50">
        <v>0</v>
      </c>
      <c r="P125" s="50">
        <v>0</v>
      </c>
      <c r="Q125" s="50">
        <v>0</v>
      </c>
      <c r="R125" s="50">
        <v>0</v>
      </c>
      <c r="S125" s="43">
        <v>0</v>
      </c>
      <c r="T125" s="43">
        <v>0</v>
      </c>
      <c r="U125" s="43">
        <v>151</v>
      </c>
      <c r="V125" s="43">
        <v>1</v>
      </c>
      <c r="W125" s="43">
        <v>0</v>
      </c>
      <c r="X125" s="43">
        <v>1</v>
      </c>
      <c r="Y125" s="43">
        <v>5</v>
      </c>
      <c r="Z125" s="43">
        <v>0</v>
      </c>
      <c r="AA125" s="43">
        <v>0</v>
      </c>
      <c r="AB125" s="43">
        <v>0</v>
      </c>
      <c r="AC125" s="43">
        <v>0</v>
      </c>
      <c r="AD125" s="95">
        <v>1</v>
      </c>
      <c r="AE125" s="95">
        <v>0</v>
      </c>
      <c r="AF125" s="59">
        <f t="shared" si="15"/>
        <v>430</v>
      </c>
      <c r="AG125" s="59">
        <f t="shared" si="16"/>
        <v>429</v>
      </c>
    </row>
    <row r="126" spans="1:37" s="25" customFormat="1" ht="13.5" customHeight="1" x14ac:dyDescent="0.3">
      <c r="A126" s="12" t="s">
        <v>34</v>
      </c>
      <c r="B126" s="12" t="s">
        <v>191</v>
      </c>
      <c r="C126" s="12" t="s">
        <v>36</v>
      </c>
      <c r="D126" s="13">
        <v>21</v>
      </c>
      <c r="E126" s="12" t="s">
        <v>774</v>
      </c>
      <c r="F126" s="12" t="s">
        <v>218</v>
      </c>
      <c r="G126" s="43">
        <v>2</v>
      </c>
      <c r="H126" s="43">
        <v>307</v>
      </c>
      <c r="I126" s="43">
        <v>0</v>
      </c>
      <c r="J126" s="43">
        <v>0</v>
      </c>
      <c r="K126" s="43">
        <v>0</v>
      </c>
      <c r="L126" s="43">
        <v>0</v>
      </c>
      <c r="M126" s="43">
        <v>1</v>
      </c>
      <c r="N126" s="43">
        <v>12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1</v>
      </c>
      <c r="U126" s="43">
        <v>104</v>
      </c>
      <c r="V126" s="43">
        <v>1</v>
      </c>
      <c r="W126" s="43">
        <v>0</v>
      </c>
      <c r="X126" s="43">
        <v>0</v>
      </c>
      <c r="Y126" s="43">
        <v>4</v>
      </c>
      <c r="Z126" s="43">
        <v>0</v>
      </c>
      <c r="AA126" s="43">
        <v>1</v>
      </c>
      <c r="AB126" s="43">
        <v>0</v>
      </c>
      <c r="AC126" s="43">
        <v>0</v>
      </c>
      <c r="AD126" s="95">
        <v>2</v>
      </c>
      <c r="AE126" s="95">
        <v>0</v>
      </c>
      <c r="AF126" s="59">
        <f t="shared" si="15"/>
        <v>435</v>
      </c>
      <c r="AG126" s="59">
        <f t="shared" si="16"/>
        <v>433</v>
      </c>
    </row>
    <row r="127" spans="1:37" s="25" customFormat="1" ht="13.5" customHeight="1" x14ac:dyDescent="0.3">
      <c r="A127" s="12" t="s">
        <v>34</v>
      </c>
      <c r="B127" s="12" t="s">
        <v>191</v>
      </c>
      <c r="C127" s="12" t="s">
        <v>36</v>
      </c>
      <c r="D127" s="13">
        <v>21</v>
      </c>
      <c r="E127" s="12" t="s">
        <v>219</v>
      </c>
      <c r="F127" s="12" t="s">
        <v>220</v>
      </c>
      <c r="G127" s="43">
        <v>0</v>
      </c>
      <c r="H127" s="43">
        <v>87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4</v>
      </c>
      <c r="O127" s="50">
        <v>0</v>
      </c>
      <c r="P127" s="50">
        <v>0</v>
      </c>
      <c r="Q127" s="50">
        <v>1</v>
      </c>
      <c r="R127" s="50">
        <v>0</v>
      </c>
      <c r="S127" s="43">
        <v>0</v>
      </c>
      <c r="T127" s="43">
        <v>0</v>
      </c>
      <c r="U127" s="43">
        <v>53</v>
      </c>
      <c r="V127" s="43">
        <v>2</v>
      </c>
      <c r="W127" s="43">
        <v>0</v>
      </c>
      <c r="X127" s="43">
        <v>0</v>
      </c>
      <c r="Y127" s="43">
        <v>2</v>
      </c>
      <c r="Z127" s="43">
        <v>1</v>
      </c>
      <c r="AA127" s="43">
        <v>0</v>
      </c>
      <c r="AB127" s="43">
        <v>0</v>
      </c>
      <c r="AC127" s="43">
        <v>0</v>
      </c>
      <c r="AD127" s="95">
        <v>1</v>
      </c>
      <c r="AE127" s="95">
        <v>0</v>
      </c>
      <c r="AF127" s="59">
        <f t="shared" si="15"/>
        <v>151</v>
      </c>
      <c r="AG127" s="59">
        <f t="shared" si="16"/>
        <v>150</v>
      </c>
    </row>
    <row r="128" spans="1:37" s="25" customFormat="1" ht="13.5" customHeight="1" x14ac:dyDescent="0.3">
      <c r="A128" s="12" t="s">
        <v>34</v>
      </c>
      <c r="B128" s="12" t="s">
        <v>191</v>
      </c>
      <c r="C128" s="12" t="s">
        <v>36</v>
      </c>
      <c r="D128" s="13">
        <v>21</v>
      </c>
      <c r="E128" s="12" t="s">
        <v>775</v>
      </c>
      <c r="F128" s="12" t="s">
        <v>221</v>
      </c>
      <c r="G128" s="43">
        <v>0</v>
      </c>
      <c r="H128" s="43">
        <v>327</v>
      </c>
      <c r="I128" s="43">
        <v>3</v>
      </c>
      <c r="J128" s="43">
        <v>1</v>
      </c>
      <c r="K128" s="43">
        <v>0</v>
      </c>
      <c r="L128" s="43">
        <v>1</v>
      </c>
      <c r="M128" s="43">
        <v>0</v>
      </c>
      <c r="N128" s="43">
        <v>10</v>
      </c>
      <c r="O128" s="43">
        <v>0</v>
      </c>
      <c r="P128" s="43">
        <v>0</v>
      </c>
      <c r="Q128" s="43">
        <v>0</v>
      </c>
      <c r="R128" s="43">
        <v>0</v>
      </c>
      <c r="S128" s="43">
        <v>1</v>
      </c>
      <c r="T128" s="43">
        <v>0</v>
      </c>
      <c r="U128" s="43">
        <v>131</v>
      </c>
      <c r="V128" s="43">
        <v>2</v>
      </c>
      <c r="W128" s="43">
        <v>0</v>
      </c>
      <c r="X128" s="43">
        <v>1</v>
      </c>
      <c r="Y128" s="43">
        <v>2</v>
      </c>
      <c r="Z128" s="43">
        <v>0</v>
      </c>
      <c r="AA128" s="43">
        <v>0</v>
      </c>
      <c r="AB128" s="43">
        <v>1</v>
      </c>
      <c r="AC128" s="43">
        <v>0</v>
      </c>
      <c r="AD128" s="95">
        <v>1</v>
      </c>
      <c r="AE128" s="95">
        <v>0</v>
      </c>
      <c r="AF128" s="59">
        <f t="shared" si="15"/>
        <v>481</v>
      </c>
      <c r="AG128" s="59">
        <f t="shared" si="16"/>
        <v>480</v>
      </c>
    </row>
    <row r="129" spans="1:37" s="25" customFormat="1" ht="13.5" customHeight="1" x14ac:dyDescent="0.3">
      <c r="A129" s="12" t="s">
        <v>34</v>
      </c>
      <c r="B129" s="12" t="s">
        <v>191</v>
      </c>
      <c r="C129" s="12" t="s">
        <v>36</v>
      </c>
      <c r="D129" s="13">
        <v>21</v>
      </c>
      <c r="E129" s="12" t="s">
        <v>776</v>
      </c>
      <c r="F129" s="12" t="s">
        <v>222</v>
      </c>
      <c r="G129" s="43">
        <v>1</v>
      </c>
      <c r="H129" s="43">
        <v>322</v>
      </c>
      <c r="I129" s="43">
        <v>1</v>
      </c>
      <c r="J129" s="43">
        <v>0</v>
      </c>
      <c r="K129" s="43">
        <v>1</v>
      </c>
      <c r="L129" s="43">
        <v>0</v>
      </c>
      <c r="M129" s="43">
        <v>2</v>
      </c>
      <c r="N129" s="43">
        <v>12</v>
      </c>
      <c r="O129" s="43">
        <v>0</v>
      </c>
      <c r="P129" s="43">
        <v>0</v>
      </c>
      <c r="Q129" s="43">
        <v>0</v>
      </c>
      <c r="R129" s="43">
        <v>1</v>
      </c>
      <c r="S129" s="43">
        <v>0</v>
      </c>
      <c r="T129" s="43">
        <v>0</v>
      </c>
      <c r="U129" s="43">
        <v>124</v>
      </c>
      <c r="V129" s="43">
        <v>0</v>
      </c>
      <c r="W129" s="43">
        <v>0</v>
      </c>
      <c r="X129" s="43">
        <v>2</v>
      </c>
      <c r="Y129" s="43">
        <v>1</v>
      </c>
      <c r="Z129" s="43">
        <v>0</v>
      </c>
      <c r="AA129" s="43">
        <v>0</v>
      </c>
      <c r="AB129" s="43">
        <v>0</v>
      </c>
      <c r="AC129" s="43">
        <v>0</v>
      </c>
      <c r="AD129" s="95">
        <v>2</v>
      </c>
      <c r="AE129" s="95">
        <v>1</v>
      </c>
      <c r="AF129" s="59">
        <f t="shared" si="15"/>
        <v>469</v>
      </c>
      <c r="AG129" s="59">
        <f t="shared" si="16"/>
        <v>467</v>
      </c>
    </row>
    <row r="130" spans="1:37" s="25" customFormat="1" ht="13.5" customHeight="1" x14ac:dyDescent="0.3">
      <c r="A130" s="12" t="s">
        <v>34</v>
      </c>
      <c r="B130" s="12" t="s">
        <v>191</v>
      </c>
      <c r="C130" s="12" t="s">
        <v>36</v>
      </c>
      <c r="D130" s="13">
        <v>21</v>
      </c>
      <c r="E130" s="12" t="s">
        <v>777</v>
      </c>
      <c r="F130" s="12" t="s">
        <v>223</v>
      </c>
      <c r="G130" s="43">
        <v>2</v>
      </c>
      <c r="H130" s="43">
        <v>320</v>
      </c>
      <c r="I130" s="43">
        <v>1</v>
      </c>
      <c r="J130" s="43">
        <v>0</v>
      </c>
      <c r="K130" s="43">
        <v>0</v>
      </c>
      <c r="L130" s="43">
        <v>0</v>
      </c>
      <c r="M130" s="43">
        <v>0</v>
      </c>
      <c r="N130" s="43">
        <v>25</v>
      </c>
      <c r="O130" s="43">
        <v>0</v>
      </c>
      <c r="P130" s="43">
        <v>1</v>
      </c>
      <c r="Q130" s="43">
        <v>0</v>
      </c>
      <c r="R130" s="43">
        <v>0</v>
      </c>
      <c r="S130" s="43">
        <v>0</v>
      </c>
      <c r="T130" s="43">
        <v>0</v>
      </c>
      <c r="U130" s="43">
        <v>131</v>
      </c>
      <c r="V130" s="43">
        <v>1</v>
      </c>
      <c r="W130" s="43">
        <v>0</v>
      </c>
      <c r="X130" s="43">
        <v>1</v>
      </c>
      <c r="Y130" s="43">
        <v>2</v>
      </c>
      <c r="Z130" s="43">
        <v>0</v>
      </c>
      <c r="AA130" s="43">
        <v>0</v>
      </c>
      <c r="AB130" s="43">
        <v>0</v>
      </c>
      <c r="AC130" s="43">
        <v>0</v>
      </c>
      <c r="AD130" s="95">
        <v>3</v>
      </c>
      <c r="AE130" s="95">
        <v>0</v>
      </c>
      <c r="AF130" s="59">
        <f t="shared" si="15"/>
        <v>487</v>
      </c>
      <c r="AG130" s="59">
        <f t="shared" si="16"/>
        <v>484</v>
      </c>
    </row>
    <row r="131" spans="1:37" s="25" customFormat="1" ht="13.5" customHeight="1" x14ac:dyDescent="0.3">
      <c r="A131" s="12" t="s">
        <v>34</v>
      </c>
      <c r="B131" s="12" t="s">
        <v>191</v>
      </c>
      <c r="C131" s="12" t="s">
        <v>36</v>
      </c>
      <c r="D131" s="13">
        <v>21</v>
      </c>
      <c r="E131" s="12" t="s">
        <v>778</v>
      </c>
      <c r="F131" s="12" t="s">
        <v>224</v>
      </c>
      <c r="G131" s="43">
        <v>0</v>
      </c>
      <c r="H131" s="43">
        <v>330</v>
      </c>
      <c r="I131" s="43">
        <v>2</v>
      </c>
      <c r="J131" s="43">
        <v>0</v>
      </c>
      <c r="K131" s="43">
        <v>0</v>
      </c>
      <c r="L131" s="43">
        <v>0</v>
      </c>
      <c r="M131" s="43">
        <v>0</v>
      </c>
      <c r="N131" s="43">
        <v>26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129</v>
      </c>
      <c r="V131" s="43">
        <v>2</v>
      </c>
      <c r="W131" s="43">
        <v>0</v>
      </c>
      <c r="X131" s="43">
        <v>0</v>
      </c>
      <c r="Y131" s="43">
        <v>1</v>
      </c>
      <c r="Z131" s="43">
        <v>0</v>
      </c>
      <c r="AA131" s="43">
        <v>1</v>
      </c>
      <c r="AB131" s="43">
        <v>0</v>
      </c>
      <c r="AC131" s="43">
        <v>0</v>
      </c>
      <c r="AD131" s="95">
        <v>2</v>
      </c>
      <c r="AE131" s="95">
        <v>0</v>
      </c>
      <c r="AF131" s="59">
        <f t="shared" si="15"/>
        <v>493</v>
      </c>
      <c r="AG131" s="59">
        <f t="shared" si="16"/>
        <v>491</v>
      </c>
    </row>
    <row r="132" spans="1:37" s="25" customFormat="1" ht="13.5" customHeight="1" x14ac:dyDescent="0.3">
      <c r="A132" s="12" t="s">
        <v>34</v>
      </c>
      <c r="B132" s="12" t="s">
        <v>191</v>
      </c>
      <c r="C132" s="12" t="s">
        <v>36</v>
      </c>
      <c r="D132" s="13">
        <v>21</v>
      </c>
      <c r="E132" s="12" t="s">
        <v>225</v>
      </c>
      <c r="F132" s="12" t="s">
        <v>226</v>
      </c>
      <c r="G132" s="43">
        <v>1</v>
      </c>
      <c r="H132" s="43">
        <v>279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17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110</v>
      </c>
      <c r="V132" s="43">
        <v>1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1</v>
      </c>
      <c r="AC132" s="43">
        <v>0</v>
      </c>
      <c r="AD132" s="95">
        <v>2</v>
      </c>
      <c r="AE132" s="95">
        <v>0</v>
      </c>
      <c r="AF132" s="59">
        <f t="shared" si="15"/>
        <v>411</v>
      </c>
      <c r="AG132" s="59">
        <f t="shared" si="16"/>
        <v>409</v>
      </c>
    </row>
    <row r="133" spans="1:37" s="25" customFormat="1" ht="13.5" customHeight="1" x14ac:dyDescent="0.3">
      <c r="A133" s="12" t="s">
        <v>34</v>
      </c>
      <c r="B133" s="12" t="s">
        <v>191</v>
      </c>
      <c r="C133" s="12" t="s">
        <v>36</v>
      </c>
      <c r="D133" s="13">
        <v>21</v>
      </c>
      <c r="E133" s="12" t="s">
        <v>779</v>
      </c>
      <c r="F133" s="12" t="s">
        <v>227</v>
      </c>
      <c r="G133" s="43">
        <v>2</v>
      </c>
      <c r="H133" s="43">
        <v>465</v>
      </c>
      <c r="I133" s="43">
        <v>1</v>
      </c>
      <c r="J133" s="43">
        <v>0</v>
      </c>
      <c r="K133" s="43">
        <v>0</v>
      </c>
      <c r="L133" s="43">
        <v>0</v>
      </c>
      <c r="M133" s="43">
        <v>0</v>
      </c>
      <c r="N133" s="43">
        <v>16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160</v>
      </c>
      <c r="V133" s="43">
        <v>2</v>
      </c>
      <c r="W133" s="43">
        <v>0</v>
      </c>
      <c r="X133" s="43">
        <v>1</v>
      </c>
      <c r="Y133" s="43">
        <v>9</v>
      </c>
      <c r="Z133" s="43">
        <v>0</v>
      </c>
      <c r="AA133" s="43">
        <v>0</v>
      </c>
      <c r="AB133" s="43">
        <v>0</v>
      </c>
      <c r="AC133" s="43">
        <v>0</v>
      </c>
      <c r="AD133" s="95">
        <v>4</v>
      </c>
      <c r="AE133" s="95">
        <v>0</v>
      </c>
      <c r="AF133" s="59">
        <f t="shared" si="15"/>
        <v>660</v>
      </c>
      <c r="AG133" s="59">
        <f t="shared" si="16"/>
        <v>656</v>
      </c>
    </row>
    <row r="134" spans="1:37" s="25" customFormat="1" ht="13.5" customHeight="1" x14ac:dyDescent="0.3">
      <c r="A134" s="12" t="s">
        <v>34</v>
      </c>
      <c r="B134" s="12" t="s">
        <v>191</v>
      </c>
      <c r="C134" s="12" t="s">
        <v>36</v>
      </c>
      <c r="D134" s="13">
        <v>21</v>
      </c>
      <c r="E134" s="12" t="s">
        <v>780</v>
      </c>
      <c r="F134" s="12" t="s">
        <v>228</v>
      </c>
      <c r="G134" s="43">
        <v>0</v>
      </c>
      <c r="H134" s="43">
        <v>457</v>
      </c>
      <c r="I134" s="43">
        <v>1</v>
      </c>
      <c r="J134" s="43">
        <v>0</v>
      </c>
      <c r="K134" s="43">
        <v>0</v>
      </c>
      <c r="L134" s="43">
        <v>0</v>
      </c>
      <c r="M134" s="43">
        <v>4</v>
      </c>
      <c r="N134" s="43">
        <v>10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152</v>
      </c>
      <c r="V134" s="43">
        <v>0</v>
      </c>
      <c r="W134" s="43">
        <v>0</v>
      </c>
      <c r="X134" s="43">
        <v>1</v>
      </c>
      <c r="Y134" s="43">
        <v>6</v>
      </c>
      <c r="Z134" s="43">
        <v>0</v>
      </c>
      <c r="AA134" s="43">
        <v>0</v>
      </c>
      <c r="AB134" s="43">
        <v>0</v>
      </c>
      <c r="AC134" s="43">
        <v>0</v>
      </c>
      <c r="AD134" s="95">
        <v>4</v>
      </c>
      <c r="AE134" s="95">
        <v>0</v>
      </c>
      <c r="AF134" s="59">
        <f t="shared" si="15"/>
        <v>635</v>
      </c>
      <c r="AG134" s="59">
        <f t="shared" si="16"/>
        <v>631</v>
      </c>
    </row>
    <row r="135" spans="1:37" s="25" customFormat="1" ht="13.5" customHeight="1" x14ac:dyDescent="0.3">
      <c r="A135" s="12" t="s">
        <v>34</v>
      </c>
      <c r="B135" s="12" t="s">
        <v>191</v>
      </c>
      <c r="C135" s="12" t="s">
        <v>36</v>
      </c>
      <c r="D135" s="13">
        <v>21</v>
      </c>
      <c r="E135" s="12" t="s">
        <v>229</v>
      </c>
      <c r="F135" s="12" t="s">
        <v>230</v>
      </c>
      <c r="G135" s="43">
        <v>1</v>
      </c>
      <c r="H135" s="43">
        <v>451</v>
      </c>
      <c r="I135" s="43">
        <v>0</v>
      </c>
      <c r="J135" s="43">
        <v>0</v>
      </c>
      <c r="K135" s="43">
        <v>0</v>
      </c>
      <c r="L135" s="43">
        <v>1</v>
      </c>
      <c r="M135" s="43">
        <v>1</v>
      </c>
      <c r="N135" s="43">
        <v>15</v>
      </c>
      <c r="O135" s="43">
        <v>0</v>
      </c>
      <c r="P135" s="43">
        <v>1</v>
      </c>
      <c r="Q135" s="43">
        <v>0</v>
      </c>
      <c r="R135" s="43">
        <v>0</v>
      </c>
      <c r="S135" s="43">
        <v>0</v>
      </c>
      <c r="T135" s="43">
        <v>0</v>
      </c>
      <c r="U135" s="43">
        <v>164</v>
      </c>
      <c r="V135" s="43">
        <v>3</v>
      </c>
      <c r="W135" s="43">
        <v>0</v>
      </c>
      <c r="X135" s="43">
        <v>1</v>
      </c>
      <c r="Y135" s="43">
        <v>6</v>
      </c>
      <c r="Z135" s="43">
        <v>0</v>
      </c>
      <c r="AA135" s="43">
        <v>0</v>
      </c>
      <c r="AB135" s="43">
        <v>0</v>
      </c>
      <c r="AC135" s="43">
        <v>0</v>
      </c>
      <c r="AD135" s="95">
        <v>10</v>
      </c>
      <c r="AE135" s="95">
        <v>0</v>
      </c>
      <c r="AF135" s="59">
        <f t="shared" si="15"/>
        <v>654</v>
      </c>
      <c r="AG135" s="59">
        <f t="shared" si="16"/>
        <v>644</v>
      </c>
    </row>
    <row r="136" spans="1:37" s="25" customFormat="1" ht="13.5" customHeight="1" x14ac:dyDescent="0.3">
      <c r="A136" s="12" t="s">
        <v>34</v>
      </c>
      <c r="B136" s="12" t="s">
        <v>191</v>
      </c>
      <c r="C136" s="12" t="s">
        <v>36</v>
      </c>
      <c r="D136" s="13">
        <v>21</v>
      </c>
      <c r="E136" s="12" t="s">
        <v>231</v>
      </c>
      <c r="F136" s="12" t="s">
        <v>232</v>
      </c>
      <c r="G136" s="43">
        <v>1</v>
      </c>
      <c r="H136" s="43">
        <v>423</v>
      </c>
      <c r="I136" s="43">
        <v>1</v>
      </c>
      <c r="J136" s="43">
        <v>0</v>
      </c>
      <c r="K136" s="43">
        <v>0</v>
      </c>
      <c r="L136" s="43">
        <v>0</v>
      </c>
      <c r="M136" s="43">
        <v>2</v>
      </c>
      <c r="N136" s="43">
        <v>14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158</v>
      </c>
      <c r="V136" s="43">
        <v>3</v>
      </c>
      <c r="W136" s="43">
        <v>0</v>
      </c>
      <c r="X136" s="43">
        <v>0</v>
      </c>
      <c r="Y136" s="43">
        <v>6</v>
      </c>
      <c r="Z136" s="43">
        <v>0</v>
      </c>
      <c r="AA136" s="43">
        <v>1</v>
      </c>
      <c r="AB136" s="43">
        <v>0</v>
      </c>
      <c r="AC136" s="43">
        <v>0</v>
      </c>
      <c r="AD136" s="95">
        <v>2</v>
      </c>
      <c r="AE136" s="95">
        <v>0</v>
      </c>
      <c r="AF136" s="59">
        <f t="shared" si="15"/>
        <v>611</v>
      </c>
      <c r="AG136" s="59">
        <f t="shared" si="16"/>
        <v>609</v>
      </c>
    </row>
    <row r="137" spans="1:37" s="20" customFormat="1" ht="13.5" customHeight="1" x14ac:dyDescent="0.3">
      <c r="A137" s="21"/>
      <c r="B137" s="21"/>
      <c r="C137" s="21"/>
      <c r="D137" s="24"/>
      <c r="E137" s="56" t="s">
        <v>165</v>
      </c>
      <c r="F137" s="56" t="s">
        <v>233</v>
      </c>
      <c r="G137" s="67">
        <f>SUM(G118:G136)</f>
        <v>15</v>
      </c>
      <c r="H137" s="67">
        <f t="shared" ref="H137:AG137" si="24">SUM(H118:H136)</f>
        <v>6711</v>
      </c>
      <c r="I137" s="67">
        <f t="shared" si="24"/>
        <v>15</v>
      </c>
      <c r="J137" s="67">
        <f t="shared" si="24"/>
        <v>1</v>
      </c>
      <c r="K137" s="67">
        <f t="shared" si="24"/>
        <v>2</v>
      </c>
      <c r="L137" s="67">
        <f t="shared" si="24"/>
        <v>9</v>
      </c>
      <c r="M137" s="67">
        <f t="shared" si="24"/>
        <v>13</v>
      </c>
      <c r="N137" s="67">
        <f t="shared" si="24"/>
        <v>229</v>
      </c>
      <c r="O137" s="67">
        <f t="shared" si="24"/>
        <v>0</v>
      </c>
      <c r="P137" s="67">
        <f t="shared" si="24"/>
        <v>3</v>
      </c>
      <c r="Q137" s="67">
        <f t="shared" si="24"/>
        <v>3</v>
      </c>
      <c r="R137" s="67">
        <f t="shared" si="24"/>
        <v>2</v>
      </c>
      <c r="S137" s="67">
        <f t="shared" si="24"/>
        <v>1</v>
      </c>
      <c r="T137" s="67">
        <f t="shared" si="24"/>
        <v>1</v>
      </c>
      <c r="U137" s="67">
        <f t="shared" si="24"/>
        <v>2569</v>
      </c>
      <c r="V137" s="67">
        <f t="shared" si="24"/>
        <v>28</v>
      </c>
      <c r="W137" s="67">
        <f t="shared" si="24"/>
        <v>2</v>
      </c>
      <c r="X137" s="67">
        <f t="shared" si="24"/>
        <v>12</v>
      </c>
      <c r="Y137" s="67">
        <f t="shared" si="24"/>
        <v>97</v>
      </c>
      <c r="Z137" s="67">
        <f t="shared" si="24"/>
        <v>1</v>
      </c>
      <c r="AA137" s="67">
        <f t="shared" si="24"/>
        <v>4</v>
      </c>
      <c r="AB137" s="67">
        <f t="shared" si="24"/>
        <v>4</v>
      </c>
      <c r="AC137" s="67">
        <f t="shared" si="24"/>
        <v>1</v>
      </c>
      <c r="AD137" s="67">
        <f t="shared" si="24"/>
        <v>66</v>
      </c>
      <c r="AE137" s="67">
        <f t="shared" si="24"/>
        <v>1</v>
      </c>
      <c r="AF137" s="59">
        <f t="shared" si="24"/>
        <v>9789</v>
      </c>
      <c r="AG137" s="59">
        <f t="shared" si="24"/>
        <v>9723</v>
      </c>
    </row>
    <row r="138" spans="1:37" s="130" customFormat="1" ht="13.5" customHeight="1" x14ac:dyDescent="0.3">
      <c r="A138" s="128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</row>
    <row r="139" spans="1:37" s="29" customFormat="1" ht="21" customHeight="1" x14ac:dyDescent="0.35">
      <c r="A139" s="28"/>
      <c r="B139" s="28"/>
      <c r="C139" s="28"/>
      <c r="D139" s="89"/>
      <c r="E139" s="81" t="s">
        <v>729</v>
      </c>
      <c r="F139" s="81"/>
      <c r="G139" s="82">
        <f>G116+G137</f>
        <v>21</v>
      </c>
      <c r="H139" s="82">
        <f t="shared" ref="H139:AG139" si="25">H116+H137</f>
        <v>9853</v>
      </c>
      <c r="I139" s="82">
        <f t="shared" si="25"/>
        <v>25</v>
      </c>
      <c r="J139" s="82">
        <f t="shared" si="25"/>
        <v>2</v>
      </c>
      <c r="K139" s="82">
        <f t="shared" si="25"/>
        <v>3</v>
      </c>
      <c r="L139" s="82">
        <f t="shared" si="25"/>
        <v>15</v>
      </c>
      <c r="M139" s="82">
        <f t="shared" si="25"/>
        <v>23</v>
      </c>
      <c r="N139" s="82">
        <f t="shared" si="25"/>
        <v>308</v>
      </c>
      <c r="O139" s="82">
        <f t="shared" si="25"/>
        <v>1</v>
      </c>
      <c r="P139" s="82">
        <f t="shared" si="25"/>
        <v>3</v>
      </c>
      <c r="Q139" s="82">
        <f t="shared" si="25"/>
        <v>8</v>
      </c>
      <c r="R139" s="82">
        <f t="shared" si="25"/>
        <v>4</v>
      </c>
      <c r="S139" s="82">
        <f t="shared" si="25"/>
        <v>2</v>
      </c>
      <c r="T139" s="82">
        <f t="shared" si="25"/>
        <v>1</v>
      </c>
      <c r="U139" s="82">
        <f t="shared" si="25"/>
        <v>3939</v>
      </c>
      <c r="V139" s="82">
        <f t="shared" si="25"/>
        <v>77</v>
      </c>
      <c r="W139" s="82">
        <f t="shared" si="25"/>
        <v>3</v>
      </c>
      <c r="X139" s="82">
        <f t="shared" si="25"/>
        <v>16</v>
      </c>
      <c r="Y139" s="82">
        <f t="shared" si="25"/>
        <v>108</v>
      </c>
      <c r="Z139" s="82">
        <f t="shared" si="25"/>
        <v>6</v>
      </c>
      <c r="AA139" s="82">
        <f t="shared" si="25"/>
        <v>10</v>
      </c>
      <c r="AB139" s="82">
        <f t="shared" si="25"/>
        <v>5</v>
      </c>
      <c r="AC139" s="82">
        <f t="shared" si="25"/>
        <v>5</v>
      </c>
      <c r="AD139" s="82">
        <f t="shared" si="25"/>
        <v>112</v>
      </c>
      <c r="AE139" s="82">
        <f t="shared" si="25"/>
        <v>2</v>
      </c>
      <c r="AF139" s="82">
        <f t="shared" si="25"/>
        <v>14550</v>
      </c>
      <c r="AG139" s="82">
        <f t="shared" si="25"/>
        <v>14438</v>
      </c>
    </row>
    <row r="140" spans="1:37" s="124" customFormat="1" ht="13.5" customHeight="1" x14ac:dyDescent="0.3">
      <c r="A140" s="122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</row>
    <row r="141" spans="1:37" s="25" customFormat="1" ht="13.5" customHeight="1" x14ac:dyDescent="0.3">
      <c r="A141" s="12"/>
      <c r="B141" s="12"/>
      <c r="C141" s="12"/>
      <c r="D141" s="13"/>
      <c r="E141" s="64" t="s">
        <v>234</v>
      </c>
      <c r="F141" s="12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39"/>
      <c r="AG141" s="42"/>
    </row>
    <row r="142" spans="1:37" s="25" customFormat="1" ht="13.5" customHeight="1" x14ac:dyDescent="0.3">
      <c r="A142" s="12" t="s">
        <v>34</v>
      </c>
      <c r="B142" s="12" t="s">
        <v>235</v>
      </c>
      <c r="C142" s="12" t="s">
        <v>36</v>
      </c>
      <c r="D142" s="13">
        <v>10</v>
      </c>
      <c r="E142" s="12" t="s">
        <v>781</v>
      </c>
      <c r="F142" s="12" t="s">
        <v>236</v>
      </c>
      <c r="G142" s="43">
        <v>1</v>
      </c>
      <c r="H142" s="43">
        <v>528</v>
      </c>
      <c r="I142" s="43">
        <v>1</v>
      </c>
      <c r="J142" s="43">
        <v>0</v>
      </c>
      <c r="K142" s="43">
        <v>0</v>
      </c>
      <c r="L142" s="43">
        <v>0</v>
      </c>
      <c r="M142" s="43">
        <v>0</v>
      </c>
      <c r="N142" s="43">
        <v>12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166</v>
      </c>
      <c r="V142" s="43">
        <v>1</v>
      </c>
      <c r="W142" s="43">
        <v>1</v>
      </c>
      <c r="X142" s="43">
        <v>2</v>
      </c>
      <c r="Y142" s="43">
        <v>1</v>
      </c>
      <c r="Z142" s="43">
        <v>0</v>
      </c>
      <c r="AA142" s="43">
        <v>1</v>
      </c>
      <c r="AB142" s="43">
        <v>0</v>
      </c>
      <c r="AC142" s="43">
        <v>1</v>
      </c>
      <c r="AD142" s="95">
        <v>7</v>
      </c>
      <c r="AE142" s="95">
        <v>0</v>
      </c>
      <c r="AF142" s="59">
        <f t="shared" ref="AF142:AF202" si="26">G142+H142+I142+J142+K142+L142+M142+N142+O142+P142+Q142+R142+S142+T142+U142+V142+W142+X142+Y142+Z142+AA142+AB142+AC142+AD142</f>
        <v>722</v>
      </c>
      <c r="AG142" s="59">
        <f t="shared" ref="AG142:AG202" si="27">G142+H142+I142+J142+K142+L142+M142+N142+O142+P142+Q142+R142+S142+T142+U142+V142+W142+X142+Y142+Z142+AA142+AB142+AC142</f>
        <v>715</v>
      </c>
    </row>
    <row r="143" spans="1:37" s="25" customFormat="1" ht="13.5" customHeight="1" x14ac:dyDescent="0.3">
      <c r="A143" s="12" t="s">
        <v>34</v>
      </c>
      <c r="B143" s="12" t="s">
        <v>235</v>
      </c>
      <c r="C143" s="12" t="s">
        <v>36</v>
      </c>
      <c r="D143" s="13">
        <v>10</v>
      </c>
      <c r="E143" s="12" t="s">
        <v>782</v>
      </c>
      <c r="F143" s="12" t="s">
        <v>237</v>
      </c>
      <c r="G143" s="43">
        <v>0</v>
      </c>
      <c r="H143" s="43">
        <v>547</v>
      </c>
      <c r="I143" s="43">
        <v>0</v>
      </c>
      <c r="J143" s="43">
        <v>0</v>
      </c>
      <c r="K143" s="43">
        <v>0</v>
      </c>
      <c r="L143" s="43">
        <v>0</v>
      </c>
      <c r="M143" s="43">
        <v>1</v>
      </c>
      <c r="N143" s="43">
        <v>9</v>
      </c>
      <c r="O143" s="43">
        <v>0</v>
      </c>
      <c r="P143" s="43">
        <v>1</v>
      </c>
      <c r="Q143" s="43">
        <v>0</v>
      </c>
      <c r="R143" s="43">
        <v>0</v>
      </c>
      <c r="S143" s="43">
        <v>0</v>
      </c>
      <c r="T143" s="43">
        <v>0</v>
      </c>
      <c r="U143" s="43">
        <v>150</v>
      </c>
      <c r="V143" s="43">
        <v>4</v>
      </c>
      <c r="W143" s="43">
        <v>0</v>
      </c>
      <c r="X143" s="43">
        <v>2</v>
      </c>
      <c r="Y143" s="43">
        <v>1</v>
      </c>
      <c r="Z143" s="43">
        <v>0</v>
      </c>
      <c r="AA143" s="43">
        <v>1</v>
      </c>
      <c r="AB143" s="43">
        <v>0</v>
      </c>
      <c r="AC143" s="43">
        <v>0</v>
      </c>
      <c r="AD143" s="95">
        <v>5</v>
      </c>
      <c r="AE143" s="95">
        <v>0</v>
      </c>
      <c r="AF143" s="59">
        <f t="shared" ref="AF143:AF157" si="28">G143+H143+I143+J143+K143+L143+M143+N143+O143+P143+Q143+R143+S143+T143+U143+V143+W143+X143+Y143+Z143+AA143+AB143+AC143+AD143</f>
        <v>721</v>
      </c>
      <c r="AG143" s="59">
        <f t="shared" ref="AG143:AG157" si="29">G143+H143+I143+J143+K143+L143+M143+N143+O143+P143+Q143+R143+S143+T143+U143+V143+W143+X143+Y143+Z143+AA143+AB143+AC143</f>
        <v>716</v>
      </c>
    </row>
    <row r="144" spans="1:37" s="25" customFormat="1" ht="13.5" customHeight="1" x14ac:dyDescent="0.3">
      <c r="A144" s="12" t="s">
        <v>34</v>
      </c>
      <c r="B144" s="12" t="s">
        <v>235</v>
      </c>
      <c r="C144" s="12" t="s">
        <v>36</v>
      </c>
      <c r="D144" s="13">
        <v>10</v>
      </c>
      <c r="E144" s="12" t="s">
        <v>783</v>
      </c>
      <c r="F144" s="12" t="s">
        <v>238</v>
      </c>
      <c r="G144" s="43">
        <v>2</v>
      </c>
      <c r="H144" s="43">
        <v>488</v>
      </c>
      <c r="I144" s="43">
        <v>1</v>
      </c>
      <c r="J144" s="43">
        <v>0</v>
      </c>
      <c r="K144" s="43">
        <v>1</v>
      </c>
      <c r="L144" s="43">
        <v>0</v>
      </c>
      <c r="M144" s="43">
        <v>2</v>
      </c>
      <c r="N144" s="43">
        <v>8</v>
      </c>
      <c r="O144" s="43">
        <v>1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185</v>
      </c>
      <c r="V144" s="43">
        <v>3</v>
      </c>
      <c r="W144" s="43">
        <v>0</v>
      </c>
      <c r="X144" s="43">
        <v>0</v>
      </c>
      <c r="Y144" s="43">
        <v>1</v>
      </c>
      <c r="Z144" s="43">
        <v>0</v>
      </c>
      <c r="AA144" s="43">
        <v>0</v>
      </c>
      <c r="AB144" s="43">
        <v>0</v>
      </c>
      <c r="AC144" s="43">
        <v>1</v>
      </c>
      <c r="AD144" s="95">
        <v>5</v>
      </c>
      <c r="AE144" s="95">
        <v>0</v>
      </c>
      <c r="AF144" s="59">
        <f t="shared" si="28"/>
        <v>698</v>
      </c>
      <c r="AG144" s="59">
        <f t="shared" si="29"/>
        <v>693</v>
      </c>
    </row>
    <row r="145" spans="1:33" s="25" customFormat="1" ht="13.5" customHeight="1" x14ac:dyDescent="0.3">
      <c r="A145" s="12" t="s">
        <v>34</v>
      </c>
      <c r="B145" s="12" t="s">
        <v>235</v>
      </c>
      <c r="C145" s="12" t="s">
        <v>36</v>
      </c>
      <c r="D145" s="13">
        <v>10</v>
      </c>
      <c r="E145" s="12" t="s">
        <v>784</v>
      </c>
      <c r="F145" s="12" t="s">
        <v>239</v>
      </c>
      <c r="G145" s="96">
        <v>2</v>
      </c>
      <c r="H145" s="96">
        <v>484</v>
      </c>
      <c r="I145" s="96">
        <v>3</v>
      </c>
      <c r="J145" s="96">
        <v>0</v>
      </c>
      <c r="K145" s="96">
        <v>0</v>
      </c>
      <c r="L145" s="96">
        <v>1</v>
      </c>
      <c r="M145" s="96">
        <v>0</v>
      </c>
      <c r="N145" s="96">
        <v>20</v>
      </c>
      <c r="O145" s="96">
        <v>1</v>
      </c>
      <c r="P145" s="96">
        <v>0</v>
      </c>
      <c r="Q145" s="96">
        <v>0</v>
      </c>
      <c r="R145" s="96">
        <v>0</v>
      </c>
      <c r="S145" s="96">
        <v>0</v>
      </c>
      <c r="T145" s="96">
        <v>0</v>
      </c>
      <c r="U145" s="96">
        <v>174</v>
      </c>
      <c r="V145" s="96">
        <v>3</v>
      </c>
      <c r="W145" s="96">
        <v>0</v>
      </c>
      <c r="X145" s="96">
        <v>1</v>
      </c>
      <c r="Y145" s="96">
        <v>3</v>
      </c>
      <c r="Z145" s="96">
        <v>0</v>
      </c>
      <c r="AA145" s="96">
        <v>0</v>
      </c>
      <c r="AB145" s="96">
        <v>0</v>
      </c>
      <c r="AC145" s="96">
        <v>2</v>
      </c>
      <c r="AD145" s="97">
        <v>5</v>
      </c>
      <c r="AE145" s="97">
        <v>0</v>
      </c>
      <c r="AF145" s="59">
        <f t="shared" si="28"/>
        <v>699</v>
      </c>
      <c r="AG145" s="59">
        <f t="shared" si="29"/>
        <v>694</v>
      </c>
    </row>
    <row r="146" spans="1:33" s="25" customFormat="1" ht="13.5" customHeight="1" x14ac:dyDescent="0.3">
      <c r="A146" s="12" t="s">
        <v>34</v>
      </c>
      <c r="B146" s="12" t="s">
        <v>235</v>
      </c>
      <c r="C146" s="12" t="s">
        <v>36</v>
      </c>
      <c r="D146" s="13">
        <v>10</v>
      </c>
      <c r="E146" s="12" t="s">
        <v>785</v>
      </c>
      <c r="F146" s="12" t="s">
        <v>240</v>
      </c>
      <c r="G146" s="50">
        <v>2</v>
      </c>
      <c r="H146" s="50">
        <v>479</v>
      </c>
      <c r="I146" s="50">
        <v>2</v>
      </c>
      <c r="J146" s="50">
        <v>1</v>
      </c>
      <c r="K146" s="50">
        <v>1</v>
      </c>
      <c r="L146" s="50">
        <v>4</v>
      </c>
      <c r="M146" s="50">
        <v>5</v>
      </c>
      <c r="N146" s="50">
        <v>12</v>
      </c>
      <c r="O146" s="50">
        <v>1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153</v>
      </c>
      <c r="V146" s="50">
        <v>4</v>
      </c>
      <c r="W146" s="50">
        <v>0</v>
      </c>
      <c r="X146" s="50">
        <v>1</v>
      </c>
      <c r="Y146" s="50">
        <v>1</v>
      </c>
      <c r="Z146" s="50">
        <v>1</v>
      </c>
      <c r="AA146" s="50">
        <v>0</v>
      </c>
      <c r="AB146" s="50">
        <v>2</v>
      </c>
      <c r="AC146" s="50">
        <v>0</v>
      </c>
      <c r="AD146" s="95">
        <v>5</v>
      </c>
      <c r="AE146" s="95">
        <v>0</v>
      </c>
      <c r="AF146" s="59">
        <f t="shared" si="28"/>
        <v>674</v>
      </c>
      <c r="AG146" s="59">
        <f t="shared" si="29"/>
        <v>669</v>
      </c>
    </row>
    <row r="147" spans="1:33" s="25" customFormat="1" ht="13.5" customHeight="1" x14ac:dyDescent="0.3">
      <c r="A147" s="12" t="s">
        <v>34</v>
      </c>
      <c r="B147" s="12" t="s">
        <v>235</v>
      </c>
      <c r="C147" s="12" t="s">
        <v>36</v>
      </c>
      <c r="D147" s="13">
        <v>10</v>
      </c>
      <c r="E147" s="12" t="s">
        <v>786</v>
      </c>
      <c r="F147" s="12" t="s">
        <v>241</v>
      </c>
      <c r="G147" s="50">
        <v>3</v>
      </c>
      <c r="H147" s="50">
        <v>436</v>
      </c>
      <c r="I147" s="50">
        <v>1</v>
      </c>
      <c r="J147" s="50">
        <v>0</v>
      </c>
      <c r="K147" s="50">
        <v>0</v>
      </c>
      <c r="L147" s="50">
        <v>0</v>
      </c>
      <c r="M147" s="50">
        <v>1</v>
      </c>
      <c r="N147" s="50">
        <v>13</v>
      </c>
      <c r="O147" s="50">
        <v>1</v>
      </c>
      <c r="P147" s="50">
        <v>0</v>
      </c>
      <c r="Q147" s="50">
        <v>0</v>
      </c>
      <c r="R147" s="50">
        <v>0</v>
      </c>
      <c r="S147" s="50">
        <v>0</v>
      </c>
      <c r="T147" s="50">
        <v>1</v>
      </c>
      <c r="U147" s="50">
        <v>160</v>
      </c>
      <c r="V147" s="50">
        <v>2</v>
      </c>
      <c r="W147" s="50">
        <v>0</v>
      </c>
      <c r="X147" s="50">
        <v>0</v>
      </c>
      <c r="Y147" s="50">
        <v>1</v>
      </c>
      <c r="Z147" s="50">
        <v>0</v>
      </c>
      <c r="AA147" s="50">
        <v>0</v>
      </c>
      <c r="AB147" s="50">
        <v>0</v>
      </c>
      <c r="AC147" s="50">
        <v>0</v>
      </c>
      <c r="AD147" s="95">
        <v>6</v>
      </c>
      <c r="AE147" s="95">
        <v>0</v>
      </c>
      <c r="AF147" s="59">
        <f t="shared" si="28"/>
        <v>625</v>
      </c>
      <c r="AG147" s="59">
        <f t="shared" si="29"/>
        <v>619</v>
      </c>
    </row>
    <row r="148" spans="1:33" s="25" customFormat="1" ht="13.5" customHeight="1" x14ac:dyDescent="0.3">
      <c r="A148" s="12" t="s">
        <v>34</v>
      </c>
      <c r="B148" s="12" t="s">
        <v>235</v>
      </c>
      <c r="C148" s="12" t="s">
        <v>36</v>
      </c>
      <c r="D148" s="13">
        <v>10</v>
      </c>
      <c r="E148" s="12" t="s">
        <v>787</v>
      </c>
      <c r="F148" s="12" t="s">
        <v>242</v>
      </c>
      <c r="G148" s="50">
        <v>3</v>
      </c>
      <c r="H148" s="50">
        <v>457</v>
      </c>
      <c r="I148" s="50">
        <v>1</v>
      </c>
      <c r="J148" s="50">
        <v>0</v>
      </c>
      <c r="K148" s="50">
        <v>0</v>
      </c>
      <c r="L148" s="50">
        <v>1</v>
      </c>
      <c r="M148" s="50">
        <v>0</v>
      </c>
      <c r="N148" s="50">
        <v>18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149</v>
      </c>
      <c r="V148" s="50">
        <v>0</v>
      </c>
      <c r="W148" s="50">
        <v>0</v>
      </c>
      <c r="X148" s="50">
        <v>0</v>
      </c>
      <c r="Y148" s="50">
        <v>3</v>
      </c>
      <c r="Z148" s="50">
        <v>1</v>
      </c>
      <c r="AA148" s="50">
        <v>0</v>
      </c>
      <c r="AB148" s="50">
        <v>0</v>
      </c>
      <c r="AC148" s="50">
        <v>1</v>
      </c>
      <c r="AD148" s="95">
        <v>4</v>
      </c>
      <c r="AE148" s="95">
        <v>0</v>
      </c>
      <c r="AF148" s="59">
        <f t="shared" si="28"/>
        <v>638</v>
      </c>
      <c r="AG148" s="59">
        <f t="shared" si="29"/>
        <v>634</v>
      </c>
    </row>
    <row r="149" spans="1:33" s="25" customFormat="1" ht="13.5" customHeight="1" x14ac:dyDescent="0.3">
      <c r="A149" s="12" t="s">
        <v>34</v>
      </c>
      <c r="B149" s="12" t="s">
        <v>235</v>
      </c>
      <c r="C149" s="12" t="s">
        <v>36</v>
      </c>
      <c r="D149" s="13">
        <v>10</v>
      </c>
      <c r="E149" s="12" t="s">
        <v>788</v>
      </c>
      <c r="F149" s="12" t="s">
        <v>243</v>
      </c>
      <c r="G149" s="96">
        <v>1</v>
      </c>
      <c r="H149" s="96">
        <v>336</v>
      </c>
      <c r="I149" s="96">
        <v>0</v>
      </c>
      <c r="J149" s="96">
        <v>0</v>
      </c>
      <c r="K149" s="96">
        <v>0</v>
      </c>
      <c r="L149" s="96">
        <v>0</v>
      </c>
      <c r="M149" s="96">
        <v>2</v>
      </c>
      <c r="N149" s="96">
        <v>9</v>
      </c>
      <c r="O149" s="96">
        <v>0</v>
      </c>
      <c r="P149" s="96">
        <v>0</v>
      </c>
      <c r="Q149" s="96">
        <v>0</v>
      </c>
      <c r="R149" s="96">
        <v>0</v>
      </c>
      <c r="S149" s="96">
        <v>0</v>
      </c>
      <c r="T149" s="96">
        <v>0</v>
      </c>
      <c r="U149" s="96">
        <v>115</v>
      </c>
      <c r="V149" s="96">
        <v>0</v>
      </c>
      <c r="W149" s="96">
        <v>0</v>
      </c>
      <c r="X149" s="96">
        <v>0</v>
      </c>
      <c r="Y149" s="96">
        <v>2</v>
      </c>
      <c r="Z149" s="96">
        <v>0</v>
      </c>
      <c r="AA149" s="96">
        <v>0</v>
      </c>
      <c r="AB149" s="96">
        <v>0</v>
      </c>
      <c r="AC149" s="96">
        <v>0</v>
      </c>
      <c r="AD149" s="97">
        <v>6</v>
      </c>
      <c r="AE149" s="97">
        <v>0</v>
      </c>
      <c r="AF149" s="59">
        <f t="shared" si="28"/>
        <v>471</v>
      </c>
      <c r="AG149" s="59">
        <f t="shared" si="29"/>
        <v>465</v>
      </c>
    </row>
    <row r="150" spans="1:33" s="25" customFormat="1" ht="13.5" customHeight="1" x14ac:dyDescent="0.3">
      <c r="A150" s="12" t="s">
        <v>34</v>
      </c>
      <c r="B150" s="12" t="s">
        <v>235</v>
      </c>
      <c r="C150" s="12" t="s">
        <v>36</v>
      </c>
      <c r="D150" s="13">
        <v>10</v>
      </c>
      <c r="E150" s="12" t="s">
        <v>789</v>
      </c>
      <c r="F150" s="12" t="s">
        <v>244</v>
      </c>
      <c r="G150" s="50">
        <v>1</v>
      </c>
      <c r="H150" s="50">
        <v>342</v>
      </c>
      <c r="I150" s="50">
        <v>1</v>
      </c>
      <c r="J150" s="50">
        <v>1</v>
      </c>
      <c r="K150" s="50">
        <v>0</v>
      </c>
      <c r="L150" s="50">
        <v>2</v>
      </c>
      <c r="M150" s="50">
        <v>2</v>
      </c>
      <c r="N150" s="50">
        <v>11</v>
      </c>
      <c r="O150" s="50">
        <v>0</v>
      </c>
      <c r="P150" s="50">
        <v>0</v>
      </c>
      <c r="Q150" s="50">
        <v>0</v>
      </c>
      <c r="R150" s="50">
        <v>1</v>
      </c>
      <c r="S150" s="50">
        <v>0</v>
      </c>
      <c r="T150" s="50">
        <v>0</v>
      </c>
      <c r="U150" s="50">
        <v>104</v>
      </c>
      <c r="V150" s="50">
        <v>2</v>
      </c>
      <c r="W150" s="50">
        <v>0</v>
      </c>
      <c r="X150" s="50">
        <v>0</v>
      </c>
      <c r="Y150" s="50">
        <v>1</v>
      </c>
      <c r="Z150" s="50">
        <v>0</v>
      </c>
      <c r="AA150" s="50">
        <v>0</v>
      </c>
      <c r="AB150" s="50">
        <v>0</v>
      </c>
      <c r="AC150" s="50">
        <v>0</v>
      </c>
      <c r="AD150" s="95">
        <v>2</v>
      </c>
      <c r="AE150" s="95">
        <v>0</v>
      </c>
      <c r="AF150" s="59">
        <f t="shared" si="28"/>
        <v>470</v>
      </c>
      <c r="AG150" s="59">
        <f t="shared" si="29"/>
        <v>468</v>
      </c>
    </row>
    <row r="151" spans="1:33" s="25" customFormat="1" ht="13.5" customHeight="1" x14ac:dyDescent="0.3">
      <c r="A151" s="12" t="s">
        <v>34</v>
      </c>
      <c r="B151" s="12" t="s">
        <v>235</v>
      </c>
      <c r="C151" s="12" t="s">
        <v>36</v>
      </c>
      <c r="D151" s="13">
        <v>10</v>
      </c>
      <c r="E151" s="12" t="s">
        <v>790</v>
      </c>
      <c r="F151" s="12" t="s">
        <v>245</v>
      </c>
      <c r="G151" s="50">
        <v>1</v>
      </c>
      <c r="H151" s="50">
        <v>325</v>
      </c>
      <c r="I151" s="50">
        <v>1</v>
      </c>
      <c r="J151" s="50">
        <v>1</v>
      </c>
      <c r="K151" s="50">
        <v>0</v>
      </c>
      <c r="L151" s="50">
        <v>1</v>
      </c>
      <c r="M151" s="50">
        <v>0</v>
      </c>
      <c r="N151" s="50">
        <v>11</v>
      </c>
      <c r="O151" s="50">
        <v>0</v>
      </c>
      <c r="P151" s="50">
        <v>0</v>
      </c>
      <c r="Q151" s="50">
        <v>0</v>
      </c>
      <c r="R151" s="50">
        <v>0</v>
      </c>
      <c r="S151" s="50">
        <v>1</v>
      </c>
      <c r="T151" s="50">
        <v>0</v>
      </c>
      <c r="U151" s="50">
        <v>141</v>
      </c>
      <c r="V151" s="50">
        <v>1</v>
      </c>
      <c r="W151" s="50">
        <v>0</v>
      </c>
      <c r="X151" s="50">
        <v>0</v>
      </c>
      <c r="Y151" s="50">
        <v>0</v>
      </c>
      <c r="Z151" s="50">
        <v>0</v>
      </c>
      <c r="AA151" s="50">
        <v>0</v>
      </c>
      <c r="AB151" s="50">
        <v>0</v>
      </c>
      <c r="AC151" s="50">
        <v>0</v>
      </c>
      <c r="AD151" s="95">
        <v>8</v>
      </c>
      <c r="AE151" s="95">
        <v>0</v>
      </c>
      <c r="AF151" s="59">
        <f t="shared" si="28"/>
        <v>491</v>
      </c>
      <c r="AG151" s="59">
        <f t="shared" si="29"/>
        <v>483</v>
      </c>
    </row>
    <row r="152" spans="1:33" s="25" customFormat="1" ht="13.5" customHeight="1" x14ac:dyDescent="0.3">
      <c r="A152" s="12" t="s">
        <v>34</v>
      </c>
      <c r="B152" s="12" t="s">
        <v>235</v>
      </c>
      <c r="C152" s="12" t="s">
        <v>36</v>
      </c>
      <c r="D152" s="13">
        <v>10</v>
      </c>
      <c r="E152" s="12" t="s">
        <v>791</v>
      </c>
      <c r="F152" s="12" t="s">
        <v>246</v>
      </c>
      <c r="G152" s="50">
        <v>1</v>
      </c>
      <c r="H152" s="50">
        <v>354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7</v>
      </c>
      <c r="O152" s="50">
        <v>0</v>
      </c>
      <c r="P152" s="50">
        <v>0</v>
      </c>
      <c r="Q152" s="50">
        <v>2</v>
      </c>
      <c r="R152" s="50">
        <v>1</v>
      </c>
      <c r="S152" s="50">
        <v>0</v>
      </c>
      <c r="T152" s="50">
        <v>0</v>
      </c>
      <c r="U152" s="50">
        <v>136</v>
      </c>
      <c r="V152" s="50">
        <v>0</v>
      </c>
      <c r="W152" s="50">
        <v>0</v>
      </c>
      <c r="X152" s="50">
        <v>0</v>
      </c>
      <c r="Y152" s="50">
        <v>2</v>
      </c>
      <c r="Z152" s="50">
        <v>0</v>
      </c>
      <c r="AA152" s="50">
        <v>1</v>
      </c>
      <c r="AB152" s="50">
        <v>0</v>
      </c>
      <c r="AC152" s="50">
        <v>0</v>
      </c>
      <c r="AD152" s="95">
        <v>6</v>
      </c>
      <c r="AE152" s="95">
        <v>0</v>
      </c>
      <c r="AF152" s="59">
        <f t="shared" si="28"/>
        <v>510</v>
      </c>
      <c r="AG152" s="59">
        <f t="shared" si="29"/>
        <v>504</v>
      </c>
    </row>
    <row r="153" spans="1:33" s="25" customFormat="1" ht="13.5" customHeight="1" x14ac:dyDescent="0.3">
      <c r="A153" s="12" t="s">
        <v>34</v>
      </c>
      <c r="B153" s="12" t="s">
        <v>235</v>
      </c>
      <c r="C153" s="12" t="s">
        <v>36</v>
      </c>
      <c r="D153" s="13">
        <v>10</v>
      </c>
      <c r="E153" s="12" t="s">
        <v>792</v>
      </c>
      <c r="F153" s="12" t="s">
        <v>247</v>
      </c>
      <c r="G153" s="50">
        <v>0</v>
      </c>
      <c r="H153" s="50">
        <v>307</v>
      </c>
      <c r="I153" s="50">
        <v>0</v>
      </c>
      <c r="J153" s="50">
        <v>0</v>
      </c>
      <c r="K153" s="50">
        <v>0</v>
      </c>
      <c r="L153" s="50">
        <v>1</v>
      </c>
      <c r="M153" s="50">
        <v>0</v>
      </c>
      <c r="N153" s="50">
        <v>3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128</v>
      </c>
      <c r="V153" s="50">
        <v>2</v>
      </c>
      <c r="W153" s="50">
        <v>0</v>
      </c>
      <c r="X153" s="50">
        <v>0</v>
      </c>
      <c r="Y153" s="50">
        <v>2</v>
      </c>
      <c r="Z153" s="50">
        <v>0</v>
      </c>
      <c r="AA153" s="50">
        <v>1</v>
      </c>
      <c r="AB153" s="50">
        <v>0</v>
      </c>
      <c r="AC153" s="50">
        <v>1</v>
      </c>
      <c r="AD153" s="95">
        <v>10</v>
      </c>
      <c r="AE153" s="95">
        <v>0</v>
      </c>
      <c r="AF153" s="59">
        <f t="shared" si="28"/>
        <v>455</v>
      </c>
      <c r="AG153" s="59">
        <f t="shared" si="29"/>
        <v>445</v>
      </c>
    </row>
    <row r="154" spans="1:33" s="25" customFormat="1" ht="13.5" customHeight="1" x14ac:dyDescent="0.3">
      <c r="A154" s="12" t="s">
        <v>34</v>
      </c>
      <c r="B154" s="12" t="s">
        <v>235</v>
      </c>
      <c r="C154" s="12" t="s">
        <v>36</v>
      </c>
      <c r="D154" s="13">
        <v>10</v>
      </c>
      <c r="E154" s="12" t="s">
        <v>793</v>
      </c>
      <c r="F154" s="12" t="s">
        <v>248</v>
      </c>
      <c r="G154" s="50">
        <v>0</v>
      </c>
      <c r="H154" s="50">
        <v>319</v>
      </c>
      <c r="I154" s="50">
        <v>1</v>
      </c>
      <c r="J154" s="50">
        <v>0</v>
      </c>
      <c r="K154" s="50">
        <v>0</v>
      </c>
      <c r="L154" s="50">
        <v>0</v>
      </c>
      <c r="M154" s="50">
        <v>0</v>
      </c>
      <c r="N154" s="50">
        <v>13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133</v>
      </c>
      <c r="V154" s="50">
        <v>3</v>
      </c>
      <c r="W154" s="50">
        <v>0</v>
      </c>
      <c r="X154" s="50">
        <v>1</v>
      </c>
      <c r="Y154" s="50">
        <v>1</v>
      </c>
      <c r="Z154" s="50">
        <v>0</v>
      </c>
      <c r="AA154" s="50">
        <v>0</v>
      </c>
      <c r="AB154" s="50">
        <v>0</v>
      </c>
      <c r="AC154" s="50">
        <v>0</v>
      </c>
      <c r="AD154" s="95">
        <v>4</v>
      </c>
      <c r="AE154" s="95">
        <v>0</v>
      </c>
      <c r="AF154" s="59">
        <f t="shared" si="28"/>
        <v>475</v>
      </c>
      <c r="AG154" s="59">
        <f t="shared" si="29"/>
        <v>471</v>
      </c>
    </row>
    <row r="155" spans="1:33" s="25" customFormat="1" ht="13.5" customHeight="1" x14ac:dyDescent="0.3">
      <c r="A155" s="12" t="s">
        <v>34</v>
      </c>
      <c r="B155" s="12" t="s">
        <v>235</v>
      </c>
      <c r="C155" s="12" t="s">
        <v>36</v>
      </c>
      <c r="D155" s="13">
        <v>10</v>
      </c>
      <c r="E155" s="12" t="s">
        <v>794</v>
      </c>
      <c r="F155" s="12" t="s">
        <v>249</v>
      </c>
      <c r="G155" s="50">
        <v>1</v>
      </c>
      <c r="H155" s="50">
        <v>468</v>
      </c>
      <c r="I155" s="50">
        <v>2</v>
      </c>
      <c r="J155" s="50">
        <v>0</v>
      </c>
      <c r="K155" s="50">
        <v>0</v>
      </c>
      <c r="L155" s="50">
        <v>0</v>
      </c>
      <c r="M155" s="50">
        <v>0</v>
      </c>
      <c r="N155" s="50">
        <v>11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165</v>
      </c>
      <c r="V155" s="50">
        <v>2</v>
      </c>
      <c r="W155" s="50">
        <v>0</v>
      </c>
      <c r="X155" s="50">
        <v>1</v>
      </c>
      <c r="Y155" s="50">
        <v>1</v>
      </c>
      <c r="Z155" s="50">
        <v>0</v>
      </c>
      <c r="AA155" s="50">
        <v>0</v>
      </c>
      <c r="AB155" s="50">
        <v>2</v>
      </c>
      <c r="AC155" s="50">
        <v>0</v>
      </c>
      <c r="AD155" s="95">
        <v>6</v>
      </c>
      <c r="AE155" s="95">
        <v>0</v>
      </c>
      <c r="AF155" s="59">
        <f t="shared" si="28"/>
        <v>659</v>
      </c>
      <c r="AG155" s="59">
        <f t="shared" si="29"/>
        <v>653</v>
      </c>
    </row>
    <row r="156" spans="1:33" s="25" customFormat="1" ht="13.5" customHeight="1" x14ac:dyDescent="0.3">
      <c r="A156" s="12" t="s">
        <v>34</v>
      </c>
      <c r="B156" s="12" t="s">
        <v>235</v>
      </c>
      <c r="C156" s="12" t="s">
        <v>36</v>
      </c>
      <c r="D156" s="13">
        <v>10</v>
      </c>
      <c r="E156" s="12" t="s">
        <v>795</v>
      </c>
      <c r="F156" s="12" t="s">
        <v>250</v>
      </c>
      <c r="G156" s="50">
        <v>1</v>
      </c>
      <c r="H156" s="50">
        <v>453</v>
      </c>
      <c r="I156" s="50">
        <v>2</v>
      </c>
      <c r="J156" s="50">
        <v>0</v>
      </c>
      <c r="K156" s="50">
        <v>1</v>
      </c>
      <c r="L156" s="50">
        <v>0</v>
      </c>
      <c r="M156" s="50">
        <v>2</v>
      </c>
      <c r="N156" s="50">
        <v>13</v>
      </c>
      <c r="O156" s="50">
        <v>1</v>
      </c>
      <c r="P156" s="50">
        <v>1</v>
      </c>
      <c r="Q156" s="50">
        <v>0</v>
      </c>
      <c r="R156" s="50">
        <v>1</v>
      </c>
      <c r="S156" s="50">
        <v>0</v>
      </c>
      <c r="T156" s="50">
        <v>0</v>
      </c>
      <c r="U156" s="50">
        <v>156</v>
      </c>
      <c r="V156" s="50">
        <v>5</v>
      </c>
      <c r="W156" s="50">
        <v>0</v>
      </c>
      <c r="X156" s="50">
        <v>0</v>
      </c>
      <c r="Y156" s="50">
        <v>1</v>
      </c>
      <c r="Z156" s="50">
        <v>0</v>
      </c>
      <c r="AA156" s="50">
        <v>1</v>
      </c>
      <c r="AB156" s="50">
        <v>1</v>
      </c>
      <c r="AC156" s="50">
        <v>1</v>
      </c>
      <c r="AD156" s="95">
        <v>8</v>
      </c>
      <c r="AE156" s="95">
        <v>0</v>
      </c>
      <c r="AF156" s="59">
        <f t="shared" si="28"/>
        <v>648</v>
      </c>
      <c r="AG156" s="59">
        <f t="shared" si="29"/>
        <v>640</v>
      </c>
    </row>
    <row r="157" spans="1:33" s="25" customFormat="1" ht="13.5" customHeight="1" x14ac:dyDescent="0.3">
      <c r="A157" s="12" t="s">
        <v>34</v>
      </c>
      <c r="B157" s="12" t="s">
        <v>235</v>
      </c>
      <c r="C157" s="12" t="s">
        <v>36</v>
      </c>
      <c r="D157" s="13">
        <v>10</v>
      </c>
      <c r="E157" s="12" t="s">
        <v>251</v>
      </c>
      <c r="F157" s="12" t="s">
        <v>252</v>
      </c>
      <c r="G157" s="50">
        <v>2</v>
      </c>
      <c r="H157" s="50">
        <v>326</v>
      </c>
      <c r="I157" s="50">
        <v>4</v>
      </c>
      <c r="J157" s="50">
        <v>1</v>
      </c>
      <c r="K157" s="50">
        <v>1</v>
      </c>
      <c r="L157" s="50">
        <v>1</v>
      </c>
      <c r="M157" s="50">
        <v>1</v>
      </c>
      <c r="N157" s="50">
        <v>8</v>
      </c>
      <c r="O157" s="50">
        <v>1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100</v>
      </c>
      <c r="V157" s="50">
        <v>1</v>
      </c>
      <c r="W157" s="50">
        <v>0</v>
      </c>
      <c r="X157" s="50">
        <v>2</v>
      </c>
      <c r="Y157" s="50">
        <v>0</v>
      </c>
      <c r="Z157" s="50">
        <v>0</v>
      </c>
      <c r="AA157" s="50">
        <v>0</v>
      </c>
      <c r="AB157" s="50">
        <v>0</v>
      </c>
      <c r="AC157" s="50">
        <v>0</v>
      </c>
      <c r="AD157" s="95">
        <v>6</v>
      </c>
      <c r="AE157" s="95">
        <v>0</v>
      </c>
      <c r="AF157" s="59">
        <f t="shared" si="28"/>
        <v>454</v>
      </c>
      <c r="AG157" s="59">
        <f t="shared" si="29"/>
        <v>448</v>
      </c>
    </row>
    <row r="158" spans="1:33" ht="13.5" customHeight="1" x14ac:dyDescent="0.3">
      <c r="A158" s="17"/>
      <c r="B158" s="17"/>
      <c r="C158" s="17"/>
      <c r="D158" s="23"/>
      <c r="E158" s="56" t="s">
        <v>253</v>
      </c>
      <c r="F158" s="72" t="s">
        <v>100</v>
      </c>
      <c r="G158" s="67">
        <f>SUM(G142:G157)</f>
        <v>21</v>
      </c>
      <c r="H158" s="67">
        <f t="shared" ref="H158:AG158" si="30">SUM(H142:H157)</f>
        <v>6649</v>
      </c>
      <c r="I158" s="67">
        <f t="shared" si="30"/>
        <v>20</v>
      </c>
      <c r="J158" s="67">
        <f t="shared" si="30"/>
        <v>4</v>
      </c>
      <c r="K158" s="67">
        <f t="shared" si="30"/>
        <v>4</v>
      </c>
      <c r="L158" s="67">
        <f t="shared" si="30"/>
        <v>11</v>
      </c>
      <c r="M158" s="67">
        <f t="shared" si="30"/>
        <v>16</v>
      </c>
      <c r="N158" s="67">
        <f t="shared" si="30"/>
        <v>178</v>
      </c>
      <c r="O158" s="67">
        <f t="shared" si="30"/>
        <v>6</v>
      </c>
      <c r="P158" s="67">
        <f t="shared" si="30"/>
        <v>2</v>
      </c>
      <c r="Q158" s="67">
        <f t="shared" si="30"/>
        <v>2</v>
      </c>
      <c r="R158" s="67">
        <f t="shared" si="30"/>
        <v>3</v>
      </c>
      <c r="S158" s="67">
        <f t="shared" si="30"/>
        <v>1</v>
      </c>
      <c r="T158" s="67">
        <f t="shared" si="30"/>
        <v>1</v>
      </c>
      <c r="U158" s="67">
        <f t="shared" si="30"/>
        <v>2315</v>
      </c>
      <c r="V158" s="67">
        <f t="shared" si="30"/>
        <v>33</v>
      </c>
      <c r="W158" s="67">
        <f t="shared" si="30"/>
        <v>1</v>
      </c>
      <c r="X158" s="67">
        <f t="shared" si="30"/>
        <v>10</v>
      </c>
      <c r="Y158" s="67">
        <f t="shared" si="30"/>
        <v>21</v>
      </c>
      <c r="Z158" s="67">
        <f t="shared" si="30"/>
        <v>2</v>
      </c>
      <c r="AA158" s="67">
        <f t="shared" si="30"/>
        <v>5</v>
      </c>
      <c r="AB158" s="67">
        <f t="shared" si="30"/>
        <v>5</v>
      </c>
      <c r="AC158" s="67">
        <f t="shared" si="30"/>
        <v>7</v>
      </c>
      <c r="AD158" s="67">
        <f t="shared" si="30"/>
        <v>93</v>
      </c>
      <c r="AE158" s="67">
        <f t="shared" si="30"/>
        <v>0</v>
      </c>
      <c r="AF158" s="59">
        <f t="shared" si="30"/>
        <v>9410</v>
      </c>
      <c r="AG158" s="59">
        <f t="shared" si="30"/>
        <v>9317</v>
      </c>
    </row>
    <row r="159" spans="1:33" s="37" customFormat="1" ht="13.5" customHeight="1" x14ac:dyDescent="0.3">
      <c r="A159" s="68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70"/>
    </row>
    <row r="160" spans="1:33" s="25" customFormat="1" ht="13.5" customHeight="1" x14ac:dyDescent="0.3">
      <c r="A160" s="12" t="s">
        <v>34</v>
      </c>
      <c r="B160" s="12" t="s">
        <v>235</v>
      </c>
      <c r="C160" s="12" t="s">
        <v>36</v>
      </c>
      <c r="D160" s="13">
        <v>11</v>
      </c>
      <c r="E160" s="12" t="s">
        <v>796</v>
      </c>
      <c r="F160" s="12" t="s">
        <v>254</v>
      </c>
      <c r="G160" s="50">
        <v>1</v>
      </c>
      <c r="H160" s="50">
        <v>300</v>
      </c>
      <c r="I160" s="50">
        <v>0</v>
      </c>
      <c r="J160" s="50">
        <v>1</v>
      </c>
      <c r="K160" s="50">
        <v>1</v>
      </c>
      <c r="L160" s="50">
        <v>3</v>
      </c>
      <c r="M160" s="50">
        <v>0</v>
      </c>
      <c r="N160" s="50">
        <v>9</v>
      </c>
      <c r="O160" s="50">
        <v>1</v>
      </c>
      <c r="P160" s="50">
        <v>0</v>
      </c>
      <c r="Q160" s="50">
        <v>0</v>
      </c>
      <c r="R160" s="50">
        <v>0</v>
      </c>
      <c r="S160" s="50">
        <v>0</v>
      </c>
      <c r="T160" s="50">
        <v>1</v>
      </c>
      <c r="U160" s="50">
        <v>145</v>
      </c>
      <c r="V160" s="50">
        <v>4</v>
      </c>
      <c r="W160" s="50">
        <v>0</v>
      </c>
      <c r="X160" s="50">
        <v>1</v>
      </c>
      <c r="Y160" s="50">
        <v>6</v>
      </c>
      <c r="Z160" s="50">
        <v>1</v>
      </c>
      <c r="AA160" s="50">
        <v>1</v>
      </c>
      <c r="AB160" s="50">
        <v>0</v>
      </c>
      <c r="AC160" s="50">
        <v>0</v>
      </c>
      <c r="AD160" s="95">
        <v>1</v>
      </c>
      <c r="AE160" s="95">
        <v>0</v>
      </c>
      <c r="AF160" s="59">
        <f t="shared" si="26"/>
        <v>476</v>
      </c>
      <c r="AG160" s="59">
        <f t="shared" si="27"/>
        <v>475</v>
      </c>
    </row>
    <row r="161" spans="1:37" s="25" customFormat="1" ht="13.5" customHeight="1" x14ac:dyDescent="0.3">
      <c r="A161" s="12" t="s">
        <v>34</v>
      </c>
      <c r="B161" s="12" t="s">
        <v>235</v>
      </c>
      <c r="C161" s="12" t="s">
        <v>36</v>
      </c>
      <c r="D161" s="13">
        <v>11</v>
      </c>
      <c r="E161" s="12" t="s">
        <v>797</v>
      </c>
      <c r="F161" s="12" t="s">
        <v>255</v>
      </c>
      <c r="G161" s="50">
        <v>1</v>
      </c>
      <c r="H161" s="50">
        <v>291</v>
      </c>
      <c r="I161" s="50">
        <v>3</v>
      </c>
      <c r="J161" s="50">
        <v>0</v>
      </c>
      <c r="K161" s="50">
        <v>0</v>
      </c>
      <c r="L161" s="50">
        <v>5</v>
      </c>
      <c r="M161" s="50">
        <v>2</v>
      </c>
      <c r="N161" s="50">
        <v>8</v>
      </c>
      <c r="O161" s="50">
        <v>0</v>
      </c>
      <c r="P161" s="50">
        <v>0</v>
      </c>
      <c r="Q161" s="50">
        <v>1</v>
      </c>
      <c r="R161" s="50">
        <v>0</v>
      </c>
      <c r="S161" s="50">
        <v>2</v>
      </c>
      <c r="T161" s="50">
        <v>0</v>
      </c>
      <c r="U161" s="50">
        <v>142</v>
      </c>
      <c r="V161" s="50">
        <v>2</v>
      </c>
      <c r="W161" s="50">
        <v>1</v>
      </c>
      <c r="X161" s="50">
        <v>0</v>
      </c>
      <c r="Y161" s="50">
        <v>2</v>
      </c>
      <c r="Z161" s="50">
        <v>0</v>
      </c>
      <c r="AA161" s="50">
        <v>0</v>
      </c>
      <c r="AB161" s="50">
        <v>0</v>
      </c>
      <c r="AC161" s="50">
        <v>0</v>
      </c>
      <c r="AD161" s="95">
        <v>5</v>
      </c>
      <c r="AE161" s="95">
        <v>0</v>
      </c>
      <c r="AF161" s="59">
        <f t="shared" ref="AF161:AF174" si="31">G161+H161+I161+J161+K161+L161+M161+N161+O161+P161+Q161+R161+S161+T161+U161+V161+W161+X161+Y161+Z161+AA161+AB161+AC161+AD161</f>
        <v>465</v>
      </c>
      <c r="AG161" s="59">
        <f t="shared" ref="AG161:AG174" si="32">G161+H161+I161+J161+K161+L161+M161+N161+O161+P161+Q161+R161+S161+T161+U161+V161+W161+X161+Y161+Z161+AA161+AB161+AC161</f>
        <v>460</v>
      </c>
    </row>
    <row r="162" spans="1:37" s="25" customFormat="1" ht="13.5" customHeight="1" x14ac:dyDescent="0.3">
      <c r="A162" s="12" t="s">
        <v>34</v>
      </c>
      <c r="B162" s="12" t="s">
        <v>235</v>
      </c>
      <c r="C162" s="12" t="s">
        <v>36</v>
      </c>
      <c r="D162" s="13">
        <v>11</v>
      </c>
      <c r="E162" s="12" t="s">
        <v>256</v>
      </c>
      <c r="F162" s="12" t="s">
        <v>257</v>
      </c>
      <c r="G162" s="50">
        <v>1</v>
      </c>
      <c r="H162" s="50">
        <v>281</v>
      </c>
      <c r="I162" s="50">
        <v>1</v>
      </c>
      <c r="J162" s="50">
        <v>0</v>
      </c>
      <c r="K162" s="50">
        <v>0</v>
      </c>
      <c r="L162" s="50">
        <v>1</v>
      </c>
      <c r="M162" s="50">
        <v>0</v>
      </c>
      <c r="N162" s="50">
        <v>17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105</v>
      </c>
      <c r="V162" s="50">
        <v>1</v>
      </c>
      <c r="W162" s="50">
        <v>0</v>
      </c>
      <c r="X162" s="50">
        <v>0</v>
      </c>
      <c r="Y162" s="50">
        <v>2</v>
      </c>
      <c r="Z162" s="50">
        <v>1</v>
      </c>
      <c r="AA162" s="50">
        <v>3</v>
      </c>
      <c r="AB162" s="50">
        <v>0</v>
      </c>
      <c r="AC162" s="50">
        <v>0</v>
      </c>
      <c r="AD162" s="95">
        <v>3</v>
      </c>
      <c r="AE162" s="95">
        <v>0</v>
      </c>
      <c r="AF162" s="59">
        <f t="shared" si="31"/>
        <v>416</v>
      </c>
      <c r="AG162" s="59">
        <f t="shared" si="32"/>
        <v>413</v>
      </c>
    </row>
    <row r="163" spans="1:37" s="25" customFormat="1" ht="13.5" customHeight="1" x14ac:dyDescent="0.3">
      <c r="A163" s="12" t="s">
        <v>34</v>
      </c>
      <c r="B163" s="12" t="s">
        <v>235</v>
      </c>
      <c r="C163" s="12" t="s">
        <v>36</v>
      </c>
      <c r="D163" s="13">
        <v>11</v>
      </c>
      <c r="E163" s="12" t="s">
        <v>798</v>
      </c>
      <c r="F163" s="12" t="s">
        <v>258</v>
      </c>
      <c r="G163" s="50">
        <v>0</v>
      </c>
      <c r="H163" s="50">
        <v>305</v>
      </c>
      <c r="I163" s="50">
        <v>3</v>
      </c>
      <c r="J163" s="50">
        <v>0</v>
      </c>
      <c r="K163" s="50">
        <v>0</v>
      </c>
      <c r="L163" s="50">
        <v>2</v>
      </c>
      <c r="M163" s="50">
        <v>0</v>
      </c>
      <c r="N163" s="50">
        <v>19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108</v>
      </c>
      <c r="V163" s="50">
        <v>1</v>
      </c>
      <c r="W163" s="50">
        <v>0</v>
      </c>
      <c r="X163" s="50">
        <v>0</v>
      </c>
      <c r="Y163" s="50">
        <v>6</v>
      </c>
      <c r="Z163" s="50">
        <v>0</v>
      </c>
      <c r="AA163" s="50">
        <v>0</v>
      </c>
      <c r="AB163" s="50">
        <v>0</v>
      </c>
      <c r="AC163" s="50">
        <v>2</v>
      </c>
      <c r="AD163" s="95">
        <v>3</v>
      </c>
      <c r="AE163" s="95">
        <v>0</v>
      </c>
      <c r="AF163" s="59">
        <f t="shared" si="31"/>
        <v>449</v>
      </c>
      <c r="AG163" s="59">
        <f t="shared" si="32"/>
        <v>446</v>
      </c>
    </row>
    <row r="164" spans="1:37" s="25" customFormat="1" ht="13.5" customHeight="1" x14ac:dyDescent="0.3">
      <c r="A164" s="12" t="s">
        <v>34</v>
      </c>
      <c r="B164" s="12" t="s">
        <v>235</v>
      </c>
      <c r="C164" s="12" t="s">
        <v>36</v>
      </c>
      <c r="D164" s="13">
        <v>11</v>
      </c>
      <c r="E164" s="12" t="s">
        <v>799</v>
      </c>
      <c r="F164" s="12" t="s">
        <v>259</v>
      </c>
      <c r="G164" s="50">
        <v>2</v>
      </c>
      <c r="H164" s="50">
        <v>306</v>
      </c>
      <c r="I164" s="50">
        <v>1</v>
      </c>
      <c r="J164" s="50">
        <v>0</v>
      </c>
      <c r="K164" s="50">
        <v>2</v>
      </c>
      <c r="L164" s="50">
        <v>1</v>
      </c>
      <c r="M164" s="50">
        <v>0</v>
      </c>
      <c r="N164" s="50">
        <v>8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113</v>
      </c>
      <c r="V164" s="50">
        <v>0</v>
      </c>
      <c r="W164" s="50">
        <v>0</v>
      </c>
      <c r="X164" s="50">
        <v>0</v>
      </c>
      <c r="Y164" s="50">
        <v>4</v>
      </c>
      <c r="Z164" s="50">
        <v>0</v>
      </c>
      <c r="AA164" s="50">
        <v>0</v>
      </c>
      <c r="AB164" s="50">
        <v>1</v>
      </c>
      <c r="AC164" s="50">
        <v>0</v>
      </c>
      <c r="AD164" s="95">
        <v>4</v>
      </c>
      <c r="AE164" s="95">
        <v>0</v>
      </c>
      <c r="AF164" s="59">
        <f t="shared" si="31"/>
        <v>442</v>
      </c>
      <c r="AG164" s="59">
        <f t="shared" si="32"/>
        <v>438</v>
      </c>
    </row>
    <row r="165" spans="1:37" s="25" customFormat="1" ht="13.5" customHeight="1" x14ac:dyDescent="0.3">
      <c r="A165" s="12" t="s">
        <v>34</v>
      </c>
      <c r="B165" s="12" t="s">
        <v>235</v>
      </c>
      <c r="C165" s="12" t="s">
        <v>36</v>
      </c>
      <c r="D165" s="13">
        <v>11</v>
      </c>
      <c r="E165" s="12" t="s">
        <v>260</v>
      </c>
      <c r="F165" s="12" t="s">
        <v>261</v>
      </c>
      <c r="G165" s="50">
        <v>0</v>
      </c>
      <c r="H165" s="50">
        <v>114</v>
      </c>
      <c r="I165" s="50">
        <v>1</v>
      </c>
      <c r="J165" s="50">
        <v>0</v>
      </c>
      <c r="K165" s="50">
        <v>0</v>
      </c>
      <c r="L165" s="50">
        <v>0</v>
      </c>
      <c r="M165" s="50">
        <v>0</v>
      </c>
      <c r="N165" s="50">
        <v>8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80</v>
      </c>
      <c r="V165" s="50">
        <v>3</v>
      </c>
      <c r="W165" s="50">
        <v>0</v>
      </c>
      <c r="X165" s="50">
        <v>0</v>
      </c>
      <c r="Y165" s="50">
        <v>1</v>
      </c>
      <c r="Z165" s="50">
        <v>0</v>
      </c>
      <c r="AA165" s="50">
        <v>0</v>
      </c>
      <c r="AB165" s="50">
        <v>0</v>
      </c>
      <c r="AC165" s="50">
        <v>0</v>
      </c>
      <c r="AD165" s="95">
        <v>2</v>
      </c>
      <c r="AE165" s="95">
        <v>0</v>
      </c>
      <c r="AF165" s="59">
        <f t="shared" si="31"/>
        <v>209</v>
      </c>
      <c r="AG165" s="59">
        <f t="shared" si="32"/>
        <v>207</v>
      </c>
    </row>
    <row r="166" spans="1:37" s="25" customFormat="1" ht="13.5" customHeight="1" x14ac:dyDescent="0.3">
      <c r="A166" s="12" t="s">
        <v>34</v>
      </c>
      <c r="B166" s="12" t="s">
        <v>235</v>
      </c>
      <c r="C166" s="12" t="s">
        <v>36</v>
      </c>
      <c r="D166" s="13">
        <v>11</v>
      </c>
      <c r="E166" s="12" t="s">
        <v>800</v>
      </c>
      <c r="F166" s="12" t="s">
        <v>262</v>
      </c>
      <c r="G166" s="50">
        <v>2</v>
      </c>
      <c r="H166" s="50">
        <v>313</v>
      </c>
      <c r="I166" s="50">
        <v>1</v>
      </c>
      <c r="J166" s="50">
        <v>0</v>
      </c>
      <c r="K166" s="50">
        <v>1</v>
      </c>
      <c r="L166" s="50">
        <v>1</v>
      </c>
      <c r="M166" s="50">
        <v>0</v>
      </c>
      <c r="N166" s="50">
        <v>7</v>
      </c>
      <c r="O166" s="50">
        <v>1</v>
      </c>
      <c r="P166" s="50">
        <v>1</v>
      </c>
      <c r="Q166" s="50">
        <v>0</v>
      </c>
      <c r="R166" s="50">
        <v>0</v>
      </c>
      <c r="S166" s="50">
        <v>0</v>
      </c>
      <c r="T166" s="50">
        <v>0</v>
      </c>
      <c r="U166" s="50">
        <v>101</v>
      </c>
      <c r="V166" s="50">
        <v>1</v>
      </c>
      <c r="W166" s="50">
        <v>0</v>
      </c>
      <c r="X166" s="50">
        <v>1</v>
      </c>
      <c r="Y166" s="50">
        <v>2</v>
      </c>
      <c r="Z166" s="50">
        <v>0</v>
      </c>
      <c r="AA166" s="50">
        <v>2</v>
      </c>
      <c r="AB166" s="50">
        <v>0</v>
      </c>
      <c r="AC166" s="50">
        <v>0</v>
      </c>
      <c r="AD166" s="95">
        <v>5</v>
      </c>
      <c r="AE166" s="95">
        <v>1</v>
      </c>
      <c r="AF166" s="59">
        <f t="shared" si="31"/>
        <v>439</v>
      </c>
      <c r="AG166" s="59">
        <f t="shared" si="32"/>
        <v>434</v>
      </c>
    </row>
    <row r="167" spans="1:37" s="25" customFormat="1" ht="13.5" customHeight="1" x14ac:dyDescent="0.3">
      <c r="A167" s="12" t="s">
        <v>34</v>
      </c>
      <c r="B167" s="12" t="s">
        <v>235</v>
      </c>
      <c r="C167" s="12" t="s">
        <v>36</v>
      </c>
      <c r="D167" s="13">
        <v>11</v>
      </c>
      <c r="E167" s="12" t="s">
        <v>801</v>
      </c>
      <c r="F167" s="12" t="s">
        <v>263</v>
      </c>
      <c r="G167" s="50">
        <v>1</v>
      </c>
      <c r="H167" s="50">
        <v>334</v>
      </c>
      <c r="I167" s="50">
        <v>0</v>
      </c>
      <c r="J167" s="50">
        <v>0</v>
      </c>
      <c r="K167" s="50">
        <v>0</v>
      </c>
      <c r="L167" s="50">
        <v>1</v>
      </c>
      <c r="M167" s="50">
        <v>1</v>
      </c>
      <c r="N167" s="50">
        <v>8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88</v>
      </c>
      <c r="V167" s="50">
        <v>0</v>
      </c>
      <c r="W167" s="50">
        <v>1</v>
      </c>
      <c r="X167" s="50">
        <v>1</v>
      </c>
      <c r="Y167" s="50">
        <v>3</v>
      </c>
      <c r="Z167" s="50">
        <v>0</v>
      </c>
      <c r="AA167" s="50">
        <v>1</v>
      </c>
      <c r="AB167" s="50">
        <v>0</v>
      </c>
      <c r="AC167" s="50">
        <v>1</v>
      </c>
      <c r="AD167" s="95">
        <v>6</v>
      </c>
      <c r="AE167" s="95">
        <v>0</v>
      </c>
      <c r="AF167" s="59">
        <f t="shared" si="31"/>
        <v>446</v>
      </c>
      <c r="AG167" s="59">
        <f t="shared" si="32"/>
        <v>440</v>
      </c>
    </row>
    <row r="168" spans="1:37" s="25" customFormat="1" ht="13.5" customHeight="1" x14ac:dyDescent="0.3">
      <c r="A168" s="12" t="s">
        <v>34</v>
      </c>
      <c r="B168" s="12" t="s">
        <v>235</v>
      </c>
      <c r="C168" s="12" t="s">
        <v>36</v>
      </c>
      <c r="D168" s="13">
        <v>11</v>
      </c>
      <c r="E168" s="12" t="s">
        <v>264</v>
      </c>
      <c r="F168" s="12" t="s">
        <v>265</v>
      </c>
      <c r="G168" s="50">
        <v>1</v>
      </c>
      <c r="H168" s="50">
        <v>187</v>
      </c>
      <c r="I168" s="50">
        <v>1</v>
      </c>
      <c r="J168" s="50">
        <v>0</v>
      </c>
      <c r="K168" s="50">
        <v>0</v>
      </c>
      <c r="L168" s="50">
        <v>0</v>
      </c>
      <c r="M168" s="50">
        <v>1</v>
      </c>
      <c r="N168" s="50">
        <v>5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55</v>
      </c>
      <c r="V168" s="50">
        <v>0</v>
      </c>
      <c r="W168" s="50">
        <v>0</v>
      </c>
      <c r="X168" s="50">
        <v>0</v>
      </c>
      <c r="Y168" s="50">
        <v>2</v>
      </c>
      <c r="Z168" s="50">
        <v>0</v>
      </c>
      <c r="AA168" s="50">
        <v>0</v>
      </c>
      <c r="AB168" s="50">
        <v>0</v>
      </c>
      <c r="AC168" s="50">
        <v>0</v>
      </c>
      <c r="AD168" s="95">
        <v>2</v>
      </c>
      <c r="AE168" s="95">
        <v>0</v>
      </c>
      <c r="AF168" s="59">
        <f t="shared" si="31"/>
        <v>254</v>
      </c>
      <c r="AG168" s="59">
        <f t="shared" si="32"/>
        <v>252</v>
      </c>
    </row>
    <row r="169" spans="1:37" s="25" customFormat="1" ht="13.5" customHeight="1" x14ac:dyDescent="0.3">
      <c r="A169" s="12" t="s">
        <v>34</v>
      </c>
      <c r="B169" s="12" t="s">
        <v>235</v>
      </c>
      <c r="C169" s="12" t="s">
        <v>36</v>
      </c>
      <c r="D169" s="13">
        <v>11</v>
      </c>
      <c r="E169" s="12" t="s">
        <v>266</v>
      </c>
      <c r="F169" s="12" t="s">
        <v>267</v>
      </c>
      <c r="G169" s="50">
        <v>0</v>
      </c>
      <c r="H169" s="50">
        <v>243</v>
      </c>
      <c r="I169" s="50">
        <v>1</v>
      </c>
      <c r="J169" s="50">
        <v>2</v>
      </c>
      <c r="K169" s="50">
        <v>0</v>
      </c>
      <c r="L169" s="50">
        <v>0</v>
      </c>
      <c r="M169" s="50">
        <v>0</v>
      </c>
      <c r="N169" s="50">
        <v>10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103</v>
      </c>
      <c r="V169" s="50">
        <v>1</v>
      </c>
      <c r="W169" s="50">
        <v>0</v>
      </c>
      <c r="X169" s="50">
        <v>0</v>
      </c>
      <c r="Y169" s="50">
        <v>3</v>
      </c>
      <c r="Z169" s="50">
        <v>1</v>
      </c>
      <c r="AA169" s="50">
        <v>1</v>
      </c>
      <c r="AB169" s="50">
        <v>0</v>
      </c>
      <c r="AC169" s="50">
        <v>0</v>
      </c>
      <c r="AD169" s="95">
        <v>8</v>
      </c>
      <c r="AE169" s="95">
        <v>0</v>
      </c>
      <c r="AF169" s="59">
        <f t="shared" si="31"/>
        <v>373</v>
      </c>
      <c r="AG169" s="59">
        <f t="shared" si="32"/>
        <v>365</v>
      </c>
    </row>
    <row r="170" spans="1:37" s="25" customFormat="1" ht="13.5" customHeight="1" x14ac:dyDescent="0.3">
      <c r="A170" s="12" t="s">
        <v>34</v>
      </c>
      <c r="B170" s="12" t="s">
        <v>235</v>
      </c>
      <c r="C170" s="12" t="s">
        <v>36</v>
      </c>
      <c r="D170" s="13">
        <v>11</v>
      </c>
      <c r="E170" s="12" t="s">
        <v>802</v>
      </c>
      <c r="F170" s="12" t="s">
        <v>268</v>
      </c>
      <c r="G170" s="50">
        <v>0</v>
      </c>
      <c r="H170" s="50">
        <v>358</v>
      </c>
      <c r="I170" s="50">
        <v>0</v>
      </c>
      <c r="J170" s="50">
        <v>1</v>
      </c>
      <c r="K170" s="50">
        <v>0</v>
      </c>
      <c r="L170" s="50">
        <v>1</v>
      </c>
      <c r="M170" s="50">
        <v>3</v>
      </c>
      <c r="N170" s="50">
        <v>10</v>
      </c>
      <c r="O170" s="50">
        <v>0</v>
      </c>
      <c r="P170" s="50">
        <v>0</v>
      </c>
      <c r="Q170" s="50">
        <v>1</v>
      </c>
      <c r="R170" s="50">
        <v>0</v>
      </c>
      <c r="S170" s="50">
        <v>0</v>
      </c>
      <c r="T170" s="50">
        <v>0</v>
      </c>
      <c r="U170" s="50">
        <v>136</v>
      </c>
      <c r="V170" s="50">
        <v>4</v>
      </c>
      <c r="W170" s="50">
        <v>0</v>
      </c>
      <c r="X170" s="50">
        <v>0</v>
      </c>
      <c r="Y170" s="50">
        <v>8</v>
      </c>
      <c r="Z170" s="50">
        <v>0</v>
      </c>
      <c r="AA170" s="50">
        <v>1</v>
      </c>
      <c r="AB170" s="50">
        <v>0</v>
      </c>
      <c r="AC170" s="50">
        <v>0</v>
      </c>
      <c r="AD170" s="95">
        <v>3</v>
      </c>
      <c r="AE170" s="95">
        <v>0</v>
      </c>
      <c r="AF170" s="59">
        <f t="shared" si="31"/>
        <v>526</v>
      </c>
      <c r="AG170" s="59">
        <f t="shared" si="32"/>
        <v>523</v>
      </c>
    </row>
    <row r="171" spans="1:37" s="25" customFormat="1" ht="13.5" customHeight="1" x14ac:dyDescent="0.3">
      <c r="A171" s="12" t="s">
        <v>34</v>
      </c>
      <c r="B171" s="12" t="s">
        <v>235</v>
      </c>
      <c r="C171" s="12" t="s">
        <v>36</v>
      </c>
      <c r="D171" s="13">
        <v>11</v>
      </c>
      <c r="E171" s="12" t="s">
        <v>803</v>
      </c>
      <c r="F171" s="12" t="s">
        <v>269</v>
      </c>
      <c r="G171" s="43">
        <v>1</v>
      </c>
      <c r="H171" s="43">
        <v>349</v>
      </c>
      <c r="I171" s="43">
        <v>0</v>
      </c>
      <c r="J171" s="43">
        <v>0</v>
      </c>
      <c r="K171" s="43">
        <v>0</v>
      </c>
      <c r="L171" s="43">
        <v>0</v>
      </c>
      <c r="M171" s="43">
        <v>1</v>
      </c>
      <c r="N171" s="43">
        <v>12</v>
      </c>
      <c r="O171" s="43">
        <v>0</v>
      </c>
      <c r="P171" s="43">
        <v>0</v>
      </c>
      <c r="Q171" s="43">
        <v>0</v>
      </c>
      <c r="R171" s="43">
        <v>0</v>
      </c>
      <c r="S171" s="43">
        <v>1</v>
      </c>
      <c r="T171" s="43">
        <v>0</v>
      </c>
      <c r="U171" s="43">
        <v>126</v>
      </c>
      <c r="V171" s="43">
        <v>5</v>
      </c>
      <c r="W171" s="43">
        <v>0</v>
      </c>
      <c r="X171" s="43">
        <v>1</v>
      </c>
      <c r="Y171" s="43">
        <v>8</v>
      </c>
      <c r="Z171" s="43">
        <v>0</v>
      </c>
      <c r="AA171" s="43">
        <v>0</v>
      </c>
      <c r="AB171" s="43">
        <v>0</v>
      </c>
      <c r="AC171" s="43">
        <v>1</v>
      </c>
      <c r="AD171" s="95">
        <v>6</v>
      </c>
      <c r="AE171" s="95">
        <v>0</v>
      </c>
      <c r="AF171" s="59">
        <f t="shared" si="31"/>
        <v>511</v>
      </c>
      <c r="AG171" s="59">
        <f t="shared" si="32"/>
        <v>505</v>
      </c>
    </row>
    <row r="172" spans="1:37" s="25" customFormat="1" ht="13.5" customHeight="1" x14ac:dyDescent="0.3">
      <c r="A172" s="12" t="s">
        <v>34</v>
      </c>
      <c r="B172" s="12" t="s">
        <v>235</v>
      </c>
      <c r="C172" s="12" t="s">
        <v>36</v>
      </c>
      <c r="D172" s="13">
        <v>11</v>
      </c>
      <c r="E172" s="12" t="s">
        <v>270</v>
      </c>
      <c r="F172" s="12" t="s">
        <v>271</v>
      </c>
      <c r="G172" s="43">
        <v>1</v>
      </c>
      <c r="H172" s="43">
        <v>292</v>
      </c>
      <c r="I172" s="43">
        <v>0</v>
      </c>
      <c r="J172" s="43">
        <v>0</v>
      </c>
      <c r="K172" s="43">
        <v>0</v>
      </c>
      <c r="L172" s="43">
        <v>1</v>
      </c>
      <c r="M172" s="43">
        <v>1</v>
      </c>
      <c r="N172" s="43">
        <v>4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70</v>
      </c>
      <c r="V172" s="43">
        <v>3</v>
      </c>
      <c r="W172" s="43">
        <v>0</v>
      </c>
      <c r="X172" s="43">
        <v>0</v>
      </c>
      <c r="Y172" s="43">
        <v>7</v>
      </c>
      <c r="Z172" s="43">
        <v>0</v>
      </c>
      <c r="AA172" s="43">
        <v>0</v>
      </c>
      <c r="AB172" s="43">
        <v>0</v>
      </c>
      <c r="AC172" s="43">
        <v>1</v>
      </c>
      <c r="AD172" s="95">
        <v>5</v>
      </c>
      <c r="AE172" s="95">
        <v>0</v>
      </c>
      <c r="AF172" s="59">
        <f t="shared" si="31"/>
        <v>385</v>
      </c>
      <c r="AG172" s="59">
        <f t="shared" si="32"/>
        <v>380</v>
      </c>
    </row>
    <row r="173" spans="1:37" s="25" customFormat="1" ht="13.5" customHeight="1" x14ac:dyDescent="0.3">
      <c r="A173" s="12" t="s">
        <v>34</v>
      </c>
      <c r="B173" s="12" t="s">
        <v>235</v>
      </c>
      <c r="C173" s="12" t="s">
        <v>36</v>
      </c>
      <c r="D173" s="13">
        <v>11</v>
      </c>
      <c r="E173" s="12" t="s">
        <v>272</v>
      </c>
      <c r="F173" s="12" t="s">
        <v>273</v>
      </c>
      <c r="G173" s="43">
        <v>0</v>
      </c>
      <c r="H173" s="43">
        <v>65</v>
      </c>
      <c r="I173" s="43">
        <v>0</v>
      </c>
      <c r="J173" s="43">
        <v>0</v>
      </c>
      <c r="K173" s="43">
        <v>1</v>
      </c>
      <c r="L173" s="43">
        <v>0</v>
      </c>
      <c r="M173" s="43">
        <v>1</v>
      </c>
      <c r="N173" s="43">
        <v>1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20</v>
      </c>
      <c r="V173" s="43">
        <v>1</v>
      </c>
      <c r="W173" s="43">
        <v>0</v>
      </c>
      <c r="X173" s="43">
        <v>0</v>
      </c>
      <c r="Y173" s="43">
        <v>1</v>
      </c>
      <c r="Z173" s="43">
        <v>1</v>
      </c>
      <c r="AA173" s="43">
        <v>0</v>
      </c>
      <c r="AB173" s="43">
        <v>0</v>
      </c>
      <c r="AC173" s="43">
        <v>0</v>
      </c>
      <c r="AD173" s="95">
        <v>0</v>
      </c>
      <c r="AE173" s="95">
        <v>0</v>
      </c>
      <c r="AF173" s="59">
        <f t="shared" si="31"/>
        <v>91</v>
      </c>
      <c r="AG173" s="59">
        <f t="shared" si="32"/>
        <v>91</v>
      </c>
    </row>
    <row r="174" spans="1:37" s="25" customFormat="1" ht="13.5" customHeight="1" x14ac:dyDescent="0.3">
      <c r="A174" s="12" t="s">
        <v>34</v>
      </c>
      <c r="B174" s="12" t="s">
        <v>235</v>
      </c>
      <c r="C174" s="12" t="s">
        <v>36</v>
      </c>
      <c r="D174" s="13">
        <v>11</v>
      </c>
      <c r="E174" s="12" t="s">
        <v>274</v>
      </c>
      <c r="F174" s="12" t="s">
        <v>275</v>
      </c>
      <c r="G174" s="43">
        <v>2</v>
      </c>
      <c r="H174" s="43">
        <v>450</v>
      </c>
      <c r="I174" s="43">
        <v>0</v>
      </c>
      <c r="J174" s="43">
        <v>0</v>
      </c>
      <c r="K174" s="43">
        <v>0</v>
      </c>
      <c r="L174" s="43">
        <v>2</v>
      </c>
      <c r="M174" s="43">
        <v>0</v>
      </c>
      <c r="N174" s="43">
        <v>21</v>
      </c>
      <c r="O174" s="43">
        <v>1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200</v>
      </c>
      <c r="V174" s="43">
        <v>3</v>
      </c>
      <c r="W174" s="43">
        <v>0</v>
      </c>
      <c r="X174" s="43">
        <v>1</v>
      </c>
      <c r="Y174" s="43">
        <v>0</v>
      </c>
      <c r="Z174" s="43">
        <v>1</v>
      </c>
      <c r="AA174" s="43">
        <v>0</v>
      </c>
      <c r="AB174" s="43">
        <v>1</v>
      </c>
      <c r="AC174" s="43">
        <v>1</v>
      </c>
      <c r="AD174" s="95">
        <v>6</v>
      </c>
      <c r="AE174" s="95">
        <v>0</v>
      </c>
      <c r="AF174" s="59">
        <f t="shared" si="31"/>
        <v>689</v>
      </c>
      <c r="AG174" s="59">
        <f t="shared" si="32"/>
        <v>683</v>
      </c>
    </row>
    <row r="175" spans="1:37" ht="13.5" customHeight="1" x14ac:dyDescent="0.3">
      <c r="A175" s="18"/>
      <c r="B175" s="18"/>
      <c r="C175" s="18"/>
      <c r="D175" s="19"/>
      <c r="E175" s="56" t="s">
        <v>276</v>
      </c>
      <c r="F175" s="74" t="s">
        <v>100</v>
      </c>
      <c r="G175" s="58">
        <f>SUM(G160:G174)</f>
        <v>13</v>
      </c>
      <c r="H175" s="58">
        <f t="shared" ref="H175:AG175" si="33">SUM(H160:H174)</f>
        <v>4188</v>
      </c>
      <c r="I175" s="58">
        <f t="shared" si="33"/>
        <v>12</v>
      </c>
      <c r="J175" s="58">
        <f t="shared" si="33"/>
        <v>4</v>
      </c>
      <c r="K175" s="58">
        <f t="shared" si="33"/>
        <v>5</v>
      </c>
      <c r="L175" s="58">
        <f t="shared" si="33"/>
        <v>18</v>
      </c>
      <c r="M175" s="58">
        <f t="shared" si="33"/>
        <v>10</v>
      </c>
      <c r="N175" s="58">
        <f t="shared" si="33"/>
        <v>147</v>
      </c>
      <c r="O175" s="58">
        <f t="shared" si="33"/>
        <v>3</v>
      </c>
      <c r="P175" s="58">
        <f t="shared" si="33"/>
        <v>1</v>
      </c>
      <c r="Q175" s="58">
        <f t="shared" si="33"/>
        <v>2</v>
      </c>
      <c r="R175" s="58">
        <f t="shared" si="33"/>
        <v>0</v>
      </c>
      <c r="S175" s="58">
        <f t="shared" si="33"/>
        <v>3</v>
      </c>
      <c r="T175" s="58">
        <f t="shared" si="33"/>
        <v>1</v>
      </c>
      <c r="U175" s="58">
        <f t="shared" si="33"/>
        <v>1592</v>
      </c>
      <c r="V175" s="58">
        <f t="shared" si="33"/>
        <v>29</v>
      </c>
      <c r="W175" s="58">
        <f t="shared" si="33"/>
        <v>2</v>
      </c>
      <c r="X175" s="58">
        <f t="shared" si="33"/>
        <v>5</v>
      </c>
      <c r="Y175" s="58">
        <f t="shared" si="33"/>
        <v>55</v>
      </c>
      <c r="Z175" s="58">
        <f t="shared" si="33"/>
        <v>5</v>
      </c>
      <c r="AA175" s="58">
        <f t="shared" si="33"/>
        <v>9</v>
      </c>
      <c r="AB175" s="58">
        <f t="shared" si="33"/>
        <v>2</v>
      </c>
      <c r="AC175" s="58">
        <f t="shared" si="33"/>
        <v>6</v>
      </c>
      <c r="AD175" s="58">
        <f t="shared" si="33"/>
        <v>59</v>
      </c>
      <c r="AE175" s="58">
        <f t="shared" si="33"/>
        <v>1</v>
      </c>
      <c r="AF175" s="59">
        <f t="shared" si="33"/>
        <v>6171</v>
      </c>
      <c r="AG175" s="59">
        <f t="shared" si="33"/>
        <v>6112</v>
      </c>
    </row>
    <row r="176" spans="1:37" s="121" customFormat="1" ht="13.5" customHeight="1" x14ac:dyDescent="0.3">
      <c r="A176" s="119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</row>
    <row r="177" spans="1:33" s="29" customFormat="1" ht="31.5" customHeight="1" x14ac:dyDescent="0.35">
      <c r="A177" s="28"/>
      <c r="B177" s="28"/>
      <c r="C177" s="28"/>
      <c r="D177" s="28"/>
      <c r="E177" s="81" t="s">
        <v>730</v>
      </c>
      <c r="F177" s="81"/>
      <c r="G177" s="82">
        <f>G158+G175</f>
        <v>34</v>
      </c>
      <c r="H177" s="82">
        <f t="shared" ref="H177:AG177" si="34">H158+H175</f>
        <v>10837</v>
      </c>
      <c r="I177" s="82">
        <f t="shared" si="34"/>
        <v>32</v>
      </c>
      <c r="J177" s="82">
        <f t="shared" si="34"/>
        <v>8</v>
      </c>
      <c r="K177" s="82">
        <f t="shared" si="34"/>
        <v>9</v>
      </c>
      <c r="L177" s="82">
        <f t="shared" si="34"/>
        <v>29</v>
      </c>
      <c r="M177" s="82">
        <f t="shared" si="34"/>
        <v>26</v>
      </c>
      <c r="N177" s="82">
        <f t="shared" si="34"/>
        <v>325</v>
      </c>
      <c r="O177" s="82">
        <f t="shared" si="34"/>
        <v>9</v>
      </c>
      <c r="P177" s="82">
        <f t="shared" si="34"/>
        <v>3</v>
      </c>
      <c r="Q177" s="82">
        <f t="shared" si="34"/>
        <v>4</v>
      </c>
      <c r="R177" s="82">
        <f t="shared" si="34"/>
        <v>3</v>
      </c>
      <c r="S177" s="82">
        <f t="shared" si="34"/>
        <v>4</v>
      </c>
      <c r="T177" s="82">
        <f t="shared" si="34"/>
        <v>2</v>
      </c>
      <c r="U177" s="82">
        <f t="shared" si="34"/>
        <v>3907</v>
      </c>
      <c r="V177" s="82">
        <f t="shared" si="34"/>
        <v>62</v>
      </c>
      <c r="W177" s="82">
        <f t="shared" si="34"/>
        <v>3</v>
      </c>
      <c r="X177" s="82">
        <f t="shared" si="34"/>
        <v>15</v>
      </c>
      <c r="Y177" s="82">
        <f t="shared" si="34"/>
        <v>76</v>
      </c>
      <c r="Z177" s="82">
        <f t="shared" si="34"/>
        <v>7</v>
      </c>
      <c r="AA177" s="82">
        <f t="shared" si="34"/>
        <v>14</v>
      </c>
      <c r="AB177" s="82">
        <f t="shared" si="34"/>
        <v>7</v>
      </c>
      <c r="AC177" s="82">
        <f t="shared" si="34"/>
        <v>13</v>
      </c>
      <c r="AD177" s="82">
        <f t="shared" si="34"/>
        <v>152</v>
      </c>
      <c r="AE177" s="82">
        <f t="shared" si="34"/>
        <v>1</v>
      </c>
      <c r="AF177" s="82">
        <f t="shared" si="34"/>
        <v>15581</v>
      </c>
      <c r="AG177" s="82">
        <f t="shared" si="34"/>
        <v>15429</v>
      </c>
    </row>
    <row r="178" spans="1:33" s="38" customFormat="1" ht="13.5" customHeight="1" x14ac:dyDescent="0.35">
      <c r="A178" s="65"/>
      <c r="B178" s="65"/>
      <c r="C178" s="65"/>
      <c r="D178" s="65"/>
      <c r="E178" s="73"/>
      <c r="F178" s="65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61"/>
      <c r="AG178" s="45"/>
    </row>
    <row r="179" spans="1:33" ht="13.5" customHeight="1" x14ac:dyDescent="0.3">
      <c r="A179" s="17"/>
      <c r="B179" s="17"/>
      <c r="C179" s="17"/>
      <c r="D179" s="17"/>
      <c r="E179" s="64" t="s">
        <v>277</v>
      </c>
      <c r="F179" s="17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39"/>
      <c r="AG179" s="42"/>
    </row>
    <row r="180" spans="1:33" s="25" customFormat="1" ht="13.5" customHeight="1" x14ac:dyDescent="0.3">
      <c r="A180" s="12" t="s">
        <v>34</v>
      </c>
      <c r="B180" s="12" t="s">
        <v>278</v>
      </c>
      <c r="C180" s="12" t="s">
        <v>36</v>
      </c>
      <c r="D180" s="12">
        <v>12</v>
      </c>
      <c r="E180" s="12" t="s">
        <v>804</v>
      </c>
      <c r="F180" s="12" t="s">
        <v>279</v>
      </c>
      <c r="G180" s="43">
        <v>0</v>
      </c>
      <c r="H180" s="43">
        <v>361</v>
      </c>
      <c r="I180" s="43">
        <v>1</v>
      </c>
      <c r="J180" s="43">
        <v>1</v>
      </c>
      <c r="K180" s="43">
        <v>0</v>
      </c>
      <c r="L180" s="43">
        <v>1</v>
      </c>
      <c r="M180" s="43">
        <v>0</v>
      </c>
      <c r="N180" s="43">
        <v>11</v>
      </c>
      <c r="O180" s="43">
        <v>0</v>
      </c>
      <c r="P180" s="43">
        <v>0</v>
      </c>
      <c r="Q180" s="43">
        <v>0</v>
      </c>
      <c r="R180" s="43">
        <v>0</v>
      </c>
      <c r="S180" s="43">
        <v>1</v>
      </c>
      <c r="T180" s="43">
        <v>0</v>
      </c>
      <c r="U180" s="43">
        <v>136</v>
      </c>
      <c r="V180" s="43">
        <v>2</v>
      </c>
      <c r="W180" s="43">
        <v>0</v>
      </c>
      <c r="X180" s="43">
        <v>0</v>
      </c>
      <c r="Y180" s="43">
        <v>1</v>
      </c>
      <c r="Z180" s="43">
        <v>0</v>
      </c>
      <c r="AA180" s="43">
        <v>0</v>
      </c>
      <c r="AB180" s="43">
        <v>1</v>
      </c>
      <c r="AC180" s="43">
        <v>0</v>
      </c>
      <c r="AD180" s="95">
        <v>8</v>
      </c>
      <c r="AE180" s="95">
        <v>0</v>
      </c>
      <c r="AF180" s="59">
        <f t="shared" si="26"/>
        <v>524</v>
      </c>
      <c r="AG180" s="59">
        <f t="shared" si="27"/>
        <v>516</v>
      </c>
    </row>
    <row r="181" spans="1:33" s="25" customFormat="1" ht="13.5" customHeight="1" x14ac:dyDescent="0.3">
      <c r="A181" s="12" t="s">
        <v>34</v>
      </c>
      <c r="B181" s="12" t="s">
        <v>278</v>
      </c>
      <c r="C181" s="12" t="s">
        <v>36</v>
      </c>
      <c r="D181" s="12">
        <v>12</v>
      </c>
      <c r="E181" s="12" t="s">
        <v>805</v>
      </c>
      <c r="F181" s="12" t="s">
        <v>280</v>
      </c>
      <c r="G181" s="43">
        <v>2</v>
      </c>
      <c r="H181" s="43">
        <v>338</v>
      </c>
      <c r="I181" s="43">
        <v>0</v>
      </c>
      <c r="J181" s="43">
        <v>0</v>
      </c>
      <c r="K181" s="43">
        <v>0</v>
      </c>
      <c r="L181" s="43">
        <v>4</v>
      </c>
      <c r="M181" s="43">
        <v>0</v>
      </c>
      <c r="N181" s="43">
        <v>18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152</v>
      </c>
      <c r="V181" s="43">
        <v>3</v>
      </c>
      <c r="W181" s="43">
        <v>0</v>
      </c>
      <c r="X181" s="43">
        <v>0</v>
      </c>
      <c r="Y181" s="43">
        <v>4</v>
      </c>
      <c r="Z181" s="43">
        <v>1</v>
      </c>
      <c r="AA181" s="43">
        <v>0</v>
      </c>
      <c r="AB181" s="43">
        <v>0</v>
      </c>
      <c r="AC181" s="43">
        <v>0</v>
      </c>
      <c r="AD181" s="95">
        <v>4</v>
      </c>
      <c r="AE181" s="95">
        <v>0</v>
      </c>
      <c r="AF181" s="59">
        <f t="shared" si="26"/>
        <v>526</v>
      </c>
      <c r="AG181" s="59">
        <f t="shared" si="27"/>
        <v>522</v>
      </c>
    </row>
    <row r="182" spans="1:33" s="25" customFormat="1" ht="13.5" customHeight="1" x14ac:dyDescent="0.3">
      <c r="A182" s="12" t="s">
        <v>34</v>
      </c>
      <c r="B182" s="12" t="s">
        <v>278</v>
      </c>
      <c r="C182" s="12" t="s">
        <v>36</v>
      </c>
      <c r="D182" s="12">
        <v>12</v>
      </c>
      <c r="E182" s="12" t="s">
        <v>281</v>
      </c>
      <c r="F182" s="12" t="s">
        <v>282</v>
      </c>
      <c r="G182" s="43">
        <v>0</v>
      </c>
      <c r="H182" s="43">
        <v>366</v>
      </c>
      <c r="I182" s="43">
        <v>1</v>
      </c>
      <c r="J182" s="43">
        <v>1</v>
      </c>
      <c r="K182" s="43">
        <v>0</v>
      </c>
      <c r="L182" s="43">
        <v>4</v>
      </c>
      <c r="M182" s="43">
        <v>1</v>
      </c>
      <c r="N182" s="43">
        <v>14</v>
      </c>
      <c r="O182" s="43">
        <v>0</v>
      </c>
      <c r="P182" s="43">
        <v>0</v>
      </c>
      <c r="Q182" s="43">
        <v>1</v>
      </c>
      <c r="R182" s="43">
        <v>1</v>
      </c>
      <c r="S182" s="43">
        <v>0</v>
      </c>
      <c r="T182" s="43">
        <v>0</v>
      </c>
      <c r="U182" s="43">
        <v>166</v>
      </c>
      <c r="V182" s="43">
        <v>0</v>
      </c>
      <c r="W182" s="43">
        <v>1</v>
      </c>
      <c r="X182" s="43">
        <v>2</v>
      </c>
      <c r="Y182" s="43">
        <v>2</v>
      </c>
      <c r="Z182" s="43">
        <v>0</v>
      </c>
      <c r="AA182" s="43">
        <v>0</v>
      </c>
      <c r="AB182" s="43">
        <v>1</v>
      </c>
      <c r="AC182" s="43">
        <v>0</v>
      </c>
      <c r="AD182" s="95">
        <v>11</v>
      </c>
      <c r="AE182" s="95">
        <v>0</v>
      </c>
      <c r="AF182" s="59">
        <f t="shared" si="26"/>
        <v>572</v>
      </c>
      <c r="AG182" s="59">
        <f t="shared" si="27"/>
        <v>561</v>
      </c>
    </row>
    <row r="183" spans="1:33" s="25" customFormat="1" ht="13.5" customHeight="1" x14ac:dyDescent="0.3">
      <c r="A183" s="12" t="s">
        <v>34</v>
      </c>
      <c r="B183" s="12" t="s">
        <v>278</v>
      </c>
      <c r="C183" s="12" t="s">
        <v>36</v>
      </c>
      <c r="D183" s="12">
        <v>12</v>
      </c>
      <c r="E183" s="12" t="s">
        <v>283</v>
      </c>
      <c r="F183" s="12" t="s">
        <v>284</v>
      </c>
      <c r="G183" s="43">
        <v>1</v>
      </c>
      <c r="H183" s="43">
        <v>393</v>
      </c>
      <c r="I183" s="43">
        <v>1</v>
      </c>
      <c r="J183" s="43">
        <v>0</v>
      </c>
      <c r="K183" s="43">
        <v>0</v>
      </c>
      <c r="L183" s="43">
        <v>0</v>
      </c>
      <c r="M183" s="43">
        <v>1</v>
      </c>
      <c r="N183" s="43">
        <v>11</v>
      </c>
      <c r="O183" s="43">
        <v>0</v>
      </c>
      <c r="P183" s="43">
        <v>0</v>
      </c>
      <c r="Q183" s="43">
        <v>0</v>
      </c>
      <c r="R183" s="43">
        <v>0</v>
      </c>
      <c r="S183" s="43">
        <v>1</v>
      </c>
      <c r="T183" s="43">
        <v>0</v>
      </c>
      <c r="U183" s="43">
        <v>159</v>
      </c>
      <c r="V183" s="43">
        <v>3</v>
      </c>
      <c r="W183" s="43">
        <v>0</v>
      </c>
      <c r="X183" s="43">
        <v>0</v>
      </c>
      <c r="Y183" s="43">
        <v>1</v>
      </c>
      <c r="Z183" s="43">
        <v>1</v>
      </c>
      <c r="AA183" s="43">
        <v>0</v>
      </c>
      <c r="AB183" s="43">
        <v>0</v>
      </c>
      <c r="AC183" s="43">
        <v>0</v>
      </c>
      <c r="AD183" s="95">
        <v>9</v>
      </c>
      <c r="AE183" s="95">
        <v>0</v>
      </c>
      <c r="AF183" s="59">
        <f t="shared" si="26"/>
        <v>581</v>
      </c>
      <c r="AG183" s="59">
        <f t="shared" si="27"/>
        <v>572</v>
      </c>
    </row>
    <row r="184" spans="1:33" s="25" customFormat="1" ht="13.5" customHeight="1" x14ac:dyDescent="0.3">
      <c r="A184" s="12" t="s">
        <v>34</v>
      </c>
      <c r="B184" s="12" t="s">
        <v>278</v>
      </c>
      <c r="C184" s="12" t="s">
        <v>36</v>
      </c>
      <c r="D184" s="12">
        <v>12</v>
      </c>
      <c r="E184" s="12" t="s">
        <v>285</v>
      </c>
      <c r="F184" s="12" t="s">
        <v>286</v>
      </c>
      <c r="G184" s="43">
        <v>0</v>
      </c>
      <c r="H184" s="43">
        <v>388</v>
      </c>
      <c r="I184" s="43">
        <v>0</v>
      </c>
      <c r="J184" s="43">
        <v>0</v>
      </c>
      <c r="K184" s="43">
        <v>0</v>
      </c>
      <c r="L184" s="43">
        <v>2</v>
      </c>
      <c r="M184" s="43">
        <v>0</v>
      </c>
      <c r="N184" s="43">
        <v>9</v>
      </c>
      <c r="O184" s="43">
        <v>2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157</v>
      </c>
      <c r="V184" s="43">
        <v>2</v>
      </c>
      <c r="W184" s="43">
        <v>0</v>
      </c>
      <c r="X184" s="43">
        <v>2</v>
      </c>
      <c r="Y184" s="43">
        <v>4</v>
      </c>
      <c r="Z184" s="43">
        <v>1</v>
      </c>
      <c r="AA184" s="43">
        <v>0</v>
      </c>
      <c r="AB184" s="43">
        <v>0</v>
      </c>
      <c r="AC184" s="43">
        <v>0</v>
      </c>
      <c r="AD184" s="95">
        <v>2</v>
      </c>
      <c r="AE184" s="95">
        <v>0</v>
      </c>
      <c r="AF184" s="59">
        <f t="shared" si="26"/>
        <v>569</v>
      </c>
      <c r="AG184" s="59">
        <f t="shared" si="27"/>
        <v>567</v>
      </c>
    </row>
    <row r="185" spans="1:33" s="25" customFormat="1" ht="13.5" customHeight="1" x14ac:dyDescent="0.3">
      <c r="A185" s="12" t="s">
        <v>34</v>
      </c>
      <c r="B185" s="12" t="s">
        <v>278</v>
      </c>
      <c r="C185" s="12" t="s">
        <v>36</v>
      </c>
      <c r="D185" s="12">
        <v>12</v>
      </c>
      <c r="E185" s="12" t="s">
        <v>287</v>
      </c>
      <c r="F185" s="12" t="s">
        <v>288</v>
      </c>
      <c r="G185" s="43">
        <v>1</v>
      </c>
      <c r="H185" s="43">
        <v>180</v>
      </c>
      <c r="I185" s="43">
        <v>1</v>
      </c>
      <c r="J185" s="43">
        <v>0</v>
      </c>
      <c r="K185" s="43">
        <v>0</v>
      </c>
      <c r="L185" s="43">
        <v>1</v>
      </c>
      <c r="M185" s="43">
        <v>0</v>
      </c>
      <c r="N185" s="43">
        <v>6</v>
      </c>
      <c r="O185" s="43">
        <v>0</v>
      </c>
      <c r="P185" s="43">
        <v>0</v>
      </c>
      <c r="Q185" s="43">
        <v>0</v>
      </c>
      <c r="R185" s="43">
        <v>0</v>
      </c>
      <c r="S185" s="43">
        <v>2</v>
      </c>
      <c r="T185" s="43">
        <v>0</v>
      </c>
      <c r="U185" s="43">
        <v>95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1</v>
      </c>
      <c r="AC185" s="43">
        <v>0</v>
      </c>
      <c r="AD185" s="95">
        <v>1</v>
      </c>
      <c r="AE185" s="95">
        <v>0</v>
      </c>
      <c r="AF185" s="59">
        <f t="shared" si="26"/>
        <v>288</v>
      </c>
      <c r="AG185" s="59">
        <f t="shared" si="27"/>
        <v>287</v>
      </c>
    </row>
    <row r="186" spans="1:33" s="25" customFormat="1" ht="13.5" customHeight="1" x14ac:dyDescent="0.3">
      <c r="A186" s="12" t="s">
        <v>34</v>
      </c>
      <c r="B186" s="12" t="s">
        <v>278</v>
      </c>
      <c r="C186" s="12" t="s">
        <v>36</v>
      </c>
      <c r="D186" s="12">
        <v>12</v>
      </c>
      <c r="E186" s="12" t="s">
        <v>289</v>
      </c>
      <c r="F186" s="12" t="s">
        <v>290</v>
      </c>
      <c r="G186" s="43">
        <v>2</v>
      </c>
      <c r="H186" s="43">
        <v>394</v>
      </c>
      <c r="I186" s="43">
        <v>2</v>
      </c>
      <c r="J186" s="43">
        <v>1</v>
      </c>
      <c r="K186" s="43">
        <v>0</v>
      </c>
      <c r="L186" s="43">
        <v>0</v>
      </c>
      <c r="M186" s="43">
        <v>0</v>
      </c>
      <c r="N186" s="43">
        <v>12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1</v>
      </c>
      <c r="U186" s="43">
        <v>188</v>
      </c>
      <c r="V186" s="43">
        <v>1</v>
      </c>
      <c r="W186" s="43">
        <v>0</v>
      </c>
      <c r="X186" s="43">
        <v>0</v>
      </c>
      <c r="Y186" s="43">
        <v>2</v>
      </c>
      <c r="Z186" s="43">
        <v>1</v>
      </c>
      <c r="AA186" s="43">
        <v>0</v>
      </c>
      <c r="AB186" s="43">
        <v>0</v>
      </c>
      <c r="AC186" s="43">
        <v>0</v>
      </c>
      <c r="AD186" s="95">
        <v>6</v>
      </c>
      <c r="AE186" s="95">
        <v>0</v>
      </c>
      <c r="AF186" s="59">
        <f t="shared" si="26"/>
        <v>610</v>
      </c>
      <c r="AG186" s="59">
        <f t="shared" si="27"/>
        <v>604</v>
      </c>
    </row>
    <row r="187" spans="1:33" s="25" customFormat="1" ht="13.5" customHeight="1" x14ac:dyDescent="0.3">
      <c r="A187" s="12" t="s">
        <v>34</v>
      </c>
      <c r="B187" s="12" t="s">
        <v>278</v>
      </c>
      <c r="C187" s="12" t="s">
        <v>36</v>
      </c>
      <c r="D187" s="12">
        <v>12</v>
      </c>
      <c r="E187" s="12" t="s">
        <v>291</v>
      </c>
      <c r="F187" s="12" t="s">
        <v>292</v>
      </c>
      <c r="G187" s="43">
        <v>0</v>
      </c>
      <c r="H187" s="43">
        <v>222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11</v>
      </c>
      <c r="O187" s="43">
        <v>0</v>
      </c>
      <c r="P187" s="43">
        <v>0</v>
      </c>
      <c r="Q187" s="43">
        <v>0</v>
      </c>
      <c r="R187" s="43">
        <v>1</v>
      </c>
      <c r="S187" s="43">
        <v>0</v>
      </c>
      <c r="T187" s="43">
        <v>0</v>
      </c>
      <c r="U187" s="43">
        <v>117</v>
      </c>
      <c r="V187" s="43">
        <v>3</v>
      </c>
      <c r="W187" s="43">
        <v>0</v>
      </c>
      <c r="X187" s="43">
        <v>1</v>
      </c>
      <c r="Y187" s="43">
        <v>4</v>
      </c>
      <c r="Z187" s="43">
        <v>0</v>
      </c>
      <c r="AA187" s="43">
        <v>0</v>
      </c>
      <c r="AB187" s="43">
        <v>0</v>
      </c>
      <c r="AC187" s="43">
        <v>0</v>
      </c>
      <c r="AD187" s="95">
        <v>5</v>
      </c>
      <c r="AE187" s="95">
        <v>0</v>
      </c>
      <c r="AF187" s="59">
        <f t="shared" si="26"/>
        <v>364</v>
      </c>
      <c r="AG187" s="59">
        <f t="shared" si="27"/>
        <v>359</v>
      </c>
    </row>
    <row r="188" spans="1:33" s="25" customFormat="1" ht="13.5" customHeight="1" x14ac:dyDescent="0.3">
      <c r="A188" s="12" t="s">
        <v>34</v>
      </c>
      <c r="B188" s="12" t="s">
        <v>278</v>
      </c>
      <c r="C188" s="12" t="s">
        <v>36</v>
      </c>
      <c r="D188" s="12">
        <v>12</v>
      </c>
      <c r="E188" s="12" t="s">
        <v>293</v>
      </c>
      <c r="F188" s="12" t="s">
        <v>294</v>
      </c>
      <c r="G188" s="43">
        <v>1</v>
      </c>
      <c r="H188" s="43">
        <v>458</v>
      </c>
      <c r="I188" s="43">
        <v>0</v>
      </c>
      <c r="J188" s="43">
        <v>0</v>
      </c>
      <c r="K188" s="43">
        <v>0</v>
      </c>
      <c r="L188" s="43">
        <v>2</v>
      </c>
      <c r="M188" s="43">
        <v>1</v>
      </c>
      <c r="N188" s="43">
        <v>18</v>
      </c>
      <c r="O188" s="43">
        <v>0</v>
      </c>
      <c r="P188" s="43">
        <v>0</v>
      </c>
      <c r="Q188" s="43">
        <v>0</v>
      </c>
      <c r="R188" s="43">
        <v>1</v>
      </c>
      <c r="S188" s="43">
        <v>0</v>
      </c>
      <c r="T188" s="43">
        <v>0</v>
      </c>
      <c r="U188" s="43">
        <v>226</v>
      </c>
      <c r="V188" s="43">
        <v>2</v>
      </c>
      <c r="W188" s="43">
        <v>1</v>
      </c>
      <c r="X188" s="43">
        <v>0</v>
      </c>
      <c r="Y188" s="43">
        <v>6</v>
      </c>
      <c r="Z188" s="43">
        <v>0</v>
      </c>
      <c r="AA188" s="43">
        <v>0</v>
      </c>
      <c r="AB188" s="43">
        <v>0</v>
      </c>
      <c r="AC188" s="43">
        <v>1</v>
      </c>
      <c r="AD188" s="95">
        <v>11</v>
      </c>
      <c r="AE188" s="95">
        <v>0</v>
      </c>
      <c r="AF188" s="59">
        <f t="shared" si="26"/>
        <v>728</v>
      </c>
      <c r="AG188" s="59">
        <f t="shared" si="27"/>
        <v>717</v>
      </c>
    </row>
    <row r="189" spans="1:33" s="25" customFormat="1" ht="13.5" customHeight="1" x14ac:dyDescent="0.3">
      <c r="A189" s="12" t="s">
        <v>34</v>
      </c>
      <c r="B189" s="12" t="s">
        <v>278</v>
      </c>
      <c r="C189" s="12" t="s">
        <v>36</v>
      </c>
      <c r="D189" s="12">
        <v>12</v>
      </c>
      <c r="E189" s="12" t="s">
        <v>295</v>
      </c>
      <c r="F189" s="12" t="s">
        <v>296</v>
      </c>
      <c r="G189" s="43">
        <v>0</v>
      </c>
      <c r="H189" s="43">
        <v>171</v>
      </c>
      <c r="I189" s="43">
        <v>0</v>
      </c>
      <c r="J189" s="43">
        <v>0</v>
      </c>
      <c r="K189" s="43">
        <v>1</v>
      </c>
      <c r="L189" s="43">
        <v>1</v>
      </c>
      <c r="M189" s="43">
        <v>0</v>
      </c>
      <c r="N189" s="43">
        <v>11</v>
      </c>
      <c r="O189" s="43">
        <v>0</v>
      </c>
      <c r="P189" s="43">
        <v>1</v>
      </c>
      <c r="Q189" s="43">
        <v>0</v>
      </c>
      <c r="R189" s="43">
        <v>0</v>
      </c>
      <c r="S189" s="43">
        <v>0</v>
      </c>
      <c r="T189" s="43">
        <v>0</v>
      </c>
      <c r="U189" s="43">
        <v>114</v>
      </c>
      <c r="V189" s="43">
        <v>2</v>
      </c>
      <c r="W189" s="43">
        <v>0</v>
      </c>
      <c r="X189" s="43">
        <v>0</v>
      </c>
      <c r="Y189" s="43">
        <v>3</v>
      </c>
      <c r="Z189" s="43">
        <v>0</v>
      </c>
      <c r="AA189" s="43">
        <v>0</v>
      </c>
      <c r="AB189" s="43">
        <v>1</v>
      </c>
      <c r="AC189" s="43">
        <v>0</v>
      </c>
      <c r="AD189" s="95">
        <v>0</v>
      </c>
      <c r="AE189" s="95">
        <v>0</v>
      </c>
      <c r="AF189" s="59">
        <f t="shared" si="26"/>
        <v>305</v>
      </c>
      <c r="AG189" s="59">
        <f t="shared" si="27"/>
        <v>305</v>
      </c>
    </row>
    <row r="190" spans="1:33" s="25" customFormat="1" ht="13.5" customHeight="1" x14ac:dyDescent="0.3">
      <c r="A190" s="12" t="s">
        <v>34</v>
      </c>
      <c r="B190" s="12" t="s">
        <v>278</v>
      </c>
      <c r="C190" s="12" t="s">
        <v>36</v>
      </c>
      <c r="D190" s="12">
        <v>12</v>
      </c>
      <c r="E190" s="12" t="s">
        <v>297</v>
      </c>
      <c r="F190" s="12" t="s">
        <v>298</v>
      </c>
      <c r="G190" s="43">
        <v>3</v>
      </c>
      <c r="H190" s="43">
        <v>326</v>
      </c>
      <c r="I190" s="43">
        <v>2</v>
      </c>
      <c r="J190" s="43">
        <v>0</v>
      </c>
      <c r="K190" s="43">
        <v>0</v>
      </c>
      <c r="L190" s="43">
        <v>2</v>
      </c>
      <c r="M190" s="43">
        <v>0</v>
      </c>
      <c r="N190" s="43">
        <v>10</v>
      </c>
      <c r="O190" s="43">
        <v>1</v>
      </c>
      <c r="P190" s="43">
        <v>2</v>
      </c>
      <c r="Q190" s="43">
        <v>0</v>
      </c>
      <c r="R190" s="43">
        <v>1</v>
      </c>
      <c r="S190" s="43">
        <v>0</v>
      </c>
      <c r="T190" s="43">
        <v>0</v>
      </c>
      <c r="U190" s="43">
        <v>186</v>
      </c>
      <c r="V190" s="43">
        <v>2</v>
      </c>
      <c r="W190" s="43">
        <v>0</v>
      </c>
      <c r="X190" s="43">
        <v>2</v>
      </c>
      <c r="Y190" s="43">
        <v>3</v>
      </c>
      <c r="Z190" s="43">
        <v>1</v>
      </c>
      <c r="AA190" s="43">
        <v>0</v>
      </c>
      <c r="AB190" s="43">
        <v>0</v>
      </c>
      <c r="AC190" s="43">
        <v>1</v>
      </c>
      <c r="AD190" s="95">
        <v>1</v>
      </c>
      <c r="AE190" s="95">
        <v>0</v>
      </c>
      <c r="AF190" s="59">
        <f t="shared" si="26"/>
        <v>543</v>
      </c>
      <c r="AG190" s="59">
        <f t="shared" si="27"/>
        <v>542</v>
      </c>
    </row>
    <row r="191" spans="1:33" s="25" customFormat="1" ht="13.5" customHeight="1" x14ac:dyDescent="0.3">
      <c r="A191" s="12" t="s">
        <v>34</v>
      </c>
      <c r="B191" s="12" t="s">
        <v>278</v>
      </c>
      <c r="C191" s="12" t="s">
        <v>36</v>
      </c>
      <c r="D191" s="12">
        <v>12</v>
      </c>
      <c r="E191" s="12" t="s">
        <v>299</v>
      </c>
      <c r="F191" s="12" t="s">
        <v>300</v>
      </c>
      <c r="G191" s="43">
        <v>3</v>
      </c>
      <c r="H191" s="43">
        <v>491</v>
      </c>
      <c r="I191" s="43">
        <v>2</v>
      </c>
      <c r="J191" s="43">
        <v>0</v>
      </c>
      <c r="K191" s="43">
        <v>0</v>
      </c>
      <c r="L191" s="43">
        <v>2</v>
      </c>
      <c r="M191" s="43">
        <v>0</v>
      </c>
      <c r="N191" s="43">
        <v>26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228</v>
      </c>
      <c r="V191" s="43">
        <v>5</v>
      </c>
      <c r="W191" s="43">
        <v>0</v>
      </c>
      <c r="X191" s="43">
        <v>0</v>
      </c>
      <c r="Y191" s="43">
        <v>9</v>
      </c>
      <c r="Z191" s="43">
        <v>2</v>
      </c>
      <c r="AA191" s="43">
        <v>0</v>
      </c>
      <c r="AB191" s="43">
        <v>0</v>
      </c>
      <c r="AC191" s="43">
        <v>1</v>
      </c>
      <c r="AD191" s="95">
        <v>4</v>
      </c>
      <c r="AE191" s="95">
        <v>0</v>
      </c>
      <c r="AF191" s="59">
        <f t="shared" si="26"/>
        <v>773</v>
      </c>
      <c r="AG191" s="59">
        <f t="shared" si="27"/>
        <v>769</v>
      </c>
    </row>
    <row r="192" spans="1:33" s="25" customFormat="1" ht="13.5" customHeight="1" x14ac:dyDescent="0.3">
      <c r="A192" s="12" t="s">
        <v>34</v>
      </c>
      <c r="B192" s="12" t="s">
        <v>278</v>
      </c>
      <c r="C192" s="12" t="s">
        <v>36</v>
      </c>
      <c r="D192" s="12">
        <v>12</v>
      </c>
      <c r="E192" s="12" t="s">
        <v>806</v>
      </c>
      <c r="F192" s="12" t="s">
        <v>301</v>
      </c>
      <c r="G192" s="43">
        <v>2</v>
      </c>
      <c r="H192" s="43">
        <v>437</v>
      </c>
      <c r="I192" s="43">
        <v>1</v>
      </c>
      <c r="J192" s="43">
        <v>0</v>
      </c>
      <c r="K192" s="43">
        <v>1</v>
      </c>
      <c r="L192" s="43">
        <v>3</v>
      </c>
      <c r="M192" s="43">
        <v>1</v>
      </c>
      <c r="N192" s="43">
        <v>15</v>
      </c>
      <c r="O192" s="43">
        <v>1</v>
      </c>
      <c r="P192" s="43">
        <v>0</v>
      </c>
      <c r="Q192" s="43">
        <v>0</v>
      </c>
      <c r="R192" s="43">
        <v>0</v>
      </c>
      <c r="S192" s="43">
        <v>1</v>
      </c>
      <c r="T192" s="43">
        <v>0</v>
      </c>
      <c r="U192" s="43">
        <v>236</v>
      </c>
      <c r="V192" s="43">
        <v>1</v>
      </c>
      <c r="W192" s="43">
        <v>0</v>
      </c>
      <c r="X192" s="43">
        <v>0</v>
      </c>
      <c r="Y192" s="43">
        <v>2</v>
      </c>
      <c r="Z192" s="43">
        <v>0</v>
      </c>
      <c r="AA192" s="43">
        <v>0</v>
      </c>
      <c r="AB192" s="43">
        <v>1</v>
      </c>
      <c r="AC192" s="43">
        <v>0</v>
      </c>
      <c r="AD192" s="95">
        <v>9</v>
      </c>
      <c r="AE192" s="95">
        <v>0</v>
      </c>
      <c r="AF192" s="59">
        <f t="shared" si="26"/>
        <v>711</v>
      </c>
      <c r="AG192" s="59">
        <f t="shared" si="27"/>
        <v>702</v>
      </c>
    </row>
    <row r="193" spans="1:37" s="25" customFormat="1" ht="13.5" customHeight="1" x14ac:dyDescent="0.3">
      <c r="A193" s="12" t="s">
        <v>34</v>
      </c>
      <c r="B193" s="12" t="s">
        <v>278</v>
      </c>
      <c r="C193" s="12" t="s">
        <v>36</v>
      </c>
      <c r="D193" s="12">
        <v>12</v>
      </c>
      <c r="E193" s="12" t="s">
        <v>807</v>
      </c>
      <c r="F193" s="12" t="s">
        <v>302</v>
      </c>
      <c r="G193" s="43">
        <v>1</v>
      </c>
      <c r="H193" s="43">
        <v>454</v>
      </c>
      <c r="I193" s="43">
        <v>0</v>
      </c>
      <c r="J193" s="43">
        <v>0</v>
      </c>
      <c r="K193" s="43">
        <v>1</v>
      </c>
      <c r="L193" s="43">
        <v>1</v>
      </c>
      <c r="M193" s="43">
        <v>0</v>
      </c>
      <c r="N193" s="43">
        <v>24</v>
      </c>
      <c r="O193" s="43">
        <v>0</v>
      </c>
      <c r="P193" s="43">
        <v>0</v>
      </c>
      <c r="Q193" s="43">
        <v>0</v>
      </c>
      <c r="R193" s="43">
        <v>0</v>
      </c>
      <c r="S193" s="43">
        <v>1</v>
      </c>
      <c r="T193" s="43">
        <v>0</v>
      </c>
      <c r="U193" s="43">
        <v>209</v>
      </c>
      <c r="V193" s="43">
        <v>2</v>
      </c>
      <c r="W193" s="43">
        <v>0</v>
      </c>
      <c r="X193" s="43">
        <v>2</v>
      </c>
      <c r="Y193" s="43">
        <v>5</v>
      </c>
      <c r="Z193" s="43">
        <v>0</v>
      </c>
      <c r="AA193" s="43">
        <v>0</v>
      </c>
      <c r="AB193" s="43">
        <v>0</v>
      </c>
      <c r="AC193" s="43">
        <v>0</v>
      </c>
      <c r="AD193" s="95">
        <v>4</v>
      </c>
      <c r="AE193" s="95">
        <v>0</v>
      </c>
      <c r="AF193" s="59">
        <f t="shared" si="26"/>
        <v>704</v>
      </c>
      <c r="AG193" s="59">
        <f t="shared" si="27"/>
        <v>700</v>
      </c>
    </row>
    <row r="194" spans="1:37" s="25" customFormat="1" ht="13.5" customHeight="1" x14ac:dyDescent="0.3">
      <c r="A194" s="12" t="s">
        <v>34</v>
      </c>
      <c r="B194" s="12" t="s">
        <v>278</v>
      </c>
      <c r="C194" s="12" t="s">
        <v>36</v>
      </c>
      <c r="D194" s="12">
        <v>12</v>
      </c>
      <c r="E194" s="12" t="s">
        <v>808</v>
      </c>
      <c r="F194" s="12" t="s">
        <v>303</v>
      </c>
      <c r="G194" s="43">
        <v>1</v>
      </c>
      <c r="H194" s="43">
        <v>418</v>
      </c>
      <c r="I194" s="43">
        <v>1</v>
      </c>
      <c r="J194" s="43">
        <v>0</v>
      </c>
      <c r="K194" s="43">
        <v>1</v>
      </c>
      <c r="L194" s="43">
        <v>2</v>
      </c>
      <c r="M194" s="43">
        <v>0</v>
      </c>
      <c r="N194" s="43">
        <v>30</v>
      </c>
      <c r="O194" s="43">
        <v>0</v>
      </c>
      <c r="P194" s="43">
        <v>1</v>
      </c>
      <c r="Q194" s="43">
        <v>0</v>
      </c>
      <c r="R194" s="43">
        <v>0</v>
      </c>
      <c r="S194" s="43">
        <v>1</v>
      </c>
      <c r="T194" s="43">
        <v>0</v>
      </c>
      <c r="U194" s="43">
        <v>211</v>
      </c>
      <c r="V194" s="43">
        <v>2</v>
      </c>
      <c r="W194" s="43">
        <v>0</v>
      </c>
      <c r="X194" s="43">
        <v>2</v>
      </c>
      <c r="Y194" s="43">
        <v>7</v>
      </c>
      <c r="Z194" s="43">
        <v>2</v>
      </c>
      <c r="AA194" s="43">
        <v>0</v>
      </c>
      <c r="AB194" s="43">
        <v>2</v>
      </c>
      <c r="AC194" s="43">
        <v>1</v>
      </c>
      <c r="AD194" s="95">
        <v>6</v>
      </c>
      <c r="AE194" s="95">
        <v>0</v>
      </c>
      <c r="AF194" s="59">
        <f t="shared" si="26"/>
        <v>688</v>
      </c>
      <c r="AG194" s="59">
        <f t="shared" si="27"/>
        <v>682</v>
      </c>
    </row>
    <row r="195" spans="1:37" s="25" customFormat="1" ht="13.5" customHeight="1" x14ac:dyDescent="0.3">
      <c r="A195" s="12"/>
      <c r="B195" s="12"/>
      <c r="C195" s="12"/>
      <c r="D195" s="12"/>
      <c r="E195" s="56" t="s">
        <v>276</v>
      </c>
      <c r="F195" s="56" t="s">
        <v>100</v>
      </c>
      <c r="G195" s="67">
        <f>SUM(G180:G194)</f>
        <v>17</v>
      </c>
      <c r="H195" s="67">
        <f t="shared" ref="H195:AG195" si="35">SUM(H180:H194)</f>
        <v>5397</v>
      </c>
      <c r="I195" s="67">
        <f t="shared" si="35"/>
        <v>12</v>
      </c>
      <c r="J195" s="67">
        <f t="shared" si="35"/>
        <v>3</v>
      </c>
      <c r="K195" s="67">
        <f t="shared" si="35"/>
        <v>4</v>
      </c>
      <c r="L195" s="67">
        <f t="shared" si="35"/>
        <v>25</v>
      </c>
      <c r="M195" s="67">
        <f t="shared" si="35"/>
        <v>4</v>
      </c>
      <c r="N195" s="67">
        <f t="shared" si="35"/>
        <v>226</v>
      </c>
      <c r="O195" s="67">
        <f t="shared" si="35"/>
        <v>4</v>
      </c>
      <c r="P195" s="67">
        <f t="shared" si="35"/>
        <v>4</v>
      </c>
      <c r="Q195" s="67">
        <f t="shared" si="35"/>
        <v>1</v>
      </c>
      <c r="R195" s="67">
        <f t="shared" si="35"/>
        <v>4</v>
      </c>
      <c r="S195" s="67">
        <f t="shared" si="35"/>
        <v>7</v>
      </c>
      <c r="T195" s="67">
        <f t="shared" si="35"/>
        <v>1</v>
      </c>
      <c r="U195" s="67">
        <f t="shared" si="35"/>
        <v>2580</v>
      </c>
      <c r="V195" s="67">
        <f t="shared" si="35"/>
        <v>30</v>
      </c>
      <c r="W195" s="67">
        <f t="shared" si="35"/>
        <v>2</v>
      </c>
      <c r="X195" s="67">
        <f t="shared" si="35"/>
        <v>11</v>
      </c>
      <c r="Y195" s="67">
        <f t="shared" si="35"/>
        <v>53</v>
      </c>
      <c r="Z195" s="67">
        <f t="shared" si="35"/>
        <v>9</v>
      </c>
      <c r="AA195" s="67">
        <f t="shared" si="35"/>
        <v>0</v>
      </c>
      <c r="AB195" s="67">
        <f t="shared" si="35"/>
        <v>7</v>
      </c>
      <c r="AC195" s="67">
        <f t="shared" si="35"/>
        <v>4</v>
      </c>
      <c r="AD195" s="67">
        <f t="shared" si="35"/>
        <v>81</v>
      </c>
      <c r="AE195" s="67">
        <f t="shared" si="35"/>
        <v>0</v>
      </c>
      <c r="AF195" s="59">
        <f t="shared" si="35"/>
        <v>8486</v>
      </c>
      <c r="AG195" s="59">
        <f t="shared" si="35"/>
        <v>8405</v>
      </c>
    </row>
    <row r="196" spans="1:37" s="124" customFormat="1" ht="13.5" customHeight="1" x14ac:dyDescent="0.3">
      <c r="A196" s="122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</row>
    <row r="197" spans="1:37" s="25" customFormat="1" ht="13.5" customHeight="1" x14ac:dyDescent="0.3">
      <c r="A197" s="12" t="s">
        <v>34</v>
      </c>
      <c r="B197" s="12" t="s">
        <v>278</v>
      </c>
      <c r="C197" s="12" t="s">
        <v>36</v>
      </c>
      <c r="D197" s="12">
        <v>14</v>
      </c>
      <c r="E197" s="12" t="s">
        <v>809</v>
      </c>
      <c r="F197" s="12" t="s">
        <v>304</v>
      </c>
      <c r="G197" s="43">
        <v>4</v>
      </c>
      <c r="H197" s="43">
        <v>532</v>
      </c>
      <c r="I197" s="43">
        <v>0</v>
      </c>
      <c r="J197" s="43">
        <v>0</v>
      </c>
      <c r="K197" s="43">
        <v>0</v>
      </c>
      <c r="L197" s="43">
        <v>3</v>
      </c>
      <c r="M197" s="43">
        <v>2</v>
      </c>
      <c r="N197" s="43">
        <v>10</v>
      </c>
      <c r="O197" s="43">
        <v>0</v>
      </c>
      <c r="P197" s="43">
        <v>0</v>
      </c>
      <c r="Q197" s="43">
        <v>0</v>
      </c>
      <c r="R197" s="43">
        <v>1</v>
      </c>
      <c r="S197" s="43">
        <v>1</v>
      </c>
      <c r="T197" s="43">
        <v>1</v>
      </c>
      <c r="U197" s="43">
        <v>244</v>
      </c>
      <c r="V197" s="43">
        <v>1</v>
      </c>
      <c r="W197" s="43">
        <v>1</v>
      </c>
      <c r="X197" s="50">
        <v>1</v>
      </c>
      <c r="Y197" s="50">
        <v>4</v>
      </c>
      <c r="Z197" s="50">
        <v>0</v>
      </c>
      <c r="AA197" s="50">
        <v>0</v>
      </c>
      <c r="AB197" s="43">
        <v>1</v>
      </c>
      <c r="AC197" s="43">
        <v>2</v>
      </c>
      <c r="AD197" s="95">
        <v>4</v>
      </c>
      <c r="AE197" s="95">
        <v>1</v>
      </c>
      <c r="AF197" s="59">
        <f t="shared" si="26"/>
        <v>812</v>
      </c>
      <c r="AG197" s="59">
        <f t="shared" si="27"/>
        <v>808</v>
      </c>
    </row>
    <row r="198" spans="1:37" s="25" customFormat="1" ht="13.5" customHeight="1" x14ac:dyDescent="0.3">
      <c r="A198" s="12" t="s">
        <v>34</v>
      </c>
      <c r="B198" s="12" t="s">
        <v>278</v>
      </c>
      <c r="C198" s="12" t="s">
        <v>36</v>
      </c>
      <c r="D198" s="12">
        <v>14</v>
      </c>
      <c r="E198" s="12" t="s">
        <v>810</v>
      </c>
      <c r="F198" s="12" t="s">
        <v>305</v>
      </c>
      <c r="G198" s="43">
        <v>2</v>
      </c>
      <c r="H198" s="43">
        <v>546</v>
      </c>
      <c r="I198" s="43">
        <v>3</v>
      </c>
      <c r="J198" s="43">
        <v>0</v>
      </c>
      <c r="K198" s="43">
        <v>0</v>
      </c>
      <c r="L198" s="43">
        <v>7</v>
      </c>
      <c r="M198" s="43">
        <v>0</v>
      </c>
      <c r="N198" s="43">
        <v>15</v>
      </c>
      <c r="O198" s="43">
        <v>1</v>
      </c>
      <c r="P198" s="43">
        <v>0</v>
      </c>
      <c r="Q198" s="43">
        <v>4</v>
      </c>
      <c r="R198" s="43">
        <v>0</v>
      </c>
      <c r="S198" s="43">
        <v>2</v>
      </c>
      <c r="T198" s="43">
        <v>1</v>
      </c>
      <c r="U198" s="43">
        <v>201</v>
      </c>
      <c r="V198" s="43">
        <v>3</v>
      </c>
      <c r="W198" s="43">
        <v>0</v>
      </c>
      <c r="X198" s="50">
        <v>2</v>
      </c>
      <c r="Y198" s="50">
        <v>3</v>
      </c>
      <c r="Z198" s="50">
        <v>1</v>
      </c>
      <c r="AA198" s="50">
        <v>1</v>
      </c>
      <c r="AB198" s="43">
        <v>0</v>
      </c>
      <c r="AC198" s="43">
        <v>2</v>
      </c>
      <c r="AD198" s="95">
        <v>7</v>
      </c>
      <c r="AE198" s="95">
        <v>0</v>
      </c>
      <c r="AF198" s="59">
        <f t="shared" si="26"/>
        <v>801</v>
      </c>
      <c r="AG198" s="59">
        <f t="shared" si="27"/>
        <v>794</v>
      </c>
    </row>
    <row r="199" spans="1:37" s="25" customFormat="1" ht="13.5" customHeight="1" x14ac:dyDescent="0.3">
      <c r="A199" s="12" t="s">
        <v>34</v>
      </c>
      <c r="B199" s="12" t="s">
        <v>278</v>
      </c>
      <c r="C199" s="12" t="s">
        <v>36</v>
      </c>
      <c r="D199" s="12">
        <v>14</v>
      </c>
      <c r="E199" s="12" t="s">
        <v>811</v>
      </c>
      <c r="F199" s="12" t="s">
        <v>306</v>
      </c>
      <c r="G199" s="43">
        <v>3</v>
      </c>
      <c r="H199" s="43">
        <v>564</v>
      </c>
      <c r="I199" s="43">
        <v>1</v>
      </c>
      <c r="J199" s="43">
        <v>0</v>
      </c>
      <c r="K199" s="43">
        <v>0</v>
      </c>
      <c r="L199" s="43">
        <v>2</v>
      </c>
      <c r="M199" s="43">
        <v>1</v>
      </c>
      <c r="N199" s="43">
        <v>17</v>
      </c>
      <c r="O199" s="43">
        <v>0</v>
      </c>
      <c r="P199" s="43">
        <v>0</v>
      </c>
      <c r="Q199" s="43">
        <v>2</v>
      </c>
      <c r="R199" s="43">
        <v>0</v>
      </c>
      <c r="S199" s="43">
        <v>1</v>
      </c>
      <c r="T199" s="43">
        <v>0</v>
      </c>
      <c r="U199" s="43">
        <v>191</v>
      </c>
      <c r="V199" s="43">
        <v>2</v>
      </c>
      <c r="W199" s="43">
        <v>0</v>
      </c>
      <c r="X199" s="50">
        <v>0</v>
      </c>
      <c r="Y199" s="50">
        <v>4</v>
      </c>
      <c r="Z199" s="50">
        <v>0</v>
      </c>
      <c r="AA199" s="50">
        <v>0</v>
      </c>
      <c r="AB199" s="43">
        <v>2</v>
      </c>
      <c r="AC199" s="43">
        <v>3</v>
      </c>
      <c r="AD199" s="95">
        <v>8</v>
      </c>
      <c r="AE199" s="95">
        <v>0</v>
      </c>
      <c r="AF199" s="59">
        <f t="shared" si="26"/>
        <v>801</v>
      </c>
      <c r="AG199" s="59">
        <f t="shared" si="27"/>
        <v>793</v>
      </c>
    </row>
    <row r="200" spans="1:37" s="25" customFormat="1" ht="13.5" customHeight="1" x14ac:dyDescent="0.3">
      <c r="A200" s="12" t="s">
        <v>34</v>
      </c>
      <c r="B200" s="12" t="s">
        <v>278</v>
      </c>
      <c r="C200" s="12" t="s">
        <v>36</v>
      </c>
      <c r="D200" s="12">
        <v>14</v>
      </c>
      <c r="E200" s="12" t="s">
        <v>812</v>
      </c>
      <c r="F200" s="12" t="s">
        <v>307</v>
      </c>
      <c r="G200" s="43">
        <v>3</v>
      </c>
      <c r="H200" s="43">
        <v>307</v>
      </c>
      <c r="I200" s="43">
        <v>2</v>
      </c>
      <c r="J200" s="43">
        <v>0</v>
      </c>
      <c r="K200" s="43">
        <v>0</v>
      </c>
      <c r="L200" s="43">
        <v>1</v>
      </c>
      <c r="M200" s="43">
        <v>1</v>
      </c>
      <c r="N200" s="43">
        <v>10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132</v>
      </c>
      <c r="V200" s="43">
        <v>2</v>
      </c>
      <c r="W200" s="43">
        <v>1</v>
      </c>
      <c r="X200" s="50">
        <v>0</v>
      </c>
      <c r="Y200" s="50">
        <v>4</v>
      </c>
      <c r="Z200" s="50">
        <v>0</v>
      </c>
      <c r="AA200" s="50">
        <v>0</v>
      </c>
      <c r="AB200" s="43">
        <v>0</v>
      </c>
      <c r="AC200" s="43">
        <v>1</v>
      </c>
      <c r="AD200" s="95">
        <v>0</v>
      </c>
      <c r="AE200" s="95">
        <v>0</v>
      </c>
      <c r="AF200" s="59">
        <f t="shared" si="26"/>
        <v>464</v>
      </c>
      <c r="AG200" s="59">
        <f t="shared" si="27"/>
        <v>464</v>
      </c>
    </row>
    <row r="201" spans="1:37" s="25" customFormat="1" ht="13.5" customHeight="1" x14ac:dyDescent="0.3">
      <c r="A201" s="12" t="s">
        <v>34</v>
      </c>
      <c r="B201" s="12" t="s">
        <v>278</v>
      </c>
      <c r="C201" s="12" t="s">
        <v>36</v>
      </c>
      <c r="D201" s="12">
        <v>14</v>
      </c>
      <c r="E201" s="12" t="s">
        <v>813</v>
      </c>
      <c r="F201" s="12" t="s">
        <v>308</v>
      </c>
      <c r="G201" s="43">
        <v>0</v>
      </c>
      <c r="H201" s="43">
        <v>298</v>
      </c>
      <c r="I201" s="43">
        <v>1</v>
      </c>
      <c r="J201" s="43">
        <v>0</v>
      </c>
      <c r="K201" s="43">
        <v>0</v>
      </c>
      <c r="L201" s="43">
        <v>0</v>
      </c>
      <c r="M201" s="43">
        <v>1</v>
      </c>
      <c r="N201" s="43">
        <v>17</v>
      </c>
      <c r="O201" s="43">
        <v>0</v>
      </c>
      <c r="P201" s="43">
        <v>2</v>
      </c>
      <c r="Q201" s="43">
        <v>1</v>
      </c>
      <c r="R201" s="43">
        <v>0</v>
      </c>
      <c r="S201" s="43">
        <v>1</v>
      </c>
      <c r="T201" s="43">
        <v>1</v>
      </c>
      <c r="U201" s="43">
        <v>133</v>
      </c>
      <c r="V201" s="43">
        <v>1</v>
      </c>
      <c r="W201" s="43">
        <v>0</v>
      </c>
      <c r="X201" s="50">
        <v>1</v>
      </c>
      <c r="Y201" s="50">
        <v>2</v>
      </c>
      <c r="Z201" s="50">
        <v>0</v>
      </c>
      <c r="AA201" s="50">
        <v>0</v>
      </c>
      <c r="AB201" s="43">
        <v>0</v>
      </c>
      <c r="AC201" s="43">
        <v>0</v>
      </c>
      <c r="AD201" s="95">
        <v>4</v>
      </c>
      <c r="AE201" s="95">
        <v>0</v>
      </c>
      <c r="AF201" s="59">
        <f t="shared" si="26"/>
        <v>463</v>
      </c>
      <c r="AG201" s="59">
        <f t="shared" si="27"/>
        <v>459</v>
      </c>
    </row>
    <row r="202" spans="1:37" s="25" customFormat="1" ht="13.5" customHeight="1" x14ac:dyDescent="0.3">
      <c r="A202" s="12" t="s">
        <v>34</v>
      </c>
      <c r="B202" s="12" t="s">
        <v>278</v>
      </c>
      <c r="C202" s="12" t="s">
        <v>36</v>
      </c>
      <c r="D202" s="12">
        <v>14</v>
      </c>
      <c r="E202" s="12" t="s">
        <v>309</v>
      </c>
      <c r="F202" s="12" t="s">
        <v>310</v>
      </c>
      <c r="G202" s="43">
        <v>2</v>
      </c>
      <c r="H202" s="43">
        <v>157</v>
      </c>
      <c r="I202" s="43">
        <v>1</v>
      </c>
      <c r="J202" s="43">
        <v>0</v>
      </c>
      <c r="K202" s="43">
        <v>0</v>
      </c>
      <c r="L202" s="43">
        <v>2</v>
      </c>
      <c r="M202" s="43">
        <v>0</v>
      </c>
      <c r="N202" s="43">
        <v>9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80</v>
      </c>
      <c r="V202" s="43">
        <v>1</v>
      </c>
      <c r="W202" s="43">
        <v>1</v>
      </c>
      <c r="X202" s="98">
        <v>0</v>
      </c>
      <c r="Y202" s="98">
        <v>0</v>
      </c>
      <c r="Z202" s="50">
        <v>0</v>
      </c>
      <c r="AA202" s="50">
        <v>0</v>
      </c>
      <c r="AB202" s="43">
        <v>0</v>
      </c>
      <c r="AC202" s="43">
        <v>0</v>
      </c>
      <c r="AD202" s="95">
        <v>7</v>
      </c>
      <c r="AE202" s="95">
        <v>0</v>
      </c>
      <c r="AF202" s="59">
        <f t="shared" si="26"/>
        <v>260</v>
      </c>
      <c r="AG202" s="59">
        <f t="shared" si="27"/>
        <v>253</v>
      </c>
    </row>
    <row r="203" spans="1:37" s="25" customFormat="1" ht="13.5" customHeight="1" x14ac:dyDescent="0.3">
      <c r="A203" s="12" t="s">
        <v>34</v>
      </c>
      <c r="B203" s="12" t="s">
        <v>278</v>
      </c>
      <c r="C203" s="12" t="s">
        <v>36</v>
      </c>
      <c r="D203" s="12">
        <v>14</v>
      </c>
      <c r="E203" s="12" t="s">
        <v>814</v>
      </c>
      <c r="F203" s="12" t="s">
        <v>311</v>
      </c>
      <c r="G203" s="43">
        <v>1</v>
      </c>
      <c r="H203" s="43">
        <v>347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24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145</v>
      </c>
      <c r="V203" s="43">
        <v>1</v>
      </c>
      <c r="W203" s="43">
        <v>0</v>
      </c>
      <c r="X203" s="98">
        <v>0</v>
      </c>
      <c r="Y203" s="98">
        <v>6</v>
      </c>
      <c r="Z203" s="50">
        <v>1</v>
      </c>
      <c r="AA203" s="50">
        <v>0</v>
      </c>
      <c r="AB203" s="43">
        <v>0</v>
      </c>
      <c r="AC203" s="43">
        <v>3</v>
      </c>
      <c r="AD203" s="95">
        <v>3</v>
      </c>
      <c r="AE203" s="95">
        <v>0</v>
      </c>
      <c r="AF203" s="59">
        <f t="shared" ref="AF203:AF267" si="36">G203+H203+I203+J203+K203+L203+M203+N203+O203+P203+Q203+R203+S203+T203+U203+V203+W203+X203+Y203+Z203+AA203+AB203+AC203+AD203</f>
        <v>531</v>
      </c>
      <c r="AG203" s="59">
        <f t="shared" ref="AG203:AG267" si="37">G203+H203+I203+J203+K203+L203+M203+N203+O203+P203+Q203+R203+S203+T203+U203+V203+W203+X203+Y203+Z203+AA203+AB203+AC203</f>
        <v>528</v>
      </c>
    </row>
    <row r="204" spans="1:37" s="25" customFormat="1" ht="13.5" customHeight="1" x14ac:dyDescent="0.3">
      <c r="A204" s="12" t="s">
        <v>34</v>
      </c>
      <c r="B204" s="12" t="s">
        <v>278</v>
      </c>
      <c r="C204" s="12" t="s">
        <v>36</v>
      </c>
      <c r="D204" s="12">
        <v>14</v>
      </c>
      <c r="E204" s="12" t="s">
        <v>815</v>
      </c>
      <c r="F204" s="12" t="s">
        <v>312</v>
      </c>
      <c r="G204" s="50">
        <v>2</v>
      </c>
      <c r="H204" s="50">
        <v>336</v>
      </c>
      <c r="I204" s="50">
        <v>1</v>
      </c>
      <c r="J204" s="50">
        <v>0</v>
      </c>
      <c r="K204" s="50">
        <v>0</v>
      </c>
      <c r="L204" s="50">
        <v>3</v>
      </c>
      <c r="M204" s="50">
        <v>1</v>
      </c>
      <c r="N204" s="50">
        <v>10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0</v>
      </c>
      <c r="U204" s="50">
        <v>153</v>
      </c>
      <c r="V204" s="50">
        <v>3</v>
      </c>
      <c r="W204" s="50">
        <v>1</v>
      </c>
      <c r="X204" s="50">
        <v>0</v>
      </c>
      <c r="Y204" s="50">
        <v>0</v>
      </c>
      <c r="Z204" s="50">
        <v>0</v>
      </c>
      <c r="AA204" s="50">
        <v>0</v>
      </c>
      <c r="AB204" s="50">
        <v>1</v>
      </c>
      <c r="AC204" s="50">
        <v>1</v>
      </c>
      <c r="AD204" s="95">
        <v>2</v>
      </c>
      <c r="AE204" s="95">
        <v>0</v>
      </c>
      <c r="AF204" s="59">
        <f t="shared" si="36"/>
        <v>514</v>
      </c>
      <c r="AG204" s="59">
        <f t="shared" si="37"/>
        <v>512</v>
      </c>
    </row>
    <row r="205" spans="1:37" s="25" customFormat="1" ht="13.5" customHeight="1" x14ac:dyDescent="0.3">
      <c r="A205" s="12" t="s">
        <v>34</v>
      </c>
      <c r="B205" s="12" t="s">
        <v>278</v>
      </c>
      <c r="C205" s="12" t="s">
        <v>36</v>
      </c>
      <c r="D205" s="12">
        <v>14</v>
      </c>
      <c r="E205" s="12" t="s">
        <v>313</v>
      </c>
      <c r="F205" s="12" t="s">
        <v>314</v>
      </c>
      <c r="G205" s="43">
        <v>3</v>
      </c>
      <c r="H205" s="43">
        <v>506</v>
      </c>
      <c r="I205" s="43">
        <v>1</v>
      </c>
      <c r="J205" s="43">
        <v>0</v>
      </c>
      <c r="K205" s="43">
        <v>0</v>
      </c>
      <c r="L205" s="43">
        <v>3</v>
      </c>
      <c r="M205" s="43">
        <v>2</v>
      </c>
      <c r="N205" s="43">
        <v>15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1</v>
      </c>
      <c r="U205" s="43">
        <v>176</v>
      </c>
      <c r="V205" s="43">
        <v>10</v>
      </c>
      <c r="W205" s="43">
        <v>0</v>
      </c>
      <c r="X205" s="43">
        <v>0</v>
      </c>
      <c r="Y205" s="43">
        <v>1</v>
      </c>
      <c r="Z205" s="50">
        <v>1</v>
      </c>
      <c r="AA205" s="50">
        <v>1</v>
      </c>
      <c r="AB205" s="43">
        <v>0</v>
      </c>
      <c r="AC205" s="43">
        <v>1</v>
      </c>
      <c r="AD205" s="95">
        <v>6</v>
      </c>
      <c r="AE205" s="95">
        <v>0</v>
      </c>
      <c r="AF205" s="59">
        <f t="shared" si="36"/>
        <v>727</v>
      </c>
      <c r="AG205" s="59">
        <f t="shared" si="37"/>
        <v>721</v>
      </c>
    </row>
    <row r="206" spans="1:37" s="25" customFormat="1" ht="13.5" customHeight="1" x14ac:dyDescent="0.3">
      <c r="A206" s="12" t="s">
        <v>34</v>
      </c>
      <c r="B206" s="12" t="s">
        <v>278</v>
      </c>
      <c r="C206" s="12" t="s">
        <v>36</v>
      </c>
      <c r="D206" s="12">
        <v>14</v>
      </c>
      <c r="E206" s="12" t="s">
        <v>816</v>
      </c>
      <c r="F206" s="12" t="s">
        <v>315</v>
      </c>
      <c r="G206" s="43">
        <v>1</v>
      </c>
      <c r="H206" s="43">
        <v>317</v>
      </c>
      <c r="I206" s="43">
        <v>0</v>
      </c>
      <c r="J206" s="43">
        <v>2</v>
      </c>
      <c r="K206" s="43">
        <v>0</v>
      </c>
      <c r="L206" s="43">
        <v>0</v>
      </c>
      <c r="M206" s="43">
        <v>2</v>
      </c>
      <c r="N206" s="43">
        <v>7</v>
      </c>
      <c r="O206" s="43">
        <v>0</v>
      </c>
      <c r="P206" s="43">
        <v>0</v>
      </c>
      <c r="Q206" s="43">
        <v>0</v>
      </c>
      <c r="R206" s="43">
        <v>0</v>
      </c>
      <c r="S206" s="43">
        <v>2</v>
      </c>
      <c r="T206" s="43">
        <v>0</v>
      </c>
      <c r="U206" s="43">
        <v>127</v>
      </c>
      <c r="V206" s="43">
        <v>4</v>
      </c>
      <c r="W206" s="43">
        <v>0</v>
      </c>
      <c r="X206" s="43">
        <v>0</v>
      </c>
      <c r="Y206" s="43">
        <v>3</v>
      </c>
      <c r="Z206" s="50">
        <v>1</v>
      </c>
      <c r="AA206" s="50">
        <v>0</v>
      </c>
      <c r="AB206" s="43">
        <v>0</v>
      </c>
      <c r="AC206" s="43">
        <v>0</v>
      </c>
      <c r="AD206" s="95">
        <v>6</v>
      </c>
      <c r="AE206" s="95">
        <v>0</v>
      </c>
      <c r="AF206" s="59">
        <f t="shared" si="36"/>
        <v>472</v>
      </c>
      <c r="AG206" s="59">
        <f t="shared" si="37"/>
        <v>466</v>
      </c>
    </row>
    <row r="207" spans="1:37" s="25" customFormat="1" ht="13.5" customHeight="1" x14ac:dyDescent="0.3">
      <c r="A207" s="12" t="s">
        <v>34</v>
      </c>
      <c r="B207" s="12" t="s">
        <v>278</v>
      </c>
      <c r="C207" s="12" t="s">
        <v>36</v>
      </c>
      <c r="D207" s="12">
        <v>14</v>
      </c>
      <c r="E207" s="12" t="s">
        <v>817</v>
      </c>
      <c r="F207" s="12" t="s">
        <v>316</v>
      </c>
      <c r="G207" s="43">
        <v>0</v>
      </c>
      <c r="H207" s="43">
        <v>313</v>
      </c>
      <c r="I207" s="43">
        <v>0</v>
      </c>
      <c r="J207" s="43">
        <v>1</v>
      </c>
      <c r="K207" s="43">
        <v>0</v>
      </c>
      <c r="L207" s="43">
        <v>1</v>
      </c>
      <c r="M207" s="43">
        <v>0</v>
      </c>
      <c r="N207" s="43">
        <v>12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115</v>
      </c>
      <c r="V207" s="43">
        <v>8</v>
      </c>
      <c r="W207" s="43">
        <v>0</v>
      </c>
      <c r="X207" s="43">
        <v>0</v>
      </c>
      <c r="Y207" s="43">
        <v>2</v>
      </c>
      <c r="Z207" s="50">
        <v>0</v>
      </c>
      <c r="AA207" s="50">
        <v>0</v>
      </c>
      <c r="AB207" s="43">
        <v>1</v>
      </c>
      <c r="AC207" s="43">
        <v>0</v>
      </c>
      <c r="AD207" s="95">
        <v>5</v>
      </c>
      <c r="AE207" s="95">
        <v>0</v>
      </c>
      <c r="AF207" s="59">
        <f t="shared" si="36"/>
        <v>458</v>
      </c>
      <c r="AG207" s="59">
        <f t="shared" si="37"/>
        <v>453</v>
      </c>
    </row>
    <row r="208" spans="1:37" s="25" customFormat="1" ht="13.5" customHeight="1" x14ac:dyDescent="0.3">
      <c r="A208" s="12" t="s">
        <v>34</v>
      </c>
      <c r="B208" s="12" t="s">
        <v>278</v>
      </c>
      <c r="C208" s="12" t="s">
        <v>36</v>
      </c>
      <c r="D208" s="12">
        <v>14</v>
      </c>
      <c r="E208" s="12" t="s">
        <v>317</v>
      </c>
      <c r="F208" s="12" t="s">
        <v>318</v>
      </c>
      <c r="G208" s="43">
        <v>0</v>
      </c>
      <c r="H208" s="43">
        <v>194</v>
      </c>
      <c r="I208" s="43">
        <v>2</v>
      </c>
      <c r="J208" s="43">
        <v>2</v>
      </c>
      <c r="K208" s="43">
        <v>0</v>
      </c>
      <c r="L208" s="43">
        <v>0</v>
      </c>
      <c r="M208" s="43">
        <v>0</v>
      </c>
      <c r="N208" s="43">
        <v>6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96</v>
      </c>
      <c r="V208" s="43">
        <v>0</v>
      </c>
      <c r="W208" s="43">
        <v>0</v>
      </c>
      <c r="X208" s="43">
        <v>0</v>
      </c>
      <c r="Y208" s="43">
        <v>4</v>
      </c>
      <c r="Z208" s="50">
        <v>1</v>
      </c>
      <c r="AA208" s="50">
        <v>0</v>
      </c>
      <c r="AB208" s="43">
        <v>1</v>
      </c>
      <c r="AC208" s="43">
        <v>0</v>
      </c>
      <c r="AD208" s="95">
        <v>0</v>
      </c>
      <c r="AE208" s="95">
        <v>0</v>
      </c>
      <c r="AF208" s="59">
        <f t="shared" si="36"/>
        <v>306</v>
      </c>
      <c r="AG208" s="59">
        <f t="shared" si="37"/>
        <v>306</v>
      </c>
    </row>
    <row r="209" spans="1:37" s="25" customFormat="1" ht="13.5" customHeight="1" x14ac:dyDescent="0.3">
      <c r="A209" s="12"/>
      <c r="B209" s="12"/>
      <c r="C209" s="12"/>
      <c r="D209" s="12"/>
      <c r="E209" s="54" t="s">
        <v>319</v>
      </c>
      <c r="F209" s="54" t="s">
        <v>100</v>
      </c>
      <c r="G209" s="71">
        <f>SUM(G197:G208)</f>
        <v>21</v>
      </c>
      <c r="H209" s="71">
        <f t="shared" ref="H209:AG209" si="38">SUM(H197:H208)</f>
        <v>4417</v>
      </c>
      <c r="I209" s="71">
        <f t="shared" si="38"/>
        <v>12</v>
      </c>
      <c r="J209" s="71">
        <f t="shared" si="38"/>
        <v>5</v>
      </c>
      <c r="K209" s="71">
        <f t="shared" si="38"/>
        <v>0</v>
      </c>
      <c r="L209" s="71">
        <f t="shared" si="38"/>
        <v>22</v>
      </c>
      <c r="M209" s="71">
        <f t="shared" si="38"/>
        <v>10</v>
      </c>
      <c r="N209" s="71">
        <f t="shared" si="38"/>
        <v>152</v>
      </c>
      <c r="O209" s="71">
        <f t="shared" si="38"/>
        <v>1</v>
      </c>
      <c r="P209" s="71">
        <f t="shared" si="38"/>
        <v>2</v>
      </c>
      <c r="Q209" s="71">
        <f t="shared" si="38"/>
        <v>7</v>
      </c>
      <c r="R209" s="71">
        <f t="shared" si="38"/>
        <v>1</v>
      </c>
      <c r="S209" s="71">
        <f t="shared" si="38"/>
        <v>7</v>
      </c>
      <c r="T209" s="71">
        <f t="shared" si="38"/>
        <v>4</v>
      </c>
      <c r="U209" s="71">
        <f t="shared" si="38"/>
        <v>1793</v>
      </c>
      <c r="V209" s="71">
        <f t="shared" si="38"/>
        <v>36</v>
      </c>
      <c r="W209" s="71">
        <f t="shared" si="38"/>
        <v>4</v>
      </c>
      <c r="X209" s="71">
        <f t="shared" si="38"/>
        <v>4</v>
      </c>
      <c r="Y209" s="71">
        <f t="shared" si="38"/>
        <v>33</v>
      </c>
      <c r="Z209" s="71">
        <f t="shared" si="38"/>
        <v>5</v>
      </c>
      <c r="AA209" s="71">
        <f t="shared" si="38"/>
        <v>2</v>
      </c>
      <c r="AB209" s="71">
        <f t="shared" si="38"/>
        <v>6</v>
      </c>
      <c r="AC209" s="71">
        <f t="shared" si="38"/>
        <v>13</v>
      </c>
      <c r="AD209" s="71">
        <f t="shared" si="38"/>
        <v>52</v>
      </c>
      <c r="AE209" s="71">
        <f t="shared" si="38"/>
        <v>1</v>
      </c>
      <c r="AF209" s="55">
        <f t="shared" si="38"/>
        <v>6609</v>
      </c>
      <c r="AG209" s="55">
        <f t="shared" si="38"/>
        <v>6557</v>
      </c>
    </row>
    <row r="210" spans="1:37" ht="13.5" customHeight="1" x14ac:dyDescent="0.3">
      <c r="A210" s="18"/>
      <c r="B210" s="18"/>
      <c r="C210" s="18"/>
      <c r="D210" s="18"/>
      <c r="E210" s="16"/>
      <c r="F210" s="16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39"/>
      <c r="AG210" s="39"/>
    </row>
    <row r="211" spans="1:37" s="25" customFormat="1" ht="13.5" customHeight="1" x14ac:dyDescent="0.3">
      <c r="A211" s="12"/>
      <c r="B211" s="12"/>
      <c r="C211" s="12"/>
      <c r="D211" s="12"/>
      <c r="E211" s="54" t="s">
        <v>731</v>
      </c>
      <c r="F211" s="90"/>
      <c r="G211" s="71">
        <f>G195+G209</f>
        <v>38</v>
      </c>
      <c r="H211" s="71">
        <f t="shared" ref="H211:AG211" si="39">H195+H209</f>
        <v>9814</v>
      </c>
      <c r="I211" s="71">
        <f t="shared" si="39"/>
        <v>24</v>
      </c>
      <c r="J211" s="71">
        <f t="shared" si="39"/>
        <v>8</v>
      </c>
      <c r="K211" s="71">
        <f t="shared" si="39"/>
        <v>4</v>
      </c>
      <c r="L211" s="71">
        <f t="shared" si="39"/>
        <v>47</v>
      </c>
      <c r="M211" s="71">
        <f t="shared" si="39"/>
        <v>14</v>
      </c>
      <c r="N211" s="71">
        <f t="shared" si="39"/>
        <v>378</v>
      </c>
      <c r="O211" s="71">
        <f t="shared" si="39"/>
        <v>5</v>
      </c>
      <c r="P211" s="71">
        <f t="shared" si="39"/>
        <v>6</v>
      </c>
      <c r="Q211" s="71">
        <f t="shared" si="39"/>
        <v>8</v>
      </c>
      <c r="R211" s="71">
        <f t="shared" si="39"/>
        <v>5</v>
      </c>
      <c r="S211" s="71">
        <f t="shared" si="39"/>
        <v>14</v>
      </c>
      <c r="T211" s="71">
        <f t="shared" si="39"/>
        <v>5</v>
      </c>
      <c r="U211" s="71">
        <f t="shared" si="39"/>
        <v>4373</v>
      </c>
      <c r="V211" s="71">
        <f t="shared" si="39"/>
        <v>66</v>
      </c>
      <c r="W211" s="71">
        <f t="shared" si="39"/>
        <v>6</v>
      </c>
      <c r="X211" s="71">
        <f t="shared" si="39"/>
        <v>15</v>
      </c>
      <c r="Y211" s="71">
        <f t="shared" si="39"/>
        <v>86</v>
      </c>
      <c r="Z211" s="71">
        <f t="shared" si="39"/>
        <v>14</v>
      </c>
      <c r="AA211" s="71">
        <f t="shared" si="39"/>
        <v>2</v>
      </c>
      <c r="AB211" s="71">
        <f t="shared" si="39"/>
        <v>13</v>
      </c>
      <c r="AC211" s="71">
        <f t="shared" si="39"/>
        <v>17</v>
      </c>
      <c r="AD211" s="71">
        <f t="shared" si="39"/>
        <v>133</v>
      </c>
      <c r="AE211" s="71">
        <f t="shared" si="39"/>
        <v>1</v>
      </c>
      <c r="AF211" s="71">
        <f t="shared" si="39"/>
        <v>15095</v>
      </c>
      <c r="AG211" s="71">
        <f t="shared" si="39"/>
        <v>14962</v>
      </c>
    </row>
    <row r="212" spans="1:37" s="118" customFormat="1" ht="13.5" customHeight="1" x14ac:dyDescent="0.3">
      <c r="A212" s="116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</row>
    <row r="213" spans="1:37" ht="13.5" customHeight="1" x14ac:dyDescent="0.4">
      <c r="A213" s="26"/>
      <c r="B213" s="26"/>
      <c r="C213" s="26" t="s">
        <v>320</v>
      </c>
      <c r="D213" s="26"/>
      <c r="E213" s="64" t="s">
        <v>321</v>
      </c>
      <c r="F213" s="2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39"/>
      <c r="AG213" s="42"/>
    </row>
    <row r="214" spans="1:37" s="25" customFormat="1" ht="13.5" customHeight="1" x14ac:dyDescent="0.3">
      <c r="A214" s="12" t="s">
        <v>34</v>
      </c>
      <c r="B214" s="12" t="s">
        <v>322</v>
      </c>
      <c r="C214" s="12" t="s">
        <v>36</v>
      </c>
      <c r="D214" s="12">
        <v>15</v>
      </c>
      <c r="E214" s="12" t="s">
        <v>323</v>
      </c>
      <c r="F214" s="12" t="s">
        <v>324</v>
      </c>
      <c r="G214" s="43">
        <v>1</v>
      </c>
      <c r="H214" s="43">
        <v>272</v>
      </c>
      <c r="I214" s="43">
        <v>1</v>
      </c>
      <c r="J214" s="43">
        <v>0</v>
      </c>
      <c r="K214" s="43">
        <v>0</v>
      </c>
      <c r="L214" s="43">
        <v>0</v>
      </c>
      <c r="M214" s="43">
        <v>0</v>
      </c>
      <c r="N214" s="43">
        <v>23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50">
        <v>0</v>
      </c>
      <c r="U214" s="50">
        <v>114</v>
      </c>
      <c r="V214" s="50">
        <v>5</v>
      </c>
      <c r="W214" s="50">
        <v>0</v>
      </c>
      <c r="X214" s="43">
        <v>0</v>
      </c>
      <c r="Y214" s="43">
        <v>3</v>
      </c>
      <c r="Z214" s="43">
        <v>0</v>
      </c>
      <c r="AA214" s="43">
        <v>0</v>
      </c>
      <c r="AB214" s="43">
        <v>0</v>
      </c>
      <c r="AC214" s="43">
        <v>0</v>
      </c>
      <c r="AD214" s="95">
        <v>5</v>
      </c>
      <c r="AE214" s="95">
        <v>0</v>
      </c>
      <c r="AF214" s="59">
        <f t="shared" si="36"/>
        <v>424</v>
      </c>
      <c r="AG214" s="59">
        <f t="shared" si="37"/>
        <v>419</v>
      </c>
    </row>
    <row r="215" spans="1:37" s="25" customFormat="1" ht="13.5" customHeight="1" x14ac:dyDescent="0.3">
      <c r="A215" s="12" t="s">
        <v>34</v>
      </c>
      <c r="B215" s="12" t="s">
        <v>322</v>
      </c>
      <c r="C215" s="12" t="s">
        <v>36</v>
      </c>
      <c r="D215" s="12">
        <v>15</v>
      </c>
      <c r="E215" s="12" t="s">
        <v>325</v>
      </c>
      <c r="F215" s="12" t="s">
        <v>326</v>
      </c>
      <c r="G215" s="43">
        <v>0</v>
      </c>
      <c r="H215" s="43">
        <v>266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21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50">
        <v>0</v>
      </c>
      <c r="U215" s="50">
        <v>113</v>
      </c>
      <c r="V215" s="50">
        <v>2</v>
      </c>
      <c r="W215" s="50">
        <v>0</v>
      </c>
      <c r="X215" s="43">
        <v>1</v>
      </c>
      <c r="Y215" s="43">
        <v>0</v>
      </c>
      <c r="Z215" s="43">
        <v>1</v>
      </c>
      <c r="AA215" s="43">
        <v>0</v>
      </c>
      <c r="AB215" s="43">
        <v>0</v>
      </c>
      <c r="AC215" s="43">
        <v>0</v>
      </c>
      <c r="AD215" s="95">
        <v>4</v>
      </c>
      <c r="AE215" s="95">
        <v>0</v>
      </c>
      <c r="AF215" s="59">
        <f t="shared" ref="AF215:AF224" si="40">G215+H215+I215+J215+K215+L215+M215+N215+O215+P215+Q215+R215+S215+T215+U215+V215+W215+X215+Y215+Z215+AA215+AB215+AC215+AD215</f>
        <v>408</v>
      </c>
      <c r="AG215" s="59">
        <f t="shared" ref="AG215:AG224" si="41">G215+H215+I215+J215+K215+L215+M215+N215+O215+P215+Q215+R215+S215+T215+U215+V215+W215+X215+Y215+Z215+AA215+AB215+AC215</f>
        <v>404</v>
      </c>
    </row>
    <row r="216" spans="1:37" s="25" customFormat="1" ht="13.5" customHeight="1" x14ac:dyDescent="0.3">
      <c r="A216" s="12" t="s">
        <v>34</v>
      </c>
      <c r="B216" s="12" t="s">
        <v>322</v>
      </c>
      <c r="C216" s="12" t="s">
        <v>36</v>
      </c>
      <c r="D216" s="12">
        <v>15</v>
      </c>
      <c r="E216" s="12" t="s">
        <v>327</v>
      </c>
      <c r="F216" s="12" t="s">
        <v>328</v>
      </c>
      <c r="G216" s="43">
        <v>1</v>
      </c>
      <c r="H216" s="43">
        <v>179</v>
      </c>
      <c r="I216" s="43">
        <v>0</v>
      </c>
      <c r="J216" s="43">
        <v>0</v>
      </c>
      <c r="K216" s="43">
        <v>0</v>
      </c>
      <c r="L216" s="43">
        <v>0</v>
      </c>
      <c r="M216" s="43">
        <v>1</v>
      </c>
      <c r="N216" s="43">
        <v>9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50">
        <v>2</v>
      </c>
      <c r="U216" s="50">
        <v>117</v>
      </c>
      <c r="V216" s="50">
        <v>1</v>
      </c>
      <c r="W216" s="50">
        <v>0</v>
      </c>
      <c r="X216" s="43">
        <v>1</v>
      </c>
      <c r="Y216" s="43">
        <v>0</v>
      </c>
      <c r="Z216" s="43">
        <v>0</v>
      </c>
      <c r="AA216" s="43">
        <v>0</v>
      </c>
      <c r="AB216" s="43">
        <v>0</v>
      </c>
      <c r="AC216" s="43">
        <v>0</v>
      </c>
      <c r="AD216" s="95">
        <v>3</v>
      </c>
      <c r="AE216" s="95">
        <v>0</v>
      </c>
      <c r="AF216" s="59">
        <f t="shared" si="40"/>
        <v>314</v>
      </c>
      <c r="AG216" s="59">
        <f t="shared" si="41"/>
        <v>311</v>
      </c>
    </row>
    <row r="217" spans="1:37" s="25" customFormat="1" ht="13.5" customHeight="1" x14ac:dyDescent="0.3">
      <c r="A217" s="12" t="s">
        <v>34</v>
      </c>
      <c r="B217" s="12" t="s">
        <v>322</v>
      </c>
      <c r="C217" s="12" t="s">
        <v>36</v>
      </c>
      <c r="D217" s="12">
        <v>15</v>
      </c>
      <c r="E217" s="12" t="s">
        <v>329</v>
      </c>
      <c r="F217" s="12" t="s">
        <v>330</v>
      </c>
      <c r="G217" s="43">
        <v>0</v>
      </c>
      <c r="H217" s="43">
        <v>359</v>
      </c>
      <c r="I217" s="43">
        <v>2</v>
      </c>
      <c r="J217" s="43">
        <v>1</v>
      </c>
      <c r="K217" s="43">
        <v>0</v>
      </c>
      <c r="L217" s="43">
        <v>2</v>
      </c>
      <c r="M217" s="43">
        <v>0</v>
      </c>
      <c r="N217" s="43">
        <v>28</v>
      </c>
      <c r="O217" s="43">
        <v>0</v>
      </c>
      <c r="P217" s="43">
        <v>0</v>
      </c>
      <c r="Q217" s="43">
        <v>0</v>
      </c>
      <c r="R217" s="43">
        <v>0</v>
      </c>
      <c r="S217" s="43">
        <v>1</v>
      </c>
      <c r="T217" s="50">
        <v>0</v>
      </c>
      <c r="U217" s="50">
        <v>164</v>
      </c>
      <c r="V217" s="50">
        <v>5</v>
      </c>
      <c r="W217" s="50">
        <v>0</v>
      </c>
      <c r="X217" s="43">
        <v>2</v>
      </c>
      <c r="Y217" s="43">
        <v>8</v>
      </c>
      <c r="Z217" s="43">
        <v>0</v>
      </c>
      <c r="AA217" s="43">
        <v>0</v>
      </c>
      <c r="AB217" s="43">
        <v>0</v>
      </c>
      <c r="AC217" s="43">
        <v>0</v>
      </c>
      <c r="AD217" s="95">
        <v>3</v>
      </c>
      <c r="AE217" s="95">
        <v>0</v>
      </c>
      <c r="AF217" s="59">
        <f t="shared" si="40"/>
        <v>575</v>
      </c>
      <c r="AG217" s="59">
        <f t="shared" si="41"/>
        <v>572</v>
      </c>
    </row>
    <row r="218" spans="1:37" s="25" customFormat="1" ht="13.5" customHeight="1" x14ac:dyDescent="0.3">
      <c r="A218" s="12" t="s">
        <v>34</v>
      </c>
      <c r="B218" s="12" t="s">
        <v>322</v>
      </c>
      <c r="C218" s="12" t="s">
        <v>36</v>
      </c>
      <c r="D218" s="12">
        <v>15</v>
      </c>
      <c r="E218" s="12" t="s">
        <v>331</v>
      </c>
      <c r="F218" s="12" t="s">
        <v>332</v>
      </c>
      <c r="G218" s="43">
        <v>1</v>
      </c>
      <c r="H218" s="43">
        <v>225</v>
      </c>
      <c r="I218" s="43">
        <v>1</v>
      </c>
      <c r="J218" s="43">
        <v>0</v>
      </c>
      <c r="K218" s="43">
        <v>0</v>
      </c>
      <c r="L218" s="43">
        <v>2</v>
      </c>
      <c r="M218" s="43">
        <v>0</v>
      </c>
      <c r="N218" s="43">
        <v>16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50">
        <v>0</v>
      </c>
      <c r="U218" s="50">
        <v>104</v>
      </c>
      <c r="V218" s="50">
        <v>2</v>
      </c>
      <c r="W218" s="50">
        <v>0</v>
      </c>
      <c r="X218" s="43">
        <v>0</v>
      </c>
      <c r="Y218" s="43">
        <v>7</v>
      </c>
      <c r="Z218" s="43">
        <v>0</v>
      </c>
      <c r="AA218" s="43">
        <v>0</v>
      </c>
      <c r="AB218" s="43">
        <v>0</v>
      </c>
      <c r="AC218" s="43">
        <v>1</v>
      </c>
      <c r="AD218" s="95">
        <v>3</v>
      </c>
      <c r="AE218" s="95">
        <v>0</v>
      </c>
      <c r="AF218" s="59">
        <f t="shared" si="40"/>
        <v>362</v>
      </c>
      <c r="AG218" s="59">
        <f t="shared" si="41"/>
        <v>359</v>
      </c>
    </row>
    <row r="219" spans="1:37" s="25" customFormat="1" ht="13.5" customHeight="1" x14ac:dyDescent="0.3">
      <c r="A219" s="12" t="s">
        <v>34</v>
      </c>
      <c r="B219" s="12" t="s">
        <v>322</v>
      </c>
      <c r="C219" s="12" t="s">
        <v>36</v>
      </c>
      <c r="D219" s="12">
        <v>15</v>
      </c>
      <c r="E219" s="12" t="s">
        <v>333</v>
      </c>
      <c r="F219" s="12" t="s">
        <v>334</v>
      </c>
      <c r="G219" s="43">
        <v>1</v>
      </c>
      <c r="H219" s="43">
        <v>344</v>
      </c>
      <c r="I219" s="43">
        <v>1</v>
      </c>
      <c r="J219" s="43">
        <v>0</v>
      </c>
      <c r="K219" s="43">
        <v>1</v>
      </c>
      <c r="L219" s="43">
        <v>0</v>
      </c>
      <c r="M219" s="43">
        <v>0</v>
      </c>
      <c r="N219" s="43">
        <v>31</v>
      </c>
      <c r="O219" s="43">
        <v>1</v>
      </c>
      <c r="P219" s="43">
        <v>0</v>
      </c>
      <c r="Q219" s="43">
        <v>0</v>
      </c>
      <c r="R219" s="43">
        <v>2</v>
      </c>
      <c r="S219" s="43">
        <v>0</v>
      </c>
      <c r="T219" s="98">
        <v>0</v>
      </c>
      <c r="U219" s="98">
        <v>131</v>
      </c>
      <c r="V219" s="50">
        <v>5</v>
      </c>
      <c r="W219" s="50">
        <v>0</v>
      </c>
      <c r="X219" s="43">
        <v>0</v>
      </c>
      <c r="Y219" s="43">
        <v>23</v>
      </c>
      <c r="Z219" s="43">
        <v>0</v>
      </c>
      <c r="AA219" s="43">
        <v>0</v>
      </c>
      <c r="AB219" s="43">
        <v>2</v>
      </c>
      <c r="AC219" s="43">
        <v>1</v>
      </c>
      <c r="AD219" s="95">
        <v>6</v>
      </c>
      <c r="AE219" s="95">
        <v>0</v>
      </c>
      <c r="AF219" s="59">
        <f t="shared" si="40"/>
        <v>549</v>
      </c>
      <c r="AG219" s="59">
        <f t="shared" si="41"/>
        <v>543</v>
      </c>
    </row>
    <row r="220" spans="1:37" s="25" customFormat="1" ht="13.5" customHeight="1" x14ac:dyDescent="0.3">
      <c r="A220" s="12" t="s">
        <v>34</v>
      </c>
      <c r="B220" s="12" t="s">
        <v>322</v>
      </c>
      <c r="C220" s="12" t="s">
        <v>36</v>
      </c>
      <c r="D220" s="12">
        <v>15</v>
      </c>
      <c r="E220" s="12" t="s">
        <v>335</v>
      </c>
      <c r="F220" s="12" t="s">
        <v>336</v>
      </c>
      <c r="G220" s="43">
        <v>0</v>
      </c>
      <c r="H220" s="43">
        <v>103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13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98">
        <v>0</v>
      </c>
      <c r="U220" s="98">
        <v>43</v>
      </c>
      <c r="V220" s="50">
        <v>0</v>
      </c>
      <c r="W220" s="50">
        <v>0</v>
      </c>
      <c r="X220" s="43">
        <v>0</v>
      </c>
      <c r="Y220" s="43">
        <v>2</v>
      </c>
      <c r="Z220" s="43">
        <v>0</v>
      </c>
      <c r="AA220" s="43">
        <v>0</v>
      </c>
      <c r="AB220" s="43">
        <v>0</v>
      </c>
      <c r="AC220" s="43">
        <v>0</v>
      </c>
      <c r="AD220" s="95">
        <v>0</v>
      </c>
      <c r="AE220" s="95">
        <v>0</v>
      </c>
      <c r="AF220" s="59">
        <f t="shared" si="40"/>
        <v>161</v>
      </c>
      <c r="AG220" s="59">
        <f t="shared" si="41"/>
        <v>161</v>
      </c>
    </row>
    <row r="221" spans="1:37" s="25" customFormat="1" ht="13.5" customHeight="1" x14ac:dyDescent="0.3">
      <c r="A221" s="12" t="s">
        <v>34</v>
      </c>
      <c r="B221" s="12" t="s">
        <v>322</v>
      </c>
      <c r="C221" s="12" t="s">
        <v>36</v>
      </c>
      <c r="D221" s="12">
        <v>15</v>
      </c>
      <c r="E221" s="12" t="s">
        <v>337</v>
      </c>
      <c r="F221" s="12" t="s">
        <v>338</v>
      </c>
      <c r="G221" s="43">
        <v>1</v>
      </c>
      <c r="H221" s="43">
        <v>428</v>
      </c>
      <c r="I221" s="43">
        <v>3</v>
      </c>
      <c r="J221" s="43">
        <v>0</v>
      </c>
      <c r="K221" s="43">
        <v>0</v>
      </c>
      <c r="L221" s="43">
        <v>3</v>
      </c>
      <c r="M221" s="43">
        <v>0</v>
      </c>
      <c r="N221" s="43">
        <v>53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212</v>
      </c>
      <c r="V221" s="50">
        <v>2</v>
      </c>
      <c r="W221" s="50">
        <v>0</v>
      </c>
      <c r="X221" s="43">
        <v>0</v>
      </c>
      <c r="Y221" s="43">
        <v>4</v>
      </c>
      <c r="Z221" s="43">
        <v>2</v>
      </c>
      <c r="AA221" s="43">
        <v>0</v>
      </c>
      <c r="AB221" s="43">
        <v>0</v>
      </c>
      <c r="AC221" s="43">
        <v>0</v>
      </c>
      <c r="AD221" s="95">
        <v>4</v>
      </c>
      <c r="AE221" s="95">
        <v>0</v>
      </c>
      <c r="AF221" s="59">
        <f t="shared" si="40"/>
        <v>712</v>
      </c>
      <c r="AG221" s="59">
        <f t="shared" si="41"/>
        <v>708</v>
      </c>
    </row>
    <row r="222" spans="1:37" s="25" customFormat="1" ht="13.5" customHeight="1" x14ac:dyDescent="0.3">
      <c r="A222" s="12" t="s">
        <v>34</v>
      </c>
      <c r="B222" s="12" t="s">
        <v>322</v>
      </c>
      <c r="C222" s="12" t="s">
        <v>36</v>
      </c>
      <c r="D222" s="12">
        <v>15</v>
      </c>
      <c r="E222" s="12" t="s">
        <v>339</v>
      </c>
      <c r="F222" s="12" t="s">
        <v>340</v>
      </c>
      <c r="G222" s="43">
        <v>1</v>
      </c>
      <c r="H222" s="43">
        <v>182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17</v>
      </c>
      <c r="O222" s="43">
        <v>0</v>
      </c>
      <c r="P222" s="43">
        <v>1</v>
      </c>
      <c r="Q222" s="43">
        <v>1</v>
      </c>
      <c r="R222" s="43">
        <v>0</v>
      </c>
      <c r="S222" s="43">
        <v>0</v>
      </c>
      <c r="T222" s="43">
        <v>0</v>
      </c>
      <c r="U222" s="43">
        <v>61</v>
      </c>
      <c r="V222" s="50">
        <v>2</v>
      </c>
      <c r="W222" s="50">
        <v>0</v>
      </c>
      <c r="X222" s="43">
        <v>2</v>
      </c>
      <c r="Y222" s="43">
        <v>10</v>
      </c>
      <c r="Z222" s="43">
        <v>0</v>
      </c>
      <c r="AA222" s="43">
        <v>0</v>
      </c>
      <c r="AB222" s="43">
        <v>0</v>
      </c>
      <c r="AC222" s="43">
        <v>0</v>
      </c>
      <c r="AD222" s="95">
        <v>4</v>
      </c>
      <c r="AE222" s="95">
        <v>0</v>
      </c>
      <c r="AF222" s="59">
        <f t="shared" si="40"/>
        <v>281</v>
      </c>
      <c r="AG222" s="59">
        <f t="shared" si="41"/>
        <v>277</v>
      </c>
    </row>
    <row r="223" spans="1:37" s="25" customFormat="1" ht="13.5" customHeight="1" x14ac:dyDescent="0.3">
      <c r="A223" s="12" t="s">
        <v>34</v>
      </c>
      <c r="B223" s="12" t="s">
        <v>322</v>
      </c>
      <c r="C223" s="12" t="s">
        <v>36</v>
      </c>
      <c r="D223" s="12">
        <v>15</v>
      </c>
      <c r="E223" s="12" t="s">
        <v>341</v>
      </c>
      <c r="F223" s="12" t="s">
        <v>342</v>
      </c>
      <c r="G223" s="43">
        <v>0</v>
      </c>
      <c r="H223" s="43">
        <v>362</v>
      </c>
      <c r="I223" s="43">
        <v>0</v>
      </c>
      <c r="J223" s="43">
        <v>2</v>
      </c>
      <c r="K223" s="43">
        <v>0</v>
      </c>
      <c r="L223" s="43">
        <v>0</v>
      </c>
      <c r="M223" s="43">
        <v>1</v>
      </c>
      <c r="N223" s="43">
        <v>19</v>
      </c>
      <c r="O223" s="43">
        <v>0</v>
      </c>
      <c r="P223" s="43">
        <v>1</v>
      </c>
      <c r="Q223" s="43">
        <v>2</v>
      </c>
      <c r="R223" s="43">
        <v>0</v>
      </c>
      <c r="S223" s="43">
        <v>0</v>
      </c>
      <c r="T223" s="43">
        <v>0</v>
      </c>
      <c r="U223" s="43">
        <v>140</v>
      </c>
      <c r="V223" s="50">
        <v>7</v>
      </c>
      <c r="W223" s="50">
        <v>0</v>
      </c>
      <c r="X223" s="43">
        <v>0</v>
      </c>
      <c r="Y223" s="43">
        <v>0</v>
      </c>
      <c r="Z223" s="43">
        <v>0</v>
      </c>
      <c r="AA223" s="43">
        <v>0</v>
      </c>
      <c r="AB223" s="43">
        <v>0</v>
      </c>
      <c r="AC223" s="43">
        <v>0</v>
      </c>
      <c r="AD223" s="95">
        <v>3</v>
      </c>
      <c r="AE223" s="95">
        <v>0</v>
      </c>
      <c r="AF223" s="59">
        <f t="shared" si="40"/>
        <v>537</v>
      </c>
      <c r="AG223" s="59">
        <f t="shared" si="41"/>
        <v>534</v>
      </c>
    </row>
    <row r="224" spans="1:37" s="25" customFormat="1" ht="13.5" customHeight="1" x14ac:dyDescent="0.3">
      <c r="A224" s="12" t="s">
        <v>34</v>
      </c>
      <c r="B224" s="12" t="s">
        <v>322</v>
      </c>
      <c r="C224" s="12" t="s">
        <v>36</v>
      </c>
      <c r="D224" s="12">
        <v>15</v>
      </c>
      <c r="E224" s="12" t="s">
        <v>343</v>
      </c>
      <c r="F224" s="12" t="s">
        <v>344</v>
      </c>
      <c r="G224" s="43">
        <v>0</v>
      </c>
      <c r="H224" s="43">
        <v>123</v>
      </c>
      <c r="I224" s="43">
        <v>0</v>
      </c>
      <c r="J224" s="43">
        <v>0</v>
      </c>
      <c r="K224" s="43">
        <v>0</v>
      </c>
      <c r="L224" s="43">
        <v>2</v>
      </c>
      <c r="M224" s="43">
        <v>1</v>
      </c>
      <c r="N224" s="43">
        <v>1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34</v>
      </c>
      <c r="V224" s="50">
        <v>3</v>
      </c>
      <c r="W224" s="50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95">
        <v>3</v>
      </c>
      <c r="AE224" s="95">
        <v>0</v>
      </c>
      <c r="AF224" s="59">
        <f t="shared" si="40"/>
        <v>167</v>
      </c>
      <c r="AG224" s="59">
        <f t="shared" si="41"/>
        <v>164</v>
      </c>
    </row>
    <row r="225" spans="1:37" s="25" customFormat="1" ht="13.5" customHeight="1" x14ac:dyDescent="0.3">
      <c r="A225" s="12"/>
      <c r="B225" s="12"/>
      <c r="C225" s="12"/>
      <c r="D225" s="12"/>
      <c r="E225" s="54" t="s">
        <v>345</v>
      </c>
      <c r="F225" s="54" t="s">
        <v>54</v>
      </c>
      <c r="G225" s="71">
        <f>SUM(G214:G224)</f>
        <v>6</v>
      </c>
      <c r="H225" s="71">
        <f t="shared" ref="H225:AG225" si="42">SUM(H214:H224)</f>
        <v>2843</v>
      </c>
      <c r="I225" s="71">
        <f t="shared" si="42"/>
        <v>8</v>
      </c>
      <c r="J225" s="71">
        <f t="shared" si="42"/>
        <v>3</v>
      </c>
      <c r="K225" s="71">
        <f t="shared" si="42"/>
        <v>1</v>
      </c>
      <c r="L225" s="71">
        <f t="shared" si="42"/>
        <v>9</v>
      </c>
      <c r="M225" s="71">
        <f t="shared" si="42"/>
        <v>3</v>
      </c>
      <c r="N225" s="71">
        <f t="shared" si="42"/>
        <v>231</v>
      </c>
      <c r="O225" s="71">
        <f t="shared" si="42"/>
        <v>1</v>
      </c>
      <c r="P225" s="71">
        <f t="shared" si="42"/>
        <v>2</v>
      </c>
      <c r="Q225" s="71">
        <f t="shared" si="42"/>
        <v>3</v>
      </c>
      <c r="R225" s="71">
        <f t="shared" si="42"/>
        <v>2</v>
      </c>
      <c r="S225" s="71">
        <f t="shared" si="42"/>
        <v>1</v>
      </c>
      <c r="T225" s="71">
        <f t="shared" si="42"/>
        <v>2</v>
      </c>
      <c r="U225" s="71">
        <f t="shared" si="42"/>
        <v>1233</v>
      </c>
      <c r="V225" s="71">
        <f t="shared" si="42"/>
        <v>34</v>
      </c>
      <c r="W225" s="71">
        <f t="shared" si="42"/>
        <v>0</v>
      </c>
      <c r="X225" s="71">
        <f t="shared" si="42"/>
        <v>6</v>
      </c>
      <c r="Y225" s="71">
        <f t="shared" si="42"/>
        <v>57</v>
      </c>
      <c r="Z225" s="71">
        <f t="shared" si="42"/>
        <v>3</v>
      </c>
      <c r="AA225" s="71">
        <f t="shared" si="42"/>
        <v>0</v>
      </c>
      <c r="AB225" s="71">
        <f t="shared" si="42"/>
        <v>2</v>
      </c>
      <c r="AC225" s="71">
        <f t="shared" si="42"/>
        <v>2</v>
      </c>
      <c r="AD225" s="71">
        <f t="shared" si="42"/>
        <v>38</v>
      </c>
      <c r="AE225" s="71">
        <f t="shared" si="42"/>
        <v>0</v>
      </c>
      <c r="AF225" s="55">
        <f t="shared" si="42"/>
        <v>4490</v>
      </c>
      <c r="AG225" s="55">
        <f t="shared" si="42"/>
        <v>4452</v>
      </c>
    </row>
    <row r="226" spans="1:37" s="124" customFormat="1" ht="13.5" customHeight="1" x14ac:dyDescent="0.3">
      <c r="A226" s="122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</row>
    <row r="227" spans="1:37" s="25" customFormat="1" ht="13.5" customHeight="1" x14ac:dyDescent="0.3">
      <c r="A227" s="12" t="s">
        <v>34</v>
      </c>
      <c r="B227" s="12" t="s">
        <v>322</v>
      </c>
      <c r="C227" s="12" t="s">
        <v>36</v>
      </c>
      <c r="D227" s="12">
        <v>16</v>
      </c>
      <c r="E227" s="12" t="s">
        <v>818</v>
      </c>
      <c r="F227" s="12" t="s">
        <v>346</v>
      </c>
      <c r="G227" s="43">
        <v>2</v>
      </c>
      <c r="H227" s="43">
        <v>409</v>
      </c>
      <c r="I227" s="43">
        <v>1</v>
      </c>
      <c r="J227" s="43">
        <v>1</v>
      </c>
      <c r="K227" s="43">
        <v>3</v>
      </c>
      <c r="L227" s="43">
        <v>1</v>
      </c>
      <c r="M227" s="43">
        <v>0</v>
      </c>
      <c r="N227" s="43">
        <v>19</v>
      </c>
      <c r="O227" s="43">
        <v>0</v>
      </c>
      <c r="P227" s="43">
        <v>0</v>
      </c>
      <c r="Q227" s="50">
        <v>0</v>
      </c>
      <c r="R227" s="50">
        <v>0</v>
      </c>
      <c r="S227" s="50">
        <v>1</v>
      </c>
      <c r="T227" s="50">
        <v>0</v>
      </c>
      <c r="U227" s="43">
        <v>149</v>
      </c>
      <c r="V227" s="43">
        <v>9</v>
      </c>
      <c r="W227" s="43">
        <v>0</v>
      </c>
      <c r="X227" s="43">
        <v>0</v>
      </c>
      <c r="Y227" s="43">
        <v>3</v>
      </c>
      <c r="Z227" s="43">
        <v>0</v>
      </c>
      <c r="AA227" s="43">
        <v>0</v>
      </c>
      <c r="AB227" s="43">
        <v>0</v>
      </c>
      <c r="AC227" s="43">
        <v>0</v>
      </c>
      <c r="AD227" s="95">
        <v>4</v>
      </c>
      <c r="AE227" s="95">
        <v>0</v>
      </c>
      <c r="AF227" s="59">
        <f t="shared" si="36"/>
        <v>602</v>
      </c>
      <c r="AG227" s="59">
        <f t="shared" si="37"/>
        <v>598</v>
      </c>
    </row>
    <row r="228" spans="1:37" s="25" customFormat="1" ht="13.5" customHeight="1" x14ac:dyDescent="0.3">
      <c r="A228" s="12" t="s">
        <v>34</v>
      </c>
      <c r="B228" s="12" t="s">
        <v>322</v>
      </c>
      <c r="C228" s="12" t="s">
        <v>36</v>
      </c>
      <c r="D228" s="12">
        <v>16</v>
      </c>
      <c r="E228" s="12" t="s">
        <v>819</v>
      </c>
      <c r="F228" s="12" t="s">
        <v>347</v>
      </c>
      <c r="G228" s="43">
        <v>1</v>
      </c>
      <c r="H228" s="43">
        <v>409</v>
      </c>
      <c r="I228" s="43">
        <v>0</v>
      </c>
      <c r="J228" s="43">
        <v>0</v>
      </c>
      <c r="K228" s="43">
        <v>1</v>
      </c>
      <c r="L228" s="43">
        <v>0</v>
      </c>
      <c r="M228" s="43">
        <v>0</v>
      </c>
      <c r="N228" s="43">
        <v>16</v>
      </c>
      <c r="O228" s="43">
        <v>0</v>
      </c>
      <c r="P228" s="43">
        <v>0</v>
      </c>
      <c r="Q228" s="50">
        <v>0</v>
      </c>
      <c r="R228" s="50">
        <v>0</v>
      </c>
      <c r="S228" s="50">
        <v>0</v>
      </c>
      <c r="T228" s="50">
        <v>0</v>
      </c>
      <c r="U228" s="43">
        <v>143</v>
      </c>
      <c r="V228" s="43">
        <v>4</v>
      </c>
      <c r="W228" s="43">
        <v>0</v>
      </c>
      <c r="X228" s="43">
        <v>0</v>
      </c>
      <c r="Y228" s="43">
        <v>4</v>
      </c>
      <c r="Z228" s="43">
        <v>1</v>
      </c>
      <c r="AA228" s="43">
        <v>0</v>
      </c>
      <c r="AB228" s="43">
        <v>0</v>
      </c>
      <c r="AC228" s="43">
        <v>0</v>
      </c>
      <c r="AD228" s="95">
        <v>6</v>
      </c>
      <c r="AE228" s="95">
        <v>0</v>
      </c>
      <c r="AF228" s="59">
        <f t="shared" ref="AF228:AF238" si="43">G228+H228+I228+J228+K228+L228+M228+N228+O228+P228+Q228+R228+S228+T228+U228+V228+W228+X228+Y228+Z228+AA228+AB228+AC228+AD228</f>
        <v>585</v>
      </c>
      <c r="AG228" s="59">
        <f t="shared" ref="AG228:AG238" si="44">G228+H228+I228+J228+K228+L228+M228+N228+O228+P228+Q228+R228+S228+T228+U228+V228+W228+X228+Y228+Z228+AA228+AB228+AC228</f>
        <v>579</v>
      </c>
    </row>
    <row r="229" spans="1:37" s="25" customFormat="1" ht="13.5" customHeight="1" x14ac:dyDescent="0.3">
      <c r="A229" s="12" t="s">
        <v>34</v>
      </c>
      <c r="B229" s="12" t="s">
        <v>322</v>
      </c>
      <c r="C229" s="12" t="s">
        <v>36</v>
      </c>
      <c r="D229" s="12">
        <v>16</v>
      </c>
      <c r="E229" s="12" t="s">
        <v>348</v>
      </c>
      <c r="F229" s="12" t="s">
        <v>349</v>
      </c>
      <c r="G229" s="43">
        <v>0</v>
      </c>
      <c r="H229" s="43">
        <v>213</v>
      </c>
      <c r="I229" s="43">
        <v>0</v>
      </c>
      <c r="J229" s="43">
        <v>0</v>
      </c>
      <c r="K229" s="43">
        <v>0</v>
      </c>
      <c r="L229" s="43">
        <v>0</v>
      </c>
      <c r="M229" s="43">
        <v>1</v>
      </c>
      <c r="N229" s="43">
        <v>20</v>
      </c>
      <c r="O229" s="43">
        <v>0</v>
      </c>
      <c r="P229" s="43">
        <v>0</v>
      </c>
      <c r="Q229" s="50">
        <v>0</v>
      </c>
      <c r="R229" s="50">
        <v>0</v>
      </c>
      <c r="S229" s="50">
        <v>0</v>
      </c>
      <c r="T229" s="50">
        <v>0</v>
      </c>
      <c r="U229" s="43">
        <v>51</v>
      </c>
      <c r="V229" s="43">
        <v>0</v>
      </c>
      <c r="W229" s="43">
        <v>0</v>
      </c>
      <c r="X229" s="43">
        <v>0</v>
      </c>
      <c r="Y229" s="43">
        <v>4</v>
      </c>
      <c r="Z229" s="43">
        <v>0</v>
      </c>
      <c r="AA229" s="43">
        <v>0</v>
      </c>
      <c r="AB229" s="43">
        <v>0</v>
      </c>
      <c r="AC229" s="43">
        <v>0</v>
      </c>
      <c r="AD229" s="95">
        <v>3</v>
      </c>
      <c r="AE229" s="95">
        <v>0</v>
      </c>
      <c r="AF229" s="59">
        <f t="shared" si="43"/>
        <v>292</v>
      </c>
      <c r="AG229" s="59">
        <f t="shared" si="44"/>
        <v>289</v>
      </c>
    </row>
    <row r="230" spans="1:37" s="25" customFormat="1" ht="13.5" customHeight="1" x14ac:dyDescent="0.3">
      <c r="A230" s="12" t="s">
        <v>34</v>
      </c>
      <c r="B230" s="12" t="s">
        <v>322</v>
      </c>
      <c r="C230" s="12" t="s">
        <v>36</v>
      </c>
      <c r="D230" s="12">
        <v>16</v>
      </c>
      <c r="E230" s="12" t="s">
        <v>820</v>
      </c>
      <c r="F230" s="12" t="s">
        <v>350</v>
      </c>
      <c r="G230" s="43">
        <v>0</v>
      </c>
      <c r="H230" s="43">
        <v>313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10</v>
      </c>
      <c r="O230" s="43">
        <v>0</v>
      </c>
      <c r="P230" s="43">
        <v>0</v>
      </c>
      <c r="Q230" s="50">
        <v>0</v>
      </c>
      <c r="R230" s="50">
        <v>0</v>
      </c>
      <c r="S230" s="50">
        <v>0</v>
      </c>
      <c r="T230" s="50">
        <v>0</v>
      </c>
      <c r="U230" s="43">
        <v>112</v>
      </c>
      <c r="V230" s="43">
        <v>3</v>
      </c>
      <c r="W230" s="43">
        <v>0</v>
      </c>
      <c r="X230" s="43">
        <v>0</v>
      </c>
      <c r="Y230" s="43">
        <v>2</v>
      </c>
      <c r="Z230" s="43">
        <v>0</v>
      </c>
      <c r="AA230" s="43">
        <v>0</v>
      </c>
      <c r="AB230" s="43">
        <v>0</v>
      </c>
      <c r="AC230" s="43">
        <v>0</v>
      </c>
      <c r="AD230" s="95">
        <v>4</v>
      </c>
      <c r="AE230" s="95">
        <v>0</v>
      </c>
      <c r="AF230" s="59">
        <f t="shared" si="43"/>
        <v>444</v>
      </c>
      <c r="AG230" s="59">
        <f t="shared" si="44"/>
        <v>440</v>
      </c>
    </row>
    <row r="231" spans="1:37" s="25" customFormat="1" ht="13.5" customHeight="1" x14ac:dyDescent="0.3">
      <c r="A231" s="12" t="s">
        <v>34</v>
      </c>
      <c r="B231" s="12" t="s">
        <v>322</v>
      </c>
      <c r="C231" s="12" t="s">
        <v>36</v>
      </c>
      <c r="D231" s="12">
        <v>16</v>
      </c>
      <c r="E231" s="12" t="s">
        <v>821</v>
      </c>
      <c r="F231" s="12" t="s">
        <v>351</v>
      </c>
      <c r="G231" s="43">
        <v>3</v>
      </c>
      <c r="H231" s="43">
        <v>320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16</v>
      </c>
      <c r="O231" s="43">
        <v>0</v>
      </c>
      <c r="P231" s="43">
        <v>0</v>
      </c>
      <c r="Q231" s="50">
        <v>0</v>
      </c>
      <c r="R231" s="50">
        <v>0</v>
      </c>
      <c r="S231" s="50">
        <v>0</v>
      </c>
      <c r="T231" s="50">
        <v>0</v>
      </c>
      <c r="U231" s="43">
        <v>90</v>
      </c>
      <c r="V231" s="43">
        <v>4</v>
      </c>
      <c r="W231" s="43">
        <v>0</v>
      </c>
      <c r="X231" s="43">
        <v>1</v>
      </c>
      <c r="Y231" s="43">
        <v>1</v>
      </c>
      <c r="Z231" s="43">
        <v>0</v>
      </c>
      <c r="AA231" s="43">
        <v>0</v>
      </c>
      <c r="AB231" s="43">
        <v>0</v>
      </c>
      <c r="AC231" s="43">
        <v>0</v>
      </c>
      <c r="AD231" s="95">
        <v>2</v>
      </c>
      <c r="AE231" s="95">
        <v>0</v>
      </c>
      <c r="AF231" s="59">
        <f t="shared" si="43"/>
        <v>437</v>
      </c>
      <c r="AG231" s="59">
        <f t="shared" si="44"/>
        <v>435</v>
      </c>
    </row>
    <row r="232" spans="1:37" s="25" customFormat="1" ht="13.5" customHeight="1" x14ac:dyDescent="0.3">
      <c r="A232" s="12" t="s">
        <v>34</v>
      </c>
      <c r="B232" s="12" t="s">
        <v>322</v>
      </c>
      <c r="C232" s="12" t="s">
        <v>36</v>
      </c>
      <c r="D232" s="12">
        <v>16</v>
      </c>
      <c r="E232" s="12" t="s">
        <v>822</v>
      </c>
      <c r="F232" s="12" t="s">
        <v>352</v>
      </c>
      <c r="G232" s="43">
        <v>0</v>
      </c>
      <c r="H232" s="43">
        <v>325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7</v>
      </c>
      <c r="O232" s="43">
        <v>2</v>
      </c>
      <c r="P232" s="43">
        <v>0</v>
      </c>
      <c r="Q232" s="98">
        <v>0</v>
      </c>
      <c r="R232" s="98">
        <v>0</v>
      </c>
      <c r="S232" s="50">
        <v>0</v>
      </c>
      <c r="T232" s="50">
        <v>0</v>
      </c>
      <c r="U232" s="43">
        <v>116</v>
      </c>
      <c r="V232" s="43">
        <v>8</v>
      </c>
      <c r="W232" s="43">
        <v>0</v>
      </c>
      <c r="X232" s="43">
        <v>0</v>
      </c>
      <c r="Y232" s="43">
        <v>2</v>
      </c>
      <c r="Z232" s="43">
        <v>0</v>
      </c>
      <c r="AA232" s="43">
        <v>1</v>
      </c>
      <c r="AB232" s="43">
        <v>1</v>
      </c>
      <c r="AC232" s="43">
        <v>0</v>
      </c>
      <c r="AD232" s="95">
        <v>4</v>
      </c>
      <c r="AE232" s="95">
        <v>0</v>
      </c>
      <c r="AF232" s="59">
        <f t="shared" si="43"/>
        <v>466</v>
      </c>
      <c r="AG232" s="59">
        <f t="shared" si="44"/>
        <v>462</v>
      </c>
    </row>
    <row r="233" spans="1:37" s="25" customFormat="1" ht="13.5" customHeight="1" x14ac:dyDescent="0.3">
      <c r="A233" s="12" t="s">
        <v>34</v>
      </c>
      <c r="B233" s="12" t="s">
        <v>322</v>
      </c>
      <c r="C233" s="12" t="s">
        <v>36</v>
      </c>
      <c r="D233" s="12">
        <v>16</v>
      </c>
      <c r="E233" s="12" t="s">
        <v>823</v>
      </c>
      <c r="F233" s="12" t="s">
        <v>353</v>
      </c>
      <c r="G233" s="43">
        <v>2</v>
      </c>
      <c r="H233" s="43">
        <v>322</v>
      </c>
      <c r="I233" s="43">
        <v>0</v>
      </c>
      <c r="J233" s="43">
        <v>0</v>
      </c>
      <c r="K233" s="43">
        <v>0</v>
      </c>
      <c r="L233" s="43">
        <v>0</v>
      </c>
      <c r="M233" s="43">
        <v>1</v>
      </c>
      <c r="N233" s="43">
        <v>12</v>
      </c>
      <c r="O233" s="43">
        <v>1</v>
      </c>
      <c r="P233" s="43">
        <v>0</v>
      </c>
      <c r="Q233" s="98">
        <v>0</v>
      </c>
      <c r="R233" s="98">
        <v>0</v>
      </c>
      <c r="S233" s="50">
        <v>1</v>
      </c>
      <c r="T233" s="50">
        <v>0</v>
      </c>
      <c r="U233" s="43">
        <v>103</v>
      </c>
      <c r="V233" s="43">
        <v>4</v>
      </c>
      <c r="W233" s="43">
        <v>0</v>
      </c>
      <c r="X233" s="43">
        <v>0</v>
      </c>
      <c r="Y233" s="43">
        <v>5</v>
      </c>
      <c r="Z233" s="43">
        <v>2</v>
      </c>
      <c r="AA233" s="43">
        <v>0</v>
      </c>
      <c r="AB233" s="43">
        <v>0</v>
      </c>
      <c r="AC233" s="43">
        <v>0</v>
      </c>
      <c r="AD233" s="95">
        <v>8</v>
      </c>
      <c r="AE233" s="95">
        <v>0</v>
      </c>
      <c r="AF233" s="59">
        <f>G233+H233+I233+J233+K233+L233+M233+N233+O233+P233+Q233+R233+S233+T233+U233+V233+W233+X233+Y233+Z233+AA233+AB233+AC233+AD233</f>
        <v>461</v>
      </c>
      <c r="AG233" s="59">
        <f t="shared" si="44"/>
        <v>453</v>
      </c>
    </row>
    <row r="234" spans="1:37" s="25" customFormat="1" ht="13.5" customHeight="1" x14ac:dyDescent="0.3">
      <c r="A234" s="12" t="s">
        <v>34</v>
      </c>
      <c r="B234" s="12" t="s">
        <v>322</v>
      </c>
      <c r="C234" s="12" t="s">
        <v>36</v>
      </c>
      <c r="D234" s="12">
        <v>16</v>
      </c>
      <c r="E234" s="12" t="s">
        <v>354</v>
      </c>
      <c r="F234" s="12" t="s">
        <v>355</v>
      </c>
      <c r="G234" s="98">
        <v>0</v>
      </c>
      <c r="H234" s="98">
        <v>177</v>
      </c>
      <c r="I234" s="98">
        <v>0</v>
      </c>
      <c r="J234" s="98">
        <v>0</v>
      </c>
      <c r="K234" s="98">
        <v>0</v>
      </c>
      <c r="L234" s="98">
        <v>0</v>
      </c>
      <c r="M234" s="98">
        <v>1</v>
      </c>
      <c r="N234" s="98">
        <v>10</v>
      </c>
      <c r="O234" s="98">
        <v>1</v>
      </c>
      <c r="P234" s="98">
        <v>0</v>
      </c>
      <c r="Q234" s="98">
        <v>0</v>
      </c>
      <c r="R234" s="98">
        <v>0</v>
      </c>
      <c r="S234" s="98">
        <v>0</v>
      </c>
      <c r="T234" s="98">
        <v>0</v>
      </c>
      <c r="U234" s="98">
        <v>56</v>
      </c>
      <c r="V234" s="98">
        <v>2</v>
      </c>
      <c r="W234" s="98">
        <v>0</v>
      </c>
      <c r="X234" s="98">
        <v>0</v>
      </c>
      <c r="Y234" s="98">
        <v>0</v>
      </c>
      <c r="Z234" s="98">
        <v>0</v>
      </c>
      <c r="AA234" s="98">
        <v>0</v>
      </c>
      <c r="AB234" s="98">
        <v>0</v>
      </c>
      <c r="AC234" s="98">
        <v>0</v>
      </c>
      <c r="AD234" s="95">
        <v>2</v>
      </c>
      <c r="AE234" s="95">
        <v>0</v>
      </c>
      <c r="AF234" s="59">
        <f>G234+H234+I234+J234+K234+L234+M234+N234+O234+P234+Q234+R234+S234+T234+U234+V234+W234+X234+Y234+Z234+AA234+AB234+AC234+AD234</f>
        <v>249</v>
      </c>
      <c r="AG234" s="59">
        <f t="shared" si="44"/>
        <v>247</v>
      </c>
    </row>
    <row r="235" spans="1:37" s="25" customFormat="1" ht="13.5" customHeight="1" x14ac:dyDescent="0.3">
      <c r="A235" s="12" t="s">
        <v>34</v>
      </c>
      <c r="B235" s="12" t="s">
        <v>322</v>
      </c>
      <c r="C235" s="12" t="s">
        <v>36</v>
      </c>
      <c r="D235" s="12">
        <v>16</v>
      </c>
      <c r="E235" s="12" t="s">
        <v>824</v>
      </c>
      <c r="F235" s="12" t="s">
        <v>356</v>
      </c>
      <c r="G235" s="98">
        <v>1</v>
      </c>
      <c r="H235" s="98">
        <v>378</v>
      </c>
      <c r="I235" s="98">
        <v>1</v>
      </c>
      <c r="J235" s="98">
        <v>0</v>
      </c>
      <c r="K235" s="98">
        <v>1</v>
      </c>
      <c r="L235" s="98">
        <v>2</v>
      </c>
      <c r="M235" s="98">
        <v>1</v>
      </c>
      <c r="N235" s="98">
        <v>19</v>
      </c>
      <c r="O235" s="98">
        <v>1</v>
      </c>
      <c r="P235" s="98">
        <v>0</v>
      </c>
      <c r="Q235" s="98">
        <v>0</v>
      </c>
      <c r="R235" s="98">
        <v>0</v>
      </c>
      <c r="S235" s="98">
        <v>0</v>
      </c>
      <c r="T235" s="98">
        <v>0</v>
      </c>
      <c r="U235" s="98">
        <v>111</v>
      </c>
      <c r="V235" s="98">
        <v>2</v>
      </c>
      <c r="W235" s="98">
        <v>0</v>
      </c>
      <c r="X235" s="98">
        <v>0</v>
      </c>
      <c r="Y235" s="98">
        <v>1</v>
      </c>
      <c r="Z235" s="98">
        <v>0</v>
      </c>
      <c r="AA235" s="98">
        <v>1</v>
      </c>
      <c r="AB235" s="98">
        <v>0</v>
      </c>
      <c r="AC235" s="98">
        <v>0</v>
      </c>
      <c r="AD235" s="95">
        <v>4</v>
      </c>
      <c r="AE235" s="95">
        <v>0</v>
      </c>
      <c r="AF235" s="59">
        <f t="shared" si="43"/>
        <v>523</v>
      </c>
      <c r="AG235" s="59">
        <f t="shared" si="44"/>
        <v>519</v>
      </c>
    </row>
    <row r="236" spans="1:37" s="25" customFormat="1" ht="13.5" customHeight="1" x14ac:dyDescent="0.3">
      <c r="A236" s="12" t="s">
        <v>34</v>
      </c>
      <c r="B236" s="12" t="s">
        <v>322</v>
      </c>
      <c r="C236" s="12" t="s">
        <v>36</v>
      </c>
      <c r="D236" s="12">
        <v>16</v>
      </c>
      <c r="E236" s="12" t="s">
        <v>825</v>
      </c>
      <c r="F236" s="12" t="s">
        <v>357</v>
      </c>
      <c r="G236" s="98">
        <v>0</v>
      </c>
      <c r="H236" s="98">
        <v>398</v>
      </c>
      <c r="I236" s="98">
        <v>1</v>
      </c>
      <c r="J236" s="98">
        <v>3</v>
      </c>
      <c r="K236" s="98">
        <v>1</v>
      </c>
      <c r="L236" s="98">
        <v>0</v>
      </c>
      <c r="M236" s="98">
        <v>1</v>
      </c>
      <c r="N236" s="98">
        <v>19</v>
      </c>
      <c r="O236" s="98">
        <v>1</v>
      </c>
      <c r="P236" s="98">
        <v>0</v>
      </c>
      <c r="Q236" s="98">
        <v>0</v>
      </c>
      <c r="R236" s="98">
        <v>0</v>
      </c>
      <c r="S236" s="98">
        <v>0</v>
      </c>
      <c r="T236" s="98">
        <v>0</v>
      </c>
      <c r="U236" s="98">
        <v>107</v>
      </c>
      <c r="V236" s="98">
        <v>3</v>
      </c>
      <c r="W236" s="98">
        <v>0</v>
      </c>
      <c r="X236" s="98">
        <v>0</v>
      </c>
      <c r="Y236" s="98">
        <v>5</v>
      </c>
      <c r="Z236" s="98">
        <v>1</v>
      </c>
      <c r="AA236" s="98">
        <v>0</v>
      </c>
      <c r="AB236" s="98">
        <v>1</v>
      </c>
      <c r="AC236" s="98">
        <v>0</v>
      </c>
      <c r="AD236" s="95">
        <v>2</v>
      </c>
      <c r="AE236" s="95">
        <v>0</v>
      </c>
      <c r="AF236" s="59">
        <f t="shared" si="43"/>
        <v>543</v>
      </c>
      <c r="AG236" s="59">
        <f t="shared" si="44"/>
        <v>541</v>
      </c>
    </row>
    <row r="237" spans="1:37" s="25" customFormat="1" ht="13.5" customHeight="1" x14ac:dyDescent="0.3">
      <c r="A237" s="12" t="s">
        <v>34</v>
      </c>
      <c r="B237" s="12" t="s">
        <v>322</v>
      </c>
      <c r="C237" s="12" t="s">
        <v>36</v>
      </c>
      <c r="D237" s="12">
        <v>16</v>
      </c>
      <c r="E237" s="12" t="s">
        <v>358</v>
      </c>
      <c r="F237" s="12" t="s">
        <v>359</v>
      </c>
      <c r="G237" s="43">
        <v>2</v>
      </c>
      <c r="H237" s="43">
        <v>369</v>
      </c>
      <c r="I237" s="43">
        <v>1</v>
      </c>
      <c r="J237" s="43">
        <v>0</v>
      </c>
      <c r="K237" s="43">
        <v>1</v>
      </c>
      <c r="L237" s="43">
        <v>3</v>
      </c>
      <c r="M237" s="43">
        <v>1</v>
      </c>
      <c r="N237" s="43">
        <v>13</v>
      </c>
      <c r="O237" s="43">
        <v>0</v>
      </c>
      <c r="P237" s="43">
        <v>0</v>
      </c>
      <c r="Q237" s="43">
        <v>0</v>
      </c>
      <c r="R237" s="43">
        <v>0</v>
      </c>
      <c r="S237" s="50">
        <v>0</v>
      </c>
      <c r="T237" s="50">
        <v>1</v>
      </c>
      <c r="U237" s="43">
        <v>130</v>
      </c>
      <c r="V237" s="43">
        <v>3</v>
      </c>
      <c r="W237" s="43">
        <v>0</v>
      </c>
      <c r="X237" s="43">
        <v>0</v>
      </c>
      <c r="Y237" s="43">
        <v>2</v>
      </c>
      <c r="Z237" s="43">
        <v>0</v>
      </c>
      <c r="AA237" s="43">
        <v>0</v>
      </c>
      <c r="AB237" s="43">
        <v>0</v>
      </c>
      <c r="AC237" s="43">
        <v>0</v>
      </c>
      <c r="AD237" s="95">
        <v>1</v>
      </c>
      <c r="AE237" s="95">
        <v>0</v>
      </c>
      <c r="AF237" s="59">
        <f t="shared" si="43"/>
        <v>527</v>
      </c>
      <c r="AG237" s="59">
        <f t="shared" si="44"/>
        <v>526</v>
      </c>
    </row>
    <row r="238" spans="1:37" s="25" customFormat="1" ht="13.5" customHeight="1" x14ac:dyDescent="0.3">
      <c r="A238" s="12" t="s">
        <v>34</v>
      </c>
      <c r="B238" s="12" t="s">
        <v>322</v>
      </c>
      <c r="C238" s="12" t="s">
        <v>36</v>
      </c>
      <c r="D238" s="12">
        <v>16</v>
      </c>
      <c r="E238" s="12" t="s">
        <v>360</v>
      </c>
      <c r="F238" s="12" t="s">
        <v>361</v>
      </c>
      <c r="G238" s="43">
        <v>0</v>
      </c>
      <c r="H238" s="43">
        <v>139</v>
      </c>
      <c r="I238" s="43">
        <v>0</v>
      </c>
      <c r="J238" s="43">
        <v>1</v>
      </c>
      <c r="K238" s="43">
        <v>0</v>
      </c>
      <c r="L238" s="43">
        <v>2</v>
      </c>
      <c r="M238" s="43">
        <v>0</v>
      </c>
      <c r="N238" s="43">
        <v>2</v>
      </c>
      <c r="O238" s="43">
        <v>0</v>
      </c>
      <c r="P238" s="43">
        <v>0</v>
      </c>
      <c r="Q238" s="43">
        <v>0</v>
      </c>
      <c r="R238" s="43">
        <v>0</v>
      </c>
      <c r="S238" s="50">
        <v>0</v>
      </c>
      <c r="T238" s="50">
        <v>0</v>
      </c>
      <c r="U238" s="43">
        <v>46</v>
      </c>
      <c r="V238" s="43">
        <v>1</v>
      </c>
      <c r="W238" s="43">
        <v>0</v>
      </c>
      <c r="X238" s="43">
        <v>0</v>
      </c>
      <c r="Y238" s="43">
        <v>3</v>
      </c>
      <c r="Z238" s="43">
        <v>0</v>
      </c>
      <c r="AA238" s="43">
        <v>0</v>
      </c>
      <c r="AB238" s="43">
        <v>0</v>
      </c>
      <c r="AC238" s="43">
        <v>1</v>
      </c>
      <c r="AD238" s="95">
        <v>2</v>
      </c>
      <c r="AE238" s="95">
        <v>0</v>
      </c>
      <c r="AF238" s="59">
        <f t="shared" si="43"/>
        <v>197</v>
      </c>
      <c r="AG238" s="59">
        <f t="shared" si="44"/>
        <v>195</v>
      </c>
    </row>
    <row r="239" spans="1:37" s="25" customFormat="1" ht="13.5" customHeight="1" x14ac:dyDescent="0.3">
      <c r="A239" s="12"/>
      <c r="B239" s="12"/>
      <c r="C239" s="12"/>
      <c r="D239" s="12"/>
      <c r="E239" s="56" t="s">
        <v>319</v>
      </c>
      <c r="F239" s="56" t="s">
        <v>54</v>
      </c>
      <c r="G239" s="67">
        <f>SUM(G227:G238)</f>
        <v>11</v>
      </c>
      <c r="H239" s="67">
        <f t="shared" ref="H239:AG239" si="45">SUM(H227:H238)</f>
        <v>3772</v>
      </c>
      <c r="I239" s="67">
        <f t="shared" si="45"/>
        <v>4</v>
      </c>
      <c r="J239" s="67">
        <f t="shared" si="45"/>
        <v>5</v>
      </c>
      <c r="K239" s="67">
        <f t="shared" si="45"/>
        <v>7</v>
      </c>
      <c r="L239" s="67">
        <f t="shared" si="45"/>
        <v>8</v>
      </c>
      <c r="M239" s="67">
        <f t="shared" si="45"/>
        <v>6</v>
      </c>
      <c r="N239" s="67">
        <f t="shared" si="45"/>
        <v>163</v>
      </c>
      <c r="O239" s="67">
        <f t="shared" si="45"/>
        <v>6</v>
      </c>
      <c r="P239" s="67">
        <f t="shared" si="45"/>
        <v>0</v>
      </c>
      <c r="Q239" s="67">
        <f t="shared" si="45"/>
        <v>0</v>
      </c>
      <c r="R239" s="67">
        <f t="shared" si="45"/>
        <v>0</v>
      </c>
      <c r="S239" s="67">
        <f t="shared" si="45"/>
        <v>2</v>
      </c>
      <c r="T239" s="67">
        <f t="shared" si="45"/>
        <v>1</v>
      </c>
      <c r="U239" s="67">
        <f t="shared" si="45"/>
        <v>1214</v>
      </c>
      <c r="V239" s="67">
        <f t="shared" si="45"/>
        <v>43</v>
      </c>
      <c r="W239" s="67">
        <f t="shared" si="45"/>
        <v>0</v>
      </c>
      <c r="X239" s="67">
        <f t="shared" si="45"/>
        <v>1</v>
      </c>
      <c r="Y239" s="67">
        <f t="shared" si="45"/>
        <v>32</v>
      </c>
      <c r="Z239" s="67">
        <f t="shared" si="45"/>
        <v>4</v>
      </c>
      <c r="AA239" s="67">
        <f t="shared" si="45"/>
        <v>2</v>
      </c>
      <c r="AB239" s="67">
        <f t="shared" si="45"/>
        <v>2</v>
      </c>
      <c r="AC239" s="67">
        <f t="shared" si="45"/>
        <v>1</v>
      </c>
      <c r="AD239" s="67">
        <f t="shared" si="45"/>
        <v>42</v>
      </c>
      <c r="AE239" s="67">
        <f t="shared" si="45"/>
        <v>0</v>
      </c>
      <c r="AF239" s="59">
        <f t="shared" si="45"/>
        <v>5326</v>
      </c>
      <c r="AG239" s="59">
        <f t="shared" si="45"/>
        <v>5284</v>
      </c>
    </row>
    <row r="240" spans="1:37" s="124" customFormat="1" ht="13.5" customHeight="1" x14ac:dyDescent="0.3">
      <c r="A240" s="122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</row>
    <row r="241" spans="1:33" s="25" customFormat="1" ht="13.5" customHeight="1" x14ac:dyDescent="0.3">
      <c r="A241" s="12" t="s">
        <v>34</v>
      </c>
      <c r="B241" s="12" t="s">
        <v>322</v>
      </c>
      <c r="C241" s="12" t="s">
        <v>36</v>
      </c>
      <c r="D241" s="12">
        <v>28</v>
      </c>
      <c r="E241" s="12" t="s">
        <v>362</v>
      </c>
      <c r="F241" s="12" t="s">
        <v>363</v>
      </c>
      <c r="G241" s="43">
        <v>2</v>
      </c>
      <c r="H241" s="43">
        <v>406</v>
      </c>
      <c r="I241" s="43">
        <v>1</v>
      </c>
      <c r="J241" s="43">
        <v>0</v>
      </c>
      <c r="K241" s="43">
        <v>0</v>
      </c>
      <c r="L241" s="43">
        <v>4</v>
      </c>
      <c r="M241" s="43">
        <v>2</v>
      </c>
      <c r="N241" s="43">
        <v>6</v>
      </c>
      <c r="O241" s="43">
        <v>0</v>
      </c>
      <c r="P241" s="43">
        <v>1</v>
      </c>
      <c r="Q241" s="43">
        <v>0</v>
      </c>
      <c r="R241" s="43">
        <v>0</v>
      </c>
      <c r="S241" s="43">
        <v>0</v>
      </c>
      <c r="T241" s="43">
        <v>1</v>
      </c>
      <c r="U241" s="43">
        <v>195</v>
      </c>
      <c r="V241" s="43">
        <v>2</v>
      </c>
      <c r="W241" s="43">
        <v>0</v>
      </c>
      <c r="X241" s="43">
        <v>1</v>
      </c>
      <c r="Y241" s="43">
        <v>2</v>
      </c>
      <c r="Z241" s="43">
        <v>0</v>
      </c>
      <c r="AA241" s="43">
        <v>0</v>
      </c>
      <c r="AB241" s="43">
        <v>0</v>
      </c>
      <c r="AC241" s="43">
        <v>1</v>
      </c>
      <c r="AD241" s="95">
        <v>9</v>
      </c>
      <c r="AE241" s="95">
        <v>0</v>
      </c>
      <c r="AF241" s="59">
        <f t="shared" si="36"/>
        <v>633</v>
      </c>
      <c r="AG241" s="59">
        <f t="shared" si="37"/>
        <v>624</v>
      </c>
    </row>
    <row r="242" spans="1:33" s="25" customFormat="1" ht="13.5" customHeight="1" x14ac:dyDescent="0.3">
      <c r="A242" s="12" t="s">
        <v>34</v>
      </c>
      <c r="B242" s="12" t="s">
        <v>322</v>
      </c>
      <c r="C242" s="12" t="s">
        <v>36</v>
      </c>
      <c r="D242" s="12">
        <v>28</v>
      </c>
      <c r="E242" s="12" t="s">
        <v>364</v>
      </c>
      <c r="F242" s="12" t="s">
        <v>365</v>
      </c>
      <c r="G242" s="43">
        <v>0</v>
      </c>
      <c r="H242" s="43">
        <v>284</v>
      </c>
      <c r="I242" s="43">
        <v>0</v>
      </c>
      <c r="J242" s="43">
        <v>0</v>
      </c>
      <c r="K242" s="43">
        <v>0</v>
      </c>
      <c r="L242" s="43">
        <v>0</v>
      </c>
      <c r="M242" s="43">
        <v>1</v>
      </c>
      <c r="N242" s="43">
        <v>9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98</v>
      </c>
      <c r="V242" s="43">
        <v>3</v>
      </c>
      <c r="W242" s="43">
        <v>0</v>
      </c>
      <c r="X242" s="43">
        <v>0</v>
      </c>
      <c r="Y242" s="43">
        <v>14</v>
      </c>
      <c r="Z242" s="43">
        <v>0</v>
      </c>
      <c r="AA242" s="43">
        <v>0</v>
      </c>
      <c r="AB242" s="43">
        <v>1</v>
      </c>
      <c r="AC242" s="43">
        <v>0</v>
      </c>
      <c r="AD242" s="95">
        <v>3</v>
      </c>
      <c r="AE242" s="95">
        <v>0</v>
      </c>
      <c r="AF242" s="59">
        <f t="shared" si="36"/>
        <v>413</v>
      </c>
      <c r="AG242" s="59">
        <f t="shared" si="37"/>
        <v>410</v>
      </c>
    </row>
    <row r="243" spans="1:33" s="25" customFormat="1" ht="13.5" customHeight="1" x14ac:dyDescent="0.3">
      <c r="A243" s="12" t="s">
        <v>34</v>
      </c>
      <c r="B243" s="12" t="s">
        <v>322</v>
      </c>
      <c r="C243" s="12" t="s">
        <v>36</v>
      </c>
      <c r="D243" s="12">
        <v>28</v>
      </c>
      <c r="E243" s="12" t="s">
        <v>826</v>
      </c>
      <c r="F243" s="12" t="s">
        <v>366</v>
      </c>
      <c r="G243" s="43">
        <v>2</v>
      </c>
      <c r="H243" s="43">
        <v>402</v>
      </c>
      <c r="I243" s="43">
        <v>2</v>
      </c>
      <c r="J243" s="43">
        <v>0</v>
      </c>
      <c r="K243" s="43">
        <v>0</v>
      </c>
      <c r="L243" s="43">
        <v>2</v>
      </c>
      <c r="M243" s="43">
        <v>1</v>
      </c>
      <c r="N243" s="43">
        <v>15</v>
      </c>
      <c r="O243" s="43">
        <v>0</v>
      </c>
      <c r="P243" s="43">
        <v>0</v>
      </c>
      <c r="Q243" s="43">
        <v>1</v>
      </c>
      <c r="R243" s="43">
        <v>1</v>
      </c>
      <c r="S243" s="43">
        <v>0</v>
      </c>
      <c r="T243" s="43">
        <v>0</v>
      </c>
      <c r="U243" s="43">
        <v>167</v>
      </c>
      <c r="V243" s="43">
        <v>8</v>
      </c>
      <c r="W243" s="43">
        <v>1</v>
      </c>
      <c r="X243" s="43">
        <v>0</v>
      </c>
      <c r="Y243" s="43">
        <v>5</v>
      </c>
      <c r="Z243" s="43">
        <v>0</v>
      </c>
      <c r="AA243" s="43">
        <v>0</v>
      </c>
      <c r="AB243" s="43">
        <v>1</v>
      </c>
      <c r="AC243" s="43">
        <v>0</v>
      </c>
      <c r="AD243" s="95">
        <v>3</v>
      </c>
      <c r="AE243" s="95">
        <v>0</v>
      </c>
      <c r="AF243" s="59">
        <f t="shared" si="36"/>
        <v>611</v>
      </c>
      <c r="AG243" s="59">
        <f t="shared" si="37"/>
        <v>608</v>
      </c>
    </row>
    <row r="244" spans="1:33" s="25" customFormat="1" ht="13.5" customHeight="1" x14ac:dyDescent="0.3">
      <c r="A244" s="12" t="s">
        <v>34</v>
      </c>
      <c r="B244" s="12" t="s">
        <v>322</v>
      </c>
      <c r="C244" s="12" t="s">
        <v>36</v>
      </c>
      <c r="D244" s="12">
        <v>28</v>
      </c>
      <c r="E244" s="12" t="s">
        <v>827</v>
      </c>
      <c r="F244" s="12" t="s">
        <v>367</v>
      </c>
      <c r="G244" s="43">
        <v>1</v>
      </c>
      <c r="H244" s="43">
        <v>413</v>
      </c>
      <c r="I244" s="43">
        <v>1</v>
      </c>
      <c r="J244" s="43">
        <v>0</v>
      </c>
      <c r="K244" s="43">
        <v>0</v>
      </c>
      <c r="L244" s="43">
        <v>4</v>
      </c>
      <c r="M244" s="43">
        <v>2</v>
      </c>
      <c r="N244" s="43">
        <v>15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156</v>
      </c>
      <c r="V244" s="43">
        <v>2</v>
      </c>
      <c r="W244" s="43">
        <v>0</v>
      </c>
      <c r="X244" s="43">
        <v>0</v>
      </c>
      <c r="Y244" s="43">
        <v>1</v>
      </c>
      <c r="Z244" s="43">
        <v>0</v>
      </c>
      <c r="AA244" s="43">
        <v>1</v>
      </c>
      <c r="AB244" s="43">
        <v>0</v>
      </c>
      <c r="AC244" s="43">
        <v>0</v>
      </c>
      <c r="AD244" s="95">
        <v>2</v>
      </c>
      <c r="AE244" s="95">
        <v>0</v>
      </c>
      <c r="AF244" s="59">
        <f t="shared" si="36"/>
        <v>598</v>
      </c>
      <c r="AG244" s="59">
        <f t="shared" si="37"/>
        <v>596</v>
      </c>
    </row>
    <row r="245" spans="1:33" s="25" customFormat="1" ht="13.5" customHeight="1" x14ac:dyDescent="0.3">
      <c r="A245" s="12" t="s">
        <v>34</v>
      </c>
      <c r="B245" s="12" t="s">
        <v>322</v>
      </c>
      <c r="C245" s="12" t="s">
        <v>36</v>
      </c>
      <c r="D245" s="12">
        <v>28</v>
      </c>
      <c r="E245" s="12" t="s">
        <v>368</v>
      </c>
      <c r="F245" s="12" t="s">
        <v>369</v>
      </c>
      <c r="G245" s="43">
        <v>3</v>
      </c>
      <c r="H245" s="43">
        <v>418</v>
      </c>
      <c r="I245" s="43">
        <v>1</v>
      </c>
      <c r="J245" s="43">
        <v>1</v>
      </c>
      <c r="K245" s="43">
        <v>0</v>
      </c>
      <c r="L245" s="43">
        <v>5</v>
      </c>
      <c r="M245" s="43">
        <v>3</v>
      </c>
      <c r="N245" s="43">
        <v>26</v>
      </c>
      <c r="O245" s="43">
        <v>1</v>
      </c>
      <c r="P245" s="43">
        <v>1</v>
      </c>
      <c r="Q245" s="43">
        <v>0</v>
      </c>
      <c r="R245" s="43">
        <v>0</v>
      </c>
      <c r="S245" s="43">
        <v>0</v>
      </c>
      <c r="T245" s="43">
        <v>0</v>
      </c>
      <c r="U245" s="43">
        <v>220</v>
      </c>
      <c r="V245" s="43">
        <v>3</v>
      </c>
      <c r="W245" s="43">
        <v>1</v>
      </c>
      <c r="X245" s="43">
        <v>1</v>
      </c>
      <c r="Y245" s="43">
        <v>1</v>
      </c>
      <c r="Z245" s="43">
        <v>0</v>
      </c>
      <c r="AA245" s="43">
        <v>0</v>
      </c>
      <c r="AB245" s="43">
        <v>0</v>
      </c>
      <c r="AC245" s="43">
        <v>0</v>
      </c>
      <c r="AD245" s="95">
        <v>3</v>
      </c>
      <c r="AE245" s="95">
        <v>0</v>
      </c>
      <c r="AF245" s="59">
        <f t="shared" si="36"/>
        <v>688</v>
      </c>
      <c r="AG245" s="59">
        <f t="shared" si="37"/>
        <v>685</v>
      </c>
    </row>
    <row r="246" spans="1:33" s="25" customFormat="1" ht="13.5" customHeight="1" x14ac:dyDescent="0.3">
      <c r="A246" s="12" t="s">
        <v>34</v>
      </c>
      <c r="B246" s="12" t="s">
        <v>322</v>
      </c>
      <c r="C246" s="12" t="s">
        <v>36</v>
      </c>
      <c r="D246" s="12">
        <v>28</v>
      </c>
      <c r="E246" s="12" t="s">
        <v>828</v>
      </c>
      <c r="F246" s="12" t="s">
        <v>370</v>
      </c>
      <c r="G246" s="43">
        <v>0</v>
      </c>
      <c r="H246" s="43">
        <v>443</v>
      </c>
      <c r="I246" s="43">
        <v>1</v>
      </c>
      <c r="J246" s="43">
        <v>0</v>
      </c>
      <c r="K246" s="43">
        <v>2</v>
      </c>
      <c r="L246" s="43">
        <v>2</v>
      </c>
      <c r="M246" s="43">
        <v>2</v>
      </c>
      <c r="N246" s="43">
        <v>22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202</v>
      </c>
      <c r="V246" s="43">
        <v>1</v>
      </c>
      <c r="W246" s="43">
        <v>0</v>
      </c>
      <c r="X246" s="43">
        <v>2</v>
      </c>
      <c r="Y246" s="43">
        <v>1</v>
      </c>
      <c r="Z246" s="43">
        <v>0</v>
      </c>
      <c r="AA246" s="43">
        <v>0</v>
      </c>
      <c r="AB246" s="43">
        <v>1</v>
      </c>
      <c r="AC246" s="43">
        <v>0</v>
      </c>
      <c r="AD246" s="95">
        <v>4</v>
      </c>
      <c r="AE246" s="95">
        <v>0</v>
      </c>
      <c r="AF246" s="59">
        <f t="shared" si="36"/>
        <v>683</v>
      </c>
      <c r="AG246" s="59">
        <f t="shared" si="37"/>
        <v>679</v>
      </c>
    </row>
    <row r="247" spans="1:33" s="25" customFormat="1" ht="13.5" customHeight="1" x14ac:dyDescent="0.3">
      <c r="A247" s="12" t="s">
        <v>34</v>
      </c>
      <c r="B247" s="12" t="s">
        <v>322</v>
      </c>
      <c r="C247" s="12" t="s">
        <v>36</v>
      </c>
      <c r="D247" s="12">
        <v>28</v>
      </c>
      <c r="E247" s="12" t="s">
        <v>829</v>
      </c>
      <c r="F247" s="12" t="s">
        <v>371</v>
      </c>
      <c r="G247" s="43">
        <v>3</v>
      </c>
      <c r="H247" s="43">
        <v>455</v>
      </c>
      <c r="I247" s="43">
        <v>1</v>
      </c>
      <c r="J247" s="43">
        <v>0</v>
      </c>
      <c r="K247" s="43">
        <v>0</v>
      </c>
      <c r="L247" s="43">
        <v>0</v>
      </c>
      <c r="M247" s="43">
        <v>4</v>
      </c>
      <c r="N247" s="43">
        <v>18</v>
      </c>
      <c r="O247" s="43">
        <v>1</v>
      </c>
      <c r="P247" s="43">
        <v>1</v>
      </c>
      <c r="Q247" s="43">
        <v>0</v>
      </c>
      <c r="R247" s="43">
        <v>0</v>
      </c>
      <c r="S247" s="43">
        <v>1</v>
      </c>
      <c r="T247" s="43">
        <v>1</v>
      </c>
      <c r="U247" s="43">
        <v>201</v>
      </c>
      <c r="V247" s="43">
        <v>0</v>
      </c>
      <c r="W247" s="43">
        <v>0</v>
      </c>
      <c r="X247" s="43">
        <v>1</v>
      </c>
      <c r="Y247" s="43">
        <v>1</v>
      </c>
      <c r="Z247" s="43">
        <v>0</v>
      </c>
      <c r="AA247" s="43">
        <v>1</v>
      </c>
      <c r="AB247" s="43">
        <v>0</v>
      </c>
      <c r="AC247" s="43">
        <v>1</v>
      </c>
      <c r="AD247" s="95">
        <v>2</v>
      </c>
      <c r="AE247" s="95">
        <v>0</v>
      </c>
      <c r="AF247" s="59">
        <f t="shared" si="36"/>
        <v>692</v>
      </c>
      <c r="AG247" s="59">
        <f t="shared" si="37"/>
        <v>690</v>
      </c>
    </row>
    <row r="248" spans="1:33" s="25" customFormat="1" ht="13.5" customHeight="1" x14ac:dyDescent="0.3">
      <c r="A248" s="12" t="s">
        <v>34</v>
      </c>
      <c r="B248" s="12" t="s">
        <v>322</v>
      </c>
      <c r="C248" s="12" t="s">
        <v>36</v>
      </c>
      <c r="D248" s="12">
        <v>28</v>
      </c>
      <c r="E248" s="12" t="s">
        <v>372</v>
      </c>
      <c r="F248" s="12" t="s">
        <v>373</v>
      </c>
      <c r="G248" s="43">
        <v>2</v>
      </c>
      <c r="H248" s="43">
        <v>297</v>
      </c>
      <c r="I248" s="43">
        <v>1</v>
      </c>
      <c r="J248" s="43">
        <v>0</v>
      </c>
      <c r="K248" s="43">
        <v>0</v>
      </c>
      <c r="L248" s="43">
        <v>0</v>
      </c>
      <c r="M248" s="43">
        <v>1</v>
      </c>
      <c r="N248" s="43">
        <v>14</v>
      </c>
      <c r="O248" s="43">
        <v>0</v>
      </c>
      <c r="P248" s="43">
        <v>0</v>
      </c>
      <c r="Q248" s="43">
        <v>1</v>
      </c>
      <c r="R248" s="43">
        <v>0</v>
      </c>
      <c r="S248" s="43">
        <v>0</v>
      </c>
      <c r="T248" s="43">
        <v>0</v>
      </c>
      <c r="U248" s="43">
        <v>141</v>
      </c>
      <c r="V248" s="43">
        <v>0</v>
      </c>
      <c r="W248" s="43">
        <v>1</v>
      </c>
      <c r="X248" s="43">
        <v>1</v>
      </c>
      <c r="Y248" s="43">
        <v>6</v>
      </c>
      <c r="Z248" s="43">
        <v>0</v>
      </c>
      <c r="AA248" s="43">
        <v>0</v>
      </c>
      <c r="AB248" s="43">
        <v>0</v>
      </c>
      <c r="AC248" s="43">
        <v>0</v>
      </c>
      <c r="AD248" s="95">
        <v>3</v>
      </c>
      <c r="AE248" s="95">
        <v>0</v>
      </c>
      <c r="AF248" s="59">
        <f t="shared" si="36"/>
        <v>468</v>
      </c>
      <c r="AG248" s="59">
        <f t="shared" si="37"/>
        <v>465</v>
      </c>
    </row>
    <row r="249" spans="1:33" s="25" customFormat="1" ht="13.5" customHeight="1" x14ac:dyDescent="0.3">
      <c r="A249" s="12" t="s">
        <v>34</v>
      </c>
      <c r="B249" s="12" t="s">
        <v>322</v>
      </c>
      <c r="C249" s="12" t="s">
        <v>36</v>
      </c>
      <c r="D249" s="12">
        <v>28</v>
      </c>
      <c r="E249" s="12" t="s">
        <v>374</v>
      </c>
      <c r="F249" s="12" t="s">
        <v>375</v>
      </c>
      <c r="G249" s="43">
        <v>1</v>
      </c>
      <c r="H249" s="43">
        <v>454</v>
      </c>
      <c r="I249" s="43">
        <v>0</v>
      </c>
      <c r="J249" s="43">
        <v>0</v>
      </c>
      <c r="K249" s="43">
        <v>0</v>
      </c>
      <c r="L249" s="43">
        <v>0</v>
      </c>
      <c r="M249" s="43">
        <v>2</v>
      </c>
      <c r="N249" s="43">
        <v>11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171</v>
      </c>
      <c r="V249" s="43">
        <v>4</v>
      </c>
      <c r="W249" s="43">
        <v>0</v>
      </c>
      <c r="X249" s="43">
        <v>1</v>
      </c>
      <c r="Y249" s="43">
        <v>2</v>
      </c>
      <c r="Z249" s="43">
        <v>0</v>
      </c>
      <c r="AA249" s="43">
        <v>0</v>
      </c>
      <c r="AB249" s="43">
        <v>2</v>
      </c>
      <c r="AC249" s="43">
        <v>0</v>
      </c>
      <c r="AD249" s="95">
        <v>8</v>
      </c>
      <c r="AE249" s="95">
        <v>0</v>
      </c>
      <c r="AF249" s="59">
        <f t="shared" si="36"/>
        <v>656</v>
      </c>
      <c r="AG249" s="59">
        <f t="shared" si="37"/>
        <v>648</v>
      </c>
    </row>
    <row r="250" spans="1:33" s="25" customFormat="1" ht="13.5" customHeight="1" x14ac:dyDescent="0.3">
      <c r="A250" s="12" t="s">
        <v>34</v>
      </c>
      <c r="B250" s="12" t="s">
        <v>322</v>
      </c>
      <c r="C250" s="12" t="s">
        <v>36</v>
      </c>
      <c r="D250" s="12">
        <v>28</v>
      </c>
      <c r="E250" s="12" t="s">
        <v>376</v>
      </c>
      <c r="F250" s="12" t="s">
        <v>377</v>
      </c>
      <c r="G250" s="43">
        <v>0</v>
      </c>
      <c r="H250" s="43">
        <v>141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4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0</v>
      </c>
      <c r="U250" s="43">
        <v>54</v>
      </c>
      <c r="V250" s="43">
        <v>1</v>
      </c>
      <c r="W250" s="43">
        <v>0</v>
      </c>
      <c r="X250" s="43">
        <v>0</v>
      </c>
      <c r="Y250" s="43">
        <v>0</v>
      </c>
      <c r="Z250" s="43">
        <v>0</v>
      </c>
      <c r="AA250" s="43">
        <v>0</v>
      </c>
      <c r="AB250" s="43">
        <v>0</v>
      </c>
      <c r="AC250" s="43">
        <v>0</v>
      </c>
      <c r="AD250" s="95">
        <v>4</v>
      </c>
      <c r="AE250" s="95">
        <v>0</v>
      </c>
      <c r="AF250" s="59">
        <f t="shared" si="36"/>
        <v>204</v>
      </c>
      <c r="AG250" s="59">
        <f t="shared" si="37"/>
        <v>200</v>
      </c>
    </row>
    <row r="251" spans="1:33" s="25" customFormat="1" ht="13.5" customHeight="1" x14ac:dyDescent="0.3">
      <c r="A251" s="12" t="s">
        <v>34</v>
      </c>
      <c r="B251" s="12" t="s">
        <v>322</v>
      </c>
      <c r="C251" s="12" t="s">
        <v>36</v>
      </c>
      <c r="D251" s="12">
        <v>28</v>
      </c>
      <c r="E251" s="12" t="s">
        <v>378</v>
      </c>
      <c r="F251" s="12" t="s">
        <v>379</v>
      </c>
      <c r="G251" s="43">
        <v>2</v>
      </c>
      <c r="H251" s="43">
        <v>383</v>
      </c>
      <c r="I251" s="43">
        <v>3</v>
      </c>
      <c r="J251" s="43">
        <v>0</v>
      </c>
      <c r="K251" s="43">
        <v>0</v>
      </c>
      <c r="L251" s="43">
        <v>3</v>
      </c>
      <c r="M251" s="43">
        <v>0</v>
      </c>
      <c r="N251" s="43">
        <v>12</v>
      </c>
      <c r="O251" s="43">
        <v>0</v>
      </c>
      <c r="P251" s="43">
        <v>1</v>
      </c>
      <c r="Q251" s="43">
        <v>0</v>
      </c>
      <c r="R251" s="43">
        <v>0</v>
      </c>
      <c r="S251" s="43">
        <v>0</v>
      </c>
      <c r="T251" s="43">
        <v>0</v>
      </c>
      <c r="U251" s="43">
        <v>141</v>
      </c>
      <c r="V251" s="43">
        <v>5</v>
      </c>
      <c r="W251" s="43">
        <v>0</v>
      </c>
      <c r="X251" s="43">
        <v>2</v>
      </c>
      <c r="Y251" s="43">
        <v>0</v>
      </c>
      <c r="Z251" s="43">
        <v>0</v>
      </c>
      <c r="AA251" s="43">
        <v>0</v>
      </c>
      <c r="AB251" s="43">
        <v>1</v>
      </c>
      <c r="AC251" s="43">
        <v>0</v>
      </c>
      <c r="AD251" s="95">
        <v>7</v>
      </c>
      <c r="AE251" s="95">
        <v>0</v>
      </c>
      <c r="AF251" s="59">
        <f t="shared" si="36"/>
        <v>560</v>
      </c>
      <c r="AG251" s="59">
        <f t="shared" si="37"/>
        <v>553</v>
      </c>
    </row>
    <row r="252" spans="1:33" s="25" customFormat="1" ht="13.5" customHeight="1" x14ac:dyDescent="0.3">
      <c r="A252" s="12" t="s">
        <v>34</v>
      </c>
      <c r="B252" s="12" t="s">
        <v>322</v>
      </c>
      <c r="C252" s="12" t="s">
        <v>36</v>
      </c>
      <c r="D252" s="12">
        <v>28</v>
      </c>
      <c r="E252" s="12" t="s">
        <v>380</v>
      </c>
      <c r="F252" s="12" t="s">
        <v>381</v>
      </c>
      <c r="G252" s="43">
        <v>1</v>
      </c>
      <c r="H252" s="43">
        <v>493</v>
      </c>
      <c r="I252" s="43">
        <v>1</v>
      </c>
      <c r="J252" s="43">
        <v>0</v>
      </c>
      <c r="K252" s="43">
        <v>0</v>
      </c>
      <c r="L252" s="43">
        <v>0</v>
      </c>
      <c r="M252" s="43">
        <v>4</v>
      </c>
      <c r="N252" s="43">
        <v>18</v>
      </c>
      <c r="O252" s="43">
        <v>1</v>
      </c>
      <c r="P252" s="43">
        <v>0</v>
      </c>
      <c r="Q252" s="43">
        <v>0</v>
      </c>
      <c r="R252" s="43">
        <v>0</v>
      </c>
      <c r="S252" s="43">
        <v>0</v>
      </c>
      <c r="T252" s="43">
        <v>1</v>
      </c>
      <c r="U252" s="43">
        <v>202</v>
      </c>
      <c r="V252" s="43">
        <v>4</v>
      </c>
      <c r="W252" s="43">
        <v>0</v>
      </c>
      <c r="X252" s="43">
        <v>0</v>
      </c>
      <c r="Y252" s="43">
        <v>5</v>
      </c>
      <c r="Z252" s="43">
        <v>0</v>
      </c>
      <c r="AA252" s="43">
        <v>0</v>
      </c>
      <c r="AB252" s="43">
        <v>0</v>
      </c>
      <c r="AC252" s="43">
        <v>1</v>
      </c>
      <c r="AD252" s="95">
        <v>8</v>
      </c>
      <c r="AE252" s="95">
        <v>0</v>
      </c>
      <c r="AF252" s="59">
        <f t="shared" si="36"/>
        <v>739</v>
      </c>
      <c r="AG252" s="59">
        <f t="shared" si="37"/>
        <v>731</v>
      </c>
    </row>
    <row r="253" spans="1:33" s="25" customFormat="1" ht="13.5" customHeight="1" x14ac:dyDescent="0.3">
      <c r="A253" s="12" t="s">
        <v>34</v>
      </c>
      <c r="B253" s="12" t="s">
        <v>322</v>
      </c>
      <c r="C253" s="12" t="s">
        <v>36</v>
      </c>
      <c r="D253" s="12">
        <v>28</v>
      </c>
      <c r="E253" s="12" t="s">
        <v>382</v>
      </c>
      <c r="F253" s="12" t="s">
        <v>383</v>
      </c>
      <c r="G253" s="43">
        <v>1</v>
      </c>
      <c r="H253" s="43">
        <v>358</v>
      </c>
      <c r="I253" s="43">
        <v>2</v>
      </c>
      <c r="J253" s="43">
        <v>1</v>
      </c>
      <c r="K253" s="43">
        <v>1</v>
      </c>
      <c r="L253" s="43">
        <v>0</v>
      </c>
      <c r="M253" s="43">
        <v>2</v>
      </c>
      <c r="N253" s="43">
        <v>21</v>
      </c>
      <c r="O253" s="43">
        <v>0</v>
      </c>
      <c r="P253" s="43">
        <v>1</v>
      </c>
      <c r="Q253" s="43">
        <v>0</v>
      </c>
      <c r="R253" s="43">
        <v>0</v>
      </c>
      <c r="S253" s="43">
        <v>0</v>
      </c>
      <c r="T253" s="43">
        <v>0</v>
      </c>
      <c r="U253" s="43">
        <v>158</v>
      </c>
      <c r="V253" s="43">
        <v>2</v>
      </c>
      <c r="W253" s="43">
        <v>1</v>
      </c>
      <c r="X253" s="43">
        <v>0</v>
      </c>
      <c r="Y253" s="43">
        <v>8</v>
      </c>
      <c r="Z253" s="43">
        <v>0</v>
      </c>
      <c r="AA253" s="43">
        <v>0</v>
      </c>
      <c r="AB253" s="43">
        <v>0</v>
      </c>
      <c r="AC253" s="43">
        <v>0</v>
      </c>
      <c r="AD253" s="95">
        <v>6</v>
      </c>
      <c r="AE253" s="95">
        <v>0</v>
      </c>
      <c r="AF253" s="59">
        <f t="shared" si="36"/>
        <v>562</v>
      </c>
      <c r="AG253" s="59">
        <f t="shared" si="37"/>
        <v>556</v>
      </c>
    </row>
    <row r="254" spans="1:33" s="25" customFormat="1" ht="13.5" customHeight="1" x14ac:dyDescent="0.3">
      <c r="A254" s="12" t="s">
        <v>34</v>
      </c>
      <c r="B254" s="12" t="s">
        <v>322</v>
      </c>
      <c r="C254" s="12" t="s">
        <v>36</v>
      </c>
      <c r="D254" s="12">
        <v>28</v>
      </c>
      <c r="E254" s="12" t="s">
        <v>384</v>
      </c>
      <c r="F254" s="12" t="s">
        <v>385</v>
      </c>
      <c r="G254" s="43">
        <v>1</v>
      </c>
      <c r="H254" s="43">
        <v>390</v>
      </c>
      <c r="I254" s="43">
        <v>0</v>
      </c>
      <c r="J254" s="43">
        <v>0</v>
      </c>
      <c r="K254" s="43">
        <v>0</v>
      </c>
      <c r="L254" s="43">
        <v>1</v>
      </c>
      <c r="M254" s="43">
        <v>4</v>
      </c>
      <c r="N254" s="43">
        <v>25</v>
      </c>
      <c r="O254" s="43">
        <v>0</v>
      </c>
      <c r="P254" s="43">
        <v>1</v>
      </c>
      <c r="Q254" s="43">
        <v>0</v>
      </c>
      <c r="R254" s="43">
        <v>0</v>
      </c>
      <c r="S254" s="43">
        <v>0</v>
      </c>
      <c r="T254" s="43">
        <v>0</v>
      </c>
      <c r="U254" s="43">
        <v>163</v>
      </c>
      <c r="V254" s="43">
        <v>0</v>
      </c>
      <c r="W254" s="43">
        <v>1</v>
      </c>
      <c r="X254" s="43">
        <v>1</v>
      </c>
      <c r="Y254" s="43">
        <v>5</v>
      </c>
      <c r="Z254" s="43">
        <v>0</v>
      </c>
      <c r="AA254" s="43">
        <v>0</v>
      </c>
      <c r="AB254" s="43">
        <v>0</v>
      </c>
      <c r="AC254" s="43">
        <v>1</v>
      </c>
      <c r="AD254" s="95">
        <v>5</v>
      </c>
      <c r="AE254" s="95">
        <v>0</v>
      </c>
      <c r="AF254" s="59">
        <f t="shared" si="36"/>
        <v>598</v>
      </c>
      <c r="AG254" s="59">
        <f t="shared" si="37"/>
        <v>593</v>
      </c>
    </row>
    <row r="255" spans="1:33" s="25" customFormat="1" ht="13.5" customHeight="1" x14ac:dyDescent="0.3">
      <c r="A255" s="12" t="s">
        <v>34</v>
      </c>
      <c r="B255" s="12" t="s">
        <v>322</v>
      </c>
      <c r="C255" s="12" t="s">
        <v>36</v>
      </c>
      <c r="D255" s="12">
        <v>28</v>
      </c>
      <c r="E255" s="12" t="s">
        <v>386</v>
      </c>
      <c r="F255" s="12" t="s">
        <v>387</v>
      </c>
      <c r="G255" s="43">
        <v>3</v>
      </c>
      <c r="H255" s="43">
        <v>491</v>
      </c>
      <c r="I255" s="43">
        <v>1</v>
      </c>
      <c r="J255" s="43">
        <v>0</v>
      </c>
      <c r="K255" s="43">
        <v>0</v>
      </c>
      <c r="L255" s="43">
        <v>5</v>
      </c>
      <c r="M255" s="43">
        <v>5</v>
      </c>
      <c r="N255" s="43">
        <v>12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207</v>
      </c>
      <c r="V255" s="43">
        <v>1</v>
      </c>
      <c r="W255" s="43">
        <v>1</v>
      </c>
      <c r="X255" s="43">
        <v>0</v>
      </c>
      <c r="Y255" s="43">
        <v>8</v>
      </c>
      <c r="Z255" s="43">
        <v>0</v>
      </c>
      <c r="AA255" s="43">
        <v>0</v>
      </c>
      <c r="AB255" s="43">
        <v>0</v>
      </c>
      <c r="AC255" s="43">
        <v>0</v>
      </c>
      <c r="AD255" s="95">
        <v>15</v>
      </c>
      <c r="AE255" s="95">
        <v>0</v>
      </c>
      <c r="AF255" s="59">
        <f t="shared" si="36"/>
        <v>749</v>
      </c>
      <c r="AG255" s="59">
        <f t="shared" si="37"/>
        <v>734</v>
      </c>
    </row>
    <row r="256" spans="1:33" s="25" customFormat="1" ht="13.5" customHeight="1" x14ac:dyDescent="0.3">
      <c r="A256" s="12" t="s">
        <v>34</v>
      </c>
      <c r="B256" s="12" t="s">
        <v>322</v>
      </c>
      <c r="C256" s="12" t="s">
        <v>36</v>
      </c>
      <c r="D256" s="12">
        <v>28</v>
      </c>
      <c r="E256" s="12" t="s">
        <v>388</v>
      </c>
      <c r="F256" s="12" t="s">
        <v>389</v>
      </c>
      <c r="G256" s="43">
        <v>4</v>
      </c>
      <c r="H256" s="43">
        <v>448</v>
      </c>
      <c r="I256" s="43">
        <v>3</v>
      </c>
      <c r="J256" s="43">
        <v>0</v>
      </c>
      <c r="K256" s="43">
        <v>0</v>
      </c>
      <c r="L256" s="43">
        <v>2</v>
      </c>
      <c r="M256" s="43">
        <v>2</v>
      </c>
      <c r="N256" s="43">
        <v>38</v>
      </c>
      <c r="O256" s="43">
        <v>1</v>
      </c>
      <c r="P256" s="43">
        <v>0</v>
      </c>
      <c r="Q256" s="43">
        <v>0</v>
      </c>
      <c r="R256" s="43">
        <v>1</v>
      </c>
      <c r="S256" s="43">
        <v>0</v>
      </c>
      <c r="T256" s="43">
        <v>1</v>
      </c>
      <c r="U256" s="43">
        <v>221</v>
      </c>
      <c r="V256" s="43">
        <v>3</v>
      </c>
      <c r="W256" s="43">
        <v>0</v>
      </c>
      <c r="X256" s="43">
        <v>0</v>
      </c>
      <c r="Y256" s="43">
        <v>18</v>
      </c>
      <c r="Z256" s="43">
        <v>0</v>
      </c>
      <c r="AA256" s="43">
        <v>1</v>
      </c>
      <c r="AB256" s="43">
        <v>1</v>
      </c>
      <c r="AC256" s="43">
        <v>0</v>
      </c>
      <c r="AD256" s="95">
        <v>8</v>
      </c>
      <c r="AE256" s="95">
        <v>0</v>
      </c>
      <c r="AF256" s="59">
        <f t="shared" si="36"/>
        <v>752</v>
      </c>
      <c r="AG256" s="59">
        <f t="shared" si="37"/>
        <v>744</v>
      </c>
    </row>
    <row r="257" spans="1:33" s="25" customFormat="1" ht="13.5" customHeight="1" x14ac:dyDescent="0.3">
      <c r="A257" s="12" t="s">
        <v>34</v>
      </c>
      <c r="B257" s="12" t="s">
        <v>322</v>
      </c>
      <c r="C257" s="12" t="s">
        <v>36</v>
      </c>
      <c r="D257" s="12">
        <v>28</v>
      </c>
      <c r="E257" s="12" t="s">
        <v>390</v>
      </c>
      <c r="F257" s="12" t="s">
        <v>391</v>
      </c>
      <c r="G257" s="43">
        <v>2</v>
      </c>
      <c r="H257" s="43">
        <v>193</v>
      </c>
      <c r="I257" s="43">
        <v>2</v>
      </c>
      <c r="J257" s="43">
        <v>0</v>
      </c>
      <c r="K257" s="43">
        <v>0</v>
      </c>
      <c r="L257" s="43">
        <v>2</v>
      </c>
      <c r="M257" s="43">
        <v>5</v>
      </c>
      <c r="N257" s="43">
        <v>15</v>
      </c>
      <c r="O257" s="43">
        <v>0</v>
      </c>
      <c r="P257" s="43">
        <v>0</v>
      </c>
      <c r="Q257" s="43">
        <v>2</v>
      </c>
      <c r="R257" s="43">
        <v>0</v>
      </c>
      <c r="S257" s="43">
        <v>0</v>
      </c>
      <c r="T257" s="43">
        <v>1</v>
      </c>
      <c r="U257" s="43">
        <v>95</v>
      </c>
      <c r="V257" s="43">
        <v>5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1</v>
      </c>
      <c r="AC257" s="43">
        <v>0</v>
      </c>
      <c r="AD257" s="95">
        <v>6</v>
      </c>
      <c r="AE257" s="95">
        <v>0</v>
      </c>
      <c r="AF257" s="59">
        <f t="shared" si="36"/>
        <v>329</v>
      </c>
      <c r="AG257" s="59">
        <f t="shared" si="37"/>
        <v>323</v>
      </c>
    </row>
    <row r="258" spans="1:33" s="25" customFormat="1" ht="13.5" customHeight="1" x14ac:dyDescent="0.3">
      <c r="A258" s="12" t="s">
        <v>34</v>
      </c>
      <c r="B258" s="12" t="s">
        <v>322</v>
      </c>
      <c r="C258" s="12" t="s">
        <v>36</v>
      </c>
      <c r="D258" s="12">
        <v>28</v>
      </c>
      <c r="E258" s="12" t="s">
        <v>830</v>
      </c>
      <c r="F258" s="12" t="s">
        <v>392</v>
      </c>
      <c r="G258" s="43">
        <v>0</v>
      </c>
      <c r="H258" s="43">
        <v>288</v>
      </c>
      <c r="I258" s="43">
        <v>1</v>
      </c>
      <c r="J258" s="43">
        <v>1</v>
      </c>
      <c r="K258" s="43">
        <v>0</v>
      </c>
      <c r="L258" s="43">
        <v>1</v>
      </c>
      <c r="M258" s="43">
        <v>1</v>
      </c>
      <c r="N258" s="43">
        <v>16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125</v>
      </c>
      <c r="V258" s="43">
        <v>0</v>
      </c>
      <c r="W258" s="43">
        <v>0</v>
      </c>
      <c r="X258" s="43">
        <v>1</v>
      </c>
      <c r="Y258" s="43">
        <v>1</v>
      </c>
      <c r="Z258" s="43">
        <v>1</v>
      </c>
      <c r="AA258" s="43">
        <v>0</v>
      </c>
      <c r="AB258" s="43">
        <v>0</v>
      </c>
      <c r="AC258" s="43">
        <v>0</v>
      </c>
      <c r="AD258" s="95">
        <v>7</v>
      </c>
      <c r="AE258" s="95">
        <v>0</v>
      </c>
      <c r="AF258" s="59">
        <f t="shared" si="36"/>
        <v>443</v>
      </c>
      <c r="AG258" s="59">
        <f t="shared" si="37"/>
        <v>436</v>
      </c>
    </row>
    <row r="259" spans="1:33" s="25" customFormat="1" ht="13.5" customHeight="1" x14ac:dyDescent="0.3">
      <c r="A259" s="12" t="s">
        <v>34</v>
      </c>
      <c r="B259" s="12" t="s">
        <v>322</v>
      </c>
      <c r="C259" s="12" t="s">
        <v>36</v>
      </c>
      <c r="D259" s="12">
        <v>28</v>
      </c>
      <c r="E259" s="12" t="s">
        <v>831</v>
      </c>
      <c r="F259" s="12" t="s">
        <v>393</v>
      </c>
      <c r="G259" s="43">
        <v>0</v>
      </c>
      <c r="H259" s="43">
        <v>279</v>
      </c>
      <c r="I259" s="43">
        <v>0</v>
      </c>
      <c r="J259" s="43">
        <v>0</v>
      </c>
      <c r="K259" s="43">
        <v>0</v>
      </c>
      <c r="L259" s="43">
        <v>0</v>
      </c>
      <c r="M259" s="43">
        <v>5</v>
      </c>
      <c r="N259" s="43">
        <v>29</v>
      </c>
      <c r="O259" s="43">
        <v>2</v>
      </c>
      <c r="P259" s="43">
        <v>0</v>
      </c>
      <c r="Q259" s="43">
        <v>0</v>
      </c>
      <c r="R259" s="43">
        <v>0</v>
      </c>
      <c r="S259" s="43">
        <v>1</v>
      </c>
      <c r="T259" s="43">
        <v>0</v>
      </c>
      <c r="U259" s="43">
        <v>126</v>
      </c>
      <c r="V259" s="43">
        <v>2</v>
      </c>
      <c r="W259" s="43">
        <v>1</v>
      </c>
      <c r="X259" s="43">
        <v>0</v>
      </c>
      <c r="Y259" s="43">
        <v>2</v>
      </c>
      <c r="Z259" s="43">
        <v>0</v>
      </c>
      <c r="AA259" s="43">
        <v>0</v>
      </c>
      <c r="AB259" s="43">
        <v>0</v>
      </c>
      <c r="AC259" s="43">
        <v>1</v>
      </c>
      <c r="AD259" s="95">
        <v>10</v>
      </c>
      <c r="AE259" s="95">
        <v>0</v>
      </c>
      <c r="AF259" s="59">
        <f t="shared" si="36"/>
        <v>458</v>
      </c>
      <c r="AG259" s="59">
        <f t="shared" si="37"/>
        <v>448</v>
      </c>
    </row>
    <row r="260" spans="1:33" s="25" customFormat="1" ht="13.5" customHeight="1" x14ac:dyDescent="0.3">
      <c r="A260" s="12" t="s">
        <v>34</v>
      </c>
      <c r="B260" s="12" t="s">
        <v>322</v>
      </c>
      <c r="C260" s="12" t="s">
        <v>36</v>
      </c>
      <c r="D260" s="12">
        <v>28</v>
      </c>
      <c r="E260" s="12" t="s">
        <v>394</v>
      </c>
      <c r="F260" s="12" t="s">
        <v>395</v>
      </c>
      <c r="G260" s="43">
        <v>1</v>
      </c>
      <c r="H260" s="43">
        <v>203</v>
      </c>
      <c r="I260" s="43">
        <v>0</v>
      </c>
      <c r="J260" s="43">
        <v>0</v>
      </c>
      <c r="K260" s="43">
        <v>0</v>
      </c>
      <c r="L260" s="43">
        <v>0</v>
      </c>
      <c r="M260" s="43">
        <v>1</v>
      </c>
      <c r="N260" s="43">
        <v>7</v>
      </c>
      <c r="O260" s="43">
        <v>0</v>
      </c>
      <c r="P260" s="43">
        <v>0</v>
      </c>
      <c r="Q260" s="43">
        <v>0</v>
      </c>
      <c r="R260" s="43">
        <v>0</v>
      </c>
      <c r="S260" s="43">
        <v>1</v>
      </c>
      <c r="T260" s="43">
        <v>0</v>
      </c>
      <c r="U260" s="43">
        <v>72</v>
      </c>
      <c r="V260" s="43">
        <v>1</v>
      </c>
      <c r="W260" s="43">
        <v>0</v>
      </c>
      <c r="X260" s="43">
        <v>0</v>
      </c>
      <c r="Y260" s="43">
        <v>2</v>
      </c>
      <c r="Z260" s="43">
        <v>2</v>
      </c>
      <c r="AA260" s="43">
        <v>0</v>
      </c>
      <c r="AB260" s="43">
        <v>1</v>
      </c>
      <c r="AC260" s="43">
        <v>0</v>
      </c>
      <c r="AD260" s="95">
        <v>4</v>
      </c>
      <c r="AE260" s="95">
        <v>0</v>
      </c>
      <c r="AF260" s="59">
        <f t="shared" si="36"/>
        <v>295</v>
      </c>
      <c r="AG260" s="59">
        <f t="shared" si="37"/>
        <v>291</v>
      </c>
    </row>
    <row r="261" spans="1:33" s="25" customFormat="1" ht="13.5" customHeight="1" x14ac:dyDescent="0.3">
      <c r="A261" s="12" t="s">
        <v>34</v>
      </c>
      <c r="B261" s="12" t="s">
        <v>322</v>
      </c>
      <c r="C261" s="12" t="s">
        <v>36</v>
      </c>
      <c r="D261" s="12">
        <v>28</v>
      </c>
      <c r="E261" s="12" t="s">
        <v>396</v>
      </c>
      <c r="F261" s="12" t="s">
        <v>397</v>
      </c>
      <c r="G261" s="43">
        <v>0</v>
      </c>
      <c r="H261" s="43">
        <v>120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3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33</v>
      </c>
      <c r="V261" s="43">
        <v>2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95">
        <v>0</v>
      </c>
      <c r="AE261" s="95">
        <v>0</v>
      </c>
      <c r="AF261" s="59">
        <f t="shared" si="36"/>
        <v>158</v>
      </c>
      <c r="AG261" s="59">
        <f t="shared" si="37"/>
        <v>158</v>
      </c>
    </row>
    <row r="262" spans="1:33" s="25" customFormat="1" ht="13.5" customHeight="1" x14ac:dyDescent="0.3">
      <c r="A262" s="12" t="s">
        <v>34</v>
      </c>
      <c r="B262" s="12" t="s">
        <v>322</v>
      </c>
      <c r="C262" s="12" t="s">
        <v>36</v>
      </c>
      <c r="D262" s="12">
        <v>28</v>
      </c>
      <c r="E262" s="12" t="s">
        <v>832</v>
      </c>
      <c r="F262" s="12" t="s">
        <v>398</v>
      </c>
      <c r="G262" s="43">
        <v>2</v>
      </c>
      <c r="H262" s="43">
        <v>567</v>
      </c>
      <c r="I262" s="43">
        <v>0</v>
      </c>
      <c r="J262" s="43">
        <v>0</v>
      </c>
      <c r="K262" s="43">
        <v>0</v>
      </c>
      <c r="L262" s="43">
        <v>1</v>
      </c>
      <c r="M262" s="43">
        <v>0</v>
      </c>
      <c r="N262" s="43">
        <v>21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189</v>
      </c>
      <c r="V262" s="43">
        <v>1</v>
      </c>
      <c r="W262" s="43">
        <v>0</v>
      </c>
      <c r="X262" s="43">
        <v>2</v>
      </c>
      <c r="Y262" s="43">
        <v>1</v>
      </c>
      <c r="Z262" s="43">
        <v>0</v>
      </c>
      <c r="AA262" s="43">
        <v>0</v>
      </c>
      <c r="AB262" s="43">
        <v>1</v>
      </c>
      <c r="AC262" s="43">
        <v>0</v>
      </c>
      <c r="AD262" s="95">
        <v>0</v>
      </c>
      <c r="AE262" s="95">
        <v>0</v>
      </c>
      <c r="AF262" s="59">
        <f t="shared" si="36"/>
        <v>785</v>
      </c>
      <c r="AG262" s="59">
        <f t="shared" si="37"/>
        <v>785</v>
      </c>
    </row>
    <row r="263" spans="1:33" s="25" customFormat="1" ht="13.5" customHeight="1" x14ac:dyDescent="0.3">
      <c r="A263" s="12" t="s">
        <v>34</v>
      </c>
      <c r="B263" s="12" t="s">
        <v>322</v>
      </c>
      <c r="C263" s="12" t="s">
        <v>36</v>
      </c>
      <c r="D263" s="12">
        <v>28</v>
      </c>
      <c r="E263" s="12" t="s">
        <v>833</v>
      </c>
      <c r="F263" s="12" t="s">
        <v>399</v>
      </c>
      <c r="G263" s="43">
        <v>1</v>
      </c>
      <c r="H263" s="43">
        <v>523</v>
      </c>
      <c r="I263" s="43">
        <v>3</v>
      </c>
      <c r="J263" s="43">
        <v>0</v>
      </c>
      <c r="K263" s="43">
        <v>2</v>
      </c>
      <c r="L263" s="43">
        <v>2</v>
      </c>
      <c r="M263" s="43">
        <v>0</v>
      </c>
      <c r="N263" s="43">
        <v>22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164</v>
      </c>
      <c r="V263" s="43">
        <v>1</v>
      </c>
      <c r="W263" s="43">
        <v>0</v>
      </c>
      <c r="X263" s="43">
        <v>0</v>
      </c>
      <c r="Y263" s="43">
        <v>3</v>
      </c>
      <c r="Z263" s="43">
        <v>1</v>
      </c>
      <c r="AA263" s="43">
        <v>1</v>
      </c>
      <c r="AB263" s="43">
        <v>0</v>
      </c>
      <c r="AC263" s="43">
        <v>0</v>
      </c>
      <c r="AD263" s="95">
        <v>7</v>
      </c>
      <c r="AE263" s="95">
        <v>1</v>
      </c>
      <c r="AF263" s="59">
        <f t="shared" si="36"/>
        <v>730</v>
      </c>
      <c r="AG263" s="59">
        <f t="shared" si="37"/>
        <v>723</v>
      </c>
    </row>
    <row r="264" spans="1:33" s="25" customFormat="1" ht="13.5" customHeight="1" x14ac:dyDescent="0.3">
      <c r="A264" s="12" t="s">
        <v>34</v>
      </c>
      <c r="B264" s="12" t="s">
        <v>322</v>
      </c>
      <c r="C264" s="12" t="s">
        <v>36</v>
      </c>
      <c r="D264" s="12">
        <v>28</v>
      </c>
      <c r="E264" s="12" t="s">
        <v>834</v>
      </c>
      <c r="F264" s="12" t="s">
        <v>400</v>
      </c>
      <c r="G264" s="43">
        <v>3</v>
      </c>
      <c r="H264" s="43">
        <v>529</v>
      </c>
      <c r="I264" s="43">
        <v>2</v>
      </c>
      <c r="J264" s="43">
        <v>0</v>
      </c>
      <c r="K264" s="43">
        <v>1</v>
      </c>
      <c r="L264" s="43">
        <v>2</v>
      </c>
      <c r="M264" s="43">
        <v>2</v>
      </c>
      <c r="N264" s="43">
        <v>21</v>
      </c>
      <c r="O264" s="43">
        <v>0</v>
      </c>
      <c r="P264" s="43">
        <v>0</v>
      </c>
      <c r="Q264" s="43">
        <v>0</v>
      </c>
      <c r="R264" s="43">
        <v>1</v>
      </c>
      <c r="S264" s="43">
        <v>0</v>
      </c>
      <c r="T264" s="43">
        <v>0</v>
      </c>
      <c r="U264" s="43">
        <v>210</v>
      </c>
      <c r="V264" s="43">
        <v>5</v>
      </c>
      <c r="W264" s="43">
        <v>1</v>
      </c>
      <c r="X264" s="43">
        <v>0</v>
      </c>
      <c r="Y264" s="43">
        <v>2</v>
      </c>
      <c r="Z264" s="43">
        <v>0</v>
      </c>
      <c r="AA264" s="43">
        <v>0</v>
      </c>
      <c r="AB264" s="43">
        <v>0</v>
      </c>
      <c r="AC264" s="43">
        <v>0</v>
      </c>
      <c r="AD264" s="95">
        <v>3</v>
      </c>
      <c r="AE264" s="95">
        <v>0</v>
      </c>
      <c r="AF264" s="59">
        <f t="shared" si="36"/>
        <v>782</v>
      </c>
      <c r="AG264" s="59">
        <f t="shared" si="37"/>
        <v>779</v>
      </c>
    </row>
    <row r="265" spans="1:33" s="25" customFormat="1" ht="13.5" customHeight="1" x14ac:dyDescent="0.3">
      <c r="A265" s="12" t="s">
        <v>34</v>
      </c>
      <c r="B265" s="12" t="s">
        <v>322</v>
      </c>
      <c r="C265" s="12" t="s">
        <v>36</v>
      </c>
      <c r="D265" s="12">
        <v>28</v>
      </c>
      <c r="E265" s="12" t="s">
        <v>401</v>
      </c>
      <c r="F265" s="12" t="s">
        <v>402</v>
      </c>
      <c r="G265" s="43">
        <v>1</v>
      </c>
      <c r="H265" s="43">
        <v>112</v>
      </c>
      <c r="I265" s="43">
        <v>0</v>
      </c>
      <c r="J265" s="43">
        <v>0</v>
      </c>
      <c r="K265" s="43">
        <v>0</v>
      </c>
      <c r="L265" s="43">
        <v>0</v>
      </c>
      <c r="M265" s="43">
        <v>1</v>
      </c>
      <c r="N265" s="43">
        <v>5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37</v>
      </c>
      <c r="V265" s="43">
        <v>0</v>
      </c>
      <c r="W265" s="43">
        <v>0</v>
      </c>
      <c r="X265" s="43">
        <v>0</v>
      </c>
      <c r="Y265" s="43">
        <v>1</v>
      </c>
      <c r="Z265" s="43">
        <v>0</v>
      </c>
      <c r="AA265" s="43">
        <v>0</v>
      </c>
      <c r="AB265" s="43">
        <v>1</v>
      </c>
      <c r="AC265" s="43">
        <v>0</v>
      </c>
      <c r="AD265" s="95">
        <v>1</v>
      </c>
      <c r="AE265" s="95">
        <v>0</v>
      </c>
      <c r="AF265" s="59">
        <f t="shared" si="36"/>
        <v>159</v>
      </c>
      <c r="AG265" s="59">
        <f t="shared" si="37"/>
        <v>158</v>
      </c>
    </row>
    <row r="266" spans="1:33" s="25" customFormat="1" ht="13.5" customHeight="1" x14ac:dyDescent="0.3">
      <c r="A266" s="12" t="s">
        <v>34</v>
      </c>
      <c r="B266" s="12" t="s">
        <v>322</v>
      </c>
      <c r="C266" s="12" t="s">
        <v>36</v>
      </c>
      <c r="D266" s="12">
        <v>28</v>
      </c>
      <c r="E266" s="12" t="s">
        <v>835</v>
      </c>
      <c r="F266" s="12" t="s">
        <v>403</v>
      </c>
      <c r="G266" s="43">
        <v>1</v>
      </c>
      <c r="H266" s="43">
        <v>366</v>
      </c>
      <c r="I266" s="43">
        <v>1</v>
      </c>
      <c r="J266" s="43">
        <v>0</v>
      </c>
      <c r="K266" s="43">
        <v>0</v>
      </c>
      <c r="L266" s="43">
        <v>0</v>
      </c>
      <c r="M266" s="43">
        <v>0</v>
      </c>
      <c r="N266" s="43">
        <v>14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180</v>
      </c>
      <c r="V266" s="43">
        <v>3</v>
      </c>
      <c r="W266" s="43">
        <v>1</v>
      </c>
      <c r="X266" s="43">
        <v>0</v>
      </c>
      <c r="Y266" s="43">
        <v>1</v>
      </c>
      <c r="Z266" s="43">
        <v>0</v>
      </c>
      <c r="AA266" s="43">
        <v>0</v>
      </c>
      <c r="AB266" s="43">
        <v>0</v>
      </c>
      <c r="AC266" s="43">
        <v>1</v>
      </c>
      <c r="AD266" s="95">
        <v>3</v>
      </c>
      <c r="AE266" s="95">
        <v>0</v>
      </c>
      <c r="AF266" s="59">
        <f t="shared" si="36"/>
        <v>571</v>
      </c>
      <c r="AG266" s="59">
        <f t="shared" si="37"/>
        <v>568</v>
      </c>
    </row>
    <row r="267" spans="1:33" s="25" customFormat="1" ht="13.5" customHeight="1" x14ac:dyDescent="0.3">
      <c r="A267" s="12" t="s">
        <v>34</v>
      </c>
      <c r="B267" s="12" t="s">
        <v>322</v>
      </c>
      <c r="C267" s="12" t="s">
        <v>36</v>
      </c>
      <c r="D267" s="12">
        <v>28</v>
      </c>
      <c r="E267" s="12" t="s">
        <v>836</v>
      </c>
      <c r="F267" s="12" t="s">
        <v>404</v>
      </c>
      <c r="G267" s="43">
        <v>2</v>
      </c>
      <c r="H267" s="43">
        <v>397</v>
      </c>
      <c r="I267" s="43">
        <v>0</v>
      </c>
      <c r="J267" s="43">
        <v>0</v>
      </c>
      <c r="K267" s="43">
        <v>0</v>
      </c>
      <c r="L267" s="43">
        <v>1</v>
      </c>
      <c r="M267" s="43">
        <v>1</v>
      </c>
      <c r="N267" s="43">
        <v>16</v>
      </c>
      <c r="O267" s="43">
        <v>0</v>
      </c>
      <c r="P267" s="43">
        <v>0</v>
      </c>
      <c r="Q267" s="43">
        <v>0</v>
      </c>
      <c r="R267" s="43">
        <v>0</v>
      </c>
      <c r="S267" s="43">
        <v>1</v>
      </c>
      <c r="T267" s="43">
        <v>0</v>
      </c>
      <c r="U267" s="43">
        <v>141</v>
      </c>
      <c r="V267" s="43">
        <v>4</v>
      </c>
      <c r="W267" s="43">
        <v>0</v>
      </c>
      <c r="X267" s="43">
        <v>1</v>
      </c>
      <c r="Y267" s="43">
        <v>3</v>
      </c>
      <c r="Z267" s="43">
        <v>0</v>
      </c>
      <c r="AA267" s="43">
        <v>0</v>
      </c>
      <c r="AB267" s="43">
        <v>0</v>
      </c>
      <c r="AC267" s="43">
        <v>0</v>
      </c>
      <c r="AD267" s="95">
        <v>5</v>
      </c>
      <c r="AE267" s="95">
        <v>0</v>
      </c>
      <c r="AF267" s="59">
        <f t="shared" si="36"/>
        <v>572</v>
      </c>
      <c r="AG267" s="59">
        <f t="shared" si="37"/>
        <v>567</v>
      </c>
    </row>
    <row r="268" spans="1:33" s="25" customFormat="1" ht="13.5" customHeight="1" x14ac:dyDescent="0.3">
      <c r="A268" s="12" t="s">
        <v>34</v>
      </c>
      <c r="B268" s="12" t="s">
        <v>322</v>
      </c>
      <c r="C268" s="12" t="s">
        <v>36</v>
      </c>
      <c r="D268" s="12">
        <v>28</v>
      </c>
      <c r="E268" s="12" t="s">
        <v>837</v>
      </c>
      <c r="F268" s="12" t="s">
        <v>405</v>
      </c>
      <c r="G268" s="43">
        <v>2</v>
      </c>
      <c r="H268" s="43">
        <v>395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19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1</v>
      </c>
      <c r="U268" s="43">
        <v>131</v>
      </c>
      <c r="V268" s="43">
        <v>2</v>
      </c>
      <c r="W268" s="43">
        <v>0</v>
      </c>
      <c r="X268" s="43">
        <v>0</v>
      </c>
      <c r="Y268" s="43">
        <v>4</v>
      </c>
      <c r="Z268" s="43">
        <v>0</v>
      </c>
      <c r="AA268" s="43">
        <v>1</v>
      </c>
      <c r="AB268" s="43">
        <v>0</v>
      </c>
      <c r="AC268" s="43">
        <v>0</v>
      </c>
      <c r="AD268" s="95">
        <v>4</v>
      </c>
      <c r="AE268" s="95">
        <v>0</v>
      </c>
      <c r="AF268" s="59">
        <f t="shared" ref="AF268:AF333" si="46">G268+H268+I268+J268+K268+L268+M268+N268+O268+P268+Q268+R268+S268+T268+U268+V268+W268+X268+Y268+Z268+AA268+AB268+AC268+AD268</f>
        <v>559</v>
      </c>
      <c r="AG268" s="59">
        <f t="shared" ref="AG268:AG333" si="47">G268+H268+I268+J268+K268+L268+M268+N268+O268+P268+Q268+R268+S268+T268+U268+V268+W268+X268+Y268+Z268+AA268+AB268+AC268</f>
        <v>555</v>
      </c>
    </row>
    <row r="269" spans="1:33" s="25" customFormat="1" ht="13.5" customHeight="1" x14ac:dyDescent="0.3">
      <c r="A269" s="12" t="s">
        <v>34</v>
      </c>
      <c r="B269" s="12" t="s">
        <v>322</v>
      </c>
      <c r="C269" s="12" t="s">
        <v>36</v>
      </c>
      <c r="D269" s="12">
        <v>28</v>
      </c>
      <c r="E269" s="12" t="s">
        <v>838</v>
      </c>
      <c r="F269" s="12" t="s">
        <v>406</v>
      </c>
      <c r="G269" s="43">
        <v>1</v>
      </c>
      <c r="H269" s="43">
        <v>408</v>
      </c>
      <c r="I269" s="43">
        <v>1</v>
      </c>
      <c r="J269" s="43">
        <v>0</v>
      </c>
      <c r="K269" s="43">
        <v>0</v>
      </c>
      <c r="L269" s="43">
        <v>0</v>
      </c>
      <c r="M269" s="43">
        <v>2</v>
      </c>
      <c r="N269" s="43">
        <v>14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179</v>
      </c>
      <c r="V269" s="43">
        <v>0</v>
      </c>
      <c r="W269" s="43">
        <v>0</v>
      </c>
      <c r="X269" s="43">
        <v>2</v>
      </c>
      <c r="Y269" s="43">
        <v>0</v>
      </c>
      <c r="Z269" s="43">
        <v>1</v>
      </c>
      <c r="AA269" s="43">
        <v>0</v>
      </c>
      <c r="AB269" s="43">
        <v>0</v>
      </c>
      <c r="AC269" s="43">
        <v>0</v>
      </c>
      <c r="AD269" s="95">
        <v>8</v>
      </c>
      <c r="AE269" s="95">
        <v>0</v>
      </c>
      <c r="AF269" s="59">
        <f t="shared" si="46"/>
        <v>616</v>
      </c>
      <c r="AG269" s="59">
        <f t="shared" si="47"/>
        <v>608</v>
      </c>
    </row>
    <row r="270" spans="1:33" s="25" customFormat="1" ht="13.5" customHeight="1" x14ac:dyDescent="0.3">
      <c r="A270" s="12" t="s">
        <v>34</v>
      </c>
      <c r="B270" s="12" t="s">
        <v>322</v>
      </c>
      <c r="C270" s="12" t="s">
        <v>36</v>
      </c>
      <c r="D270" s="12">
        <v>28</v>
      </c>
      <c r="E270" s="12" t="s">
        <v>839</v>
      </c>
      <c r="F270" s="12" t="s">
        <v>407</v>
      </c>
      <c r="G270" s="43">
        <v>1</v>
      </c>
      <c r="H270" s="43">
        <v>418</v>
      </c>
      <c r="I270" s="43">
        <v>1</v>
      </c>
      <c r="J270" s="43">
        <v>1</v>
      </c>
      <c r="K270" s="43">
        <v>0</v>
      </c>
      <c r="L270" s="43">
        <v>0</v>
      </c>
      <c r="M270" s="43">
        <v>3</v>
      </c>
      <c r="N270" s="43">
        <v>16</v>
      </c>
      <c r="O270" s="43">
        <v>0</v>
      </c>
      <c r="P270" s="43">
        <v>1</v>
      </c>
      <c r="Q270" s="43">
        <v>0</v>
      </c>
      <c r="R270" s="43">
        <v>0</v>
      </c>
      <c r="S270" s="43">
        <v>0</v>
      </c>
      <c r="T270" s="43">
        <v>0</v>
      </c>
      <c r="U270" s="43">
        <v>166</v>
      </c>
      <c r="V270" s="43">
        <v>3</v>
      </c>
      <c r="W270" s="43">
        <v>0</v>
      </c>
      <c r="X270" s="43">
        <v>0</v>
      </c>
      <c r="Y270" s="43">
        <v>1</v>
      </c>
      <c r="Z270" s="43">
        <v>1</v>
      </c>
      <c r="AA270" s="43">
        <v>1</v>
      </c>
      <c r="AB270" s="43">
        <v>1</v>
      </c>
      <c r="AC270" s="43">
        <v>2</v>
      </c>
      <c r="AD270" s="95">
        <v>8</v>
      </c>
      <c r="AE270" s="95">
        <v>0</v>
      </c>
      <c r="AF270" s="59">
        <f t="shared" si="46"/>
        <v>624</v>
      </c>
      <c r="AG270" s="59">
        <f t="shared" si="47"/>
        <v>616</v>
      </c>
    </row>
    <row r="271" spans="1:33" s="25" customFormat="1" ht="13.5" customHeight="1" x14ac:dyDescent="0.3">
      <c r="A271" s="12" t="s">
        <v>34</v>
      </c>
      <c r="B271" s="12" t="s">
        <v>322</v>
      </c>
      <c r="C271" s="12" t="s">
        <v>36</v>
      </c>
      <c r="D271" s="12">
        <v>28</v>
      </c>
      <c r="E271" s="12" t="s">
        <v>408</v>
      </c>
      <c r="F271" s="12" t="s">
        <v>409</v>
      </c>
      <c r="G271" s="43">
        <v>0</v>
      </c>
      <c r="H271" s="43">
        <v>82</v>
      </c>
      <c r="I271" s="43">
        <v>0</v>
      </c>
      <c r="J271" s="43">
        <v>0</v>
      </c>
      <c r="K271" s="43">
        <v>0</v>
      </c>
      <c r="L271" s="43">
        <v>0</v>
      </c>
      <c r="M271" s="43">
        <v>1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25</v>
      </c>
      <c r="V271" s="43">
        <v>1</v>
      </c>
      <c r="W271" s="43">
        <v>0</v>
      </c>
      <c r="X271" s="43">
        <v>1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95">
        <v>1</v>
      </c>
      <c r="AE271" s="95">
        <v>0</v>
      </c>
      <c r="AF271" s="59">
        <f t="shared" si="46"/>
        <v>111</v>
      </c>
      <c r="AG271" s="59">
        <f t="shared" si="47"/>
        <v>110</v>
      </c>
    </row>
    <row r="272" spans="1:33" s="25" customFormat="1" ht="13.5" customHeight="1" x14ac:dyDescent="0.3">
      <c r="A272" s="12" t="s">
        <v>34</v>
      </c>
      <c r="B272" s="12" t="s">
        <v>322</v>
      </c>
      <c r="C272" s="12" t="s">
        <v>36</v>
      </c>
      <c r="D272" s="12">
        <v>28</v>
      </c>
      <c r="E272" s="12" t="s">
        <v>840</v>
      </c>
      <c r="F272" s="12" t="s">
        <v>410</v>
      </c>
      <c r="G272" s="43">
        <v>0</v>
      </c>
      <c r="H272" s="43">
        <v>489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25</v>
      </c>
      <c r="O272" s="43">
        <v>0</v>
      </c>
      <c r="P272" s="43">
        <v>0</v>
      </c>
      <c r="Q272" s="43">
        <v>1</v>
      </c>
      <c r="R272" s="43">
        <v>0</v>
      </c>
      <c r="S272" s="43">
        <v>1</v>
      </c>
      <c r="T272" s="43">
        <v>0</v>
      </c>
      <c r="U272" s="43">
        <v>198</v>
      </c>
      <c r="V272" s="43">
        <v>5</v>
      </c>
      <c r="W272" s="43">
        <v>0</v>
      </c>
      <c r="X272" s="43">
        <v>0</v>
      </c>
      <c r="Y272" s="43">
        <v>1</v>
      </c>
      <c r="Z272" s="43">
        <v>0</v>
      </c>
      <c r="AA272" s="43">
        <v>0</v>
      </c>
      <c r="AB272" s="43">
        <v>0</v>
      </c>
      <c r="AC272" s="43">
        <v>0</v>
      </c>
      <c r="AD272" s="95">
        <v>6</v>
      </c>
      <c r="AE272" s="95">
        <v>0</v>
      </c>
      <c r="AF272" s="59">
        <f t="shared" si="46"/>
        <v>726</v>
      </c>
      <c r="AG272" s="59">
        <f t="shared" si="47"/>
        <v>720</v>
      </c>
    </row>
    <row r="273" spans="1:37" s="25" customFormat="1" ht="13.5" customHeight="1" x14ac:dyDescent="0.3">
      <c r="A273" s="12" t="s">
        <v>34</v>
      </c>
      <c r="B273" s="12" t="s">
        <v>322</v>
      </c>
      <c r="C273" s="12" t="s">
        <v>36</v>
      </c>
      <c r="D273" s="12">
        <v>28</v>
      </c>
      <c r="E273" s="12" t="s">
        <v>841</v>
      </c>
      <c r="F273" s="12" t="s">
        <v>411</v>
      </c>
      <c r="G273" s="43">
        <v>2</v>
      </c>
      <c r="H273" s="43">
        <v>487</v>
      </c>
      <c r="I273" s="43">
        <v>0</v>
      </c>
      <c r="J273" s="43">
        <v>0</v>
      </c>
      <c r="K273" s="43">
        <v>0</v>
      </c>
      <c r="L273" s="43">
        <v>4</v>
      </c>
      <c r="M273" s="43">
        <v>0</v>
      </c>
      <c r="N273" s="43">
        <v>23</v>
      </c>
      <c r="O273" s="43">
        <v>0</v>
      </c>
      <c r="P273" s="43">
        <v>0</v>
      </c>
      <c r="Q273" s="43">
        <v>1</v>
      </c>
      <c r="R273" s="43">
        <v>0</v>
      </c>
      <c r="S273" s="43">
        <v>0</v>
      </c>
      <c r="T273" s="43">
        <v>1</v>
      </c>
      <c r="U273" s="43">
        <v>205</v>
      </c>
      <c r="V273" s="43">
        <v>4</v>
      </c>
      <c r="W273" s="43">
        <v>0</v>
      </c>
      <c r="X273" s="43">
        <v>0</v>
      </c>
      <c r="Y273" s="43">
        <v>1</v>
      </c>
      <c r="Z273" s="43">
        <v>1</v>
      </c>
      <c r="AA273" s="43">
        <v>0</v>
      </c>
      <c r="AB273" s="43">
        <v>2</v>
      </c>
      <c r="AC273" s="43">
        <v>0</v>
      </c>
      <c r="AD273" s="95">
        <v>1</v>
      </c>
      <c r="AE273" s="95">
        <v>0</v>
      </c>
      <c r="AF273" s="59">
        <f t="shared" si="46"/>
        <v>732</v>
      </c>
      <c r="AG273" s="59">
        <f t="shared" si="47"/>
        <v>731</v>
      </c>
    </row>
    <row r="274" spans="1:37" s="25" customFormat="1" ht="13.5" customHeight="1" x14ac:dyDescent="0.3">
      <c r="A274" s="12" t="s">
        <v>34</v>
      </c>
      <c r="B274" s="12" t="s">
        <v>322</v>
      </c>
      <c r="C274" s="12" t="s">
        <v>36</v>
      </c>
      <c r="D274" s="12">
        <v>28</v>
      </c>
      <c r="E274" s="12" t="s">
        <v>412</v>
      </c>
      <c r="F274" s="12" t="s">
        <v>413</v>
      </c>
      <c r="G274" s="43">
        <v>3</v>
      </c>
      <c r="H274" s="43">
        <v>224</v>
      </c>
      <c r="I274" s="43">
        <v>1</v>
      </c>
      <c r="J274" s="43">
        <v>0</v>
      </c>
      <c r="K274" s="43">
        <v>0</v>
      </c>
      <c r="L274" s="43">
        <v>1</v>
      </c>
      <c r="M274" s="43">
        <v>1</v>
      </c>
      <c r="N274" s="43">
        <v>8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91</v>
      </c>
      <c r="V274" s="43">
        <v>3</v>
      </c>
      <c r="W274" s="43">
        <v>0</v>
      </c>
      <c r="X274" s="43">
        <v>1</v>
      </c>
      <c r="Y274" s="43">
        <v>3</v>
      </c>
      <c r="Z274" s="43">
        <v>1</v>
      </c>
      <c r="AA274" s="43">
        <v>0</v>
      </c>
      <c r="AB274" s="43">
        <v>0</v>
      </c>
      <c r="AC274" s="43">
        <v>0</v>
      </c>
      <c r="AD274" s="95">
        <v>7</v>
      </c>
      <c r="AE274" s="95">
        <v>0</v>
      </c>
      <c r="AF274" s="59">
        <f t="shared" si="46"/>
        <v>344</v>
      </c>
      <c r="AG274" s="59">
        <f t="shared" si="47"/>
        <v>337</v>
      </c>
    </row>
    <row r="275" spans="1:37" s="25" customFormat="1" ht="13.5" customHeight="1" x14ac:dyDescent="0.3">
      <c r="A275" s="12"/>
      <c r="B275" s="12"/>
      <c r="C275" s="12"/>
      <c r="D275" s="12"/>
      <c r="E275" s="56" t="s">
        <v>414</v>
      </c>
      <c r="F275" s="56" t="s">
        <v>54</v>
      </c>
      <c r="G275" s="67">
        <f>SUM(G241:G274)</f>
        <v>48</v>
      </c>
      <c r="H275" s="67">
        <f t="shared" ref="H275:AG275" si="48">SUM(H241:H274)</f>
        <v>12356</v>
      </c>
      <c r="I275" s="67">
        <f t="shared" si="48"/>
        <v>30</v>
      </c>
      <c r="J275" s="67">
        <f t="shared" si="48"/>
        <v>4</v>
      </c>
      <c r="K275" s="67">
        <f t="shared" si="48"/>
        <v>6</v>
      </c>
      <c r="L275" s="67">
        <f t="shared" si="48"/>
        <v>42</v>
      </c>
      <c r="M275" s="67">
        <f t="shared" si="48"/>
        <v>58</v>
      </c>
      <c r="N275" s="67">
        <f t="shared" si="48"/>
        <v>540</v>
      </c>
      <c r="O275" s="67">
        <f t="shared" si="48"/>
        <v>6</v>
      </c>
      <c r="P275" s="67">
        <f t="shared" si="48"/>
        <v>7</v>
      </c>
      <c r="Q275" s="67">
        <f t="shared" si="48"/>
        <v>6</v>
      </c>
      <c r="R275" s="67">
        <f t="shared" si="48"/>
        <v>3</v>
      </c>
      <c r="S275" s="67">
        <f t="shared" si="48"/>
        <v>5</v>
      </c>
      <c r="T275" s="67">
        <f t="shared" si="48"/>
        <v>7</v>
      </c>
      <c r="U275" s="67">
        <f t="shared" si="48"/>
        <v>5064</v>
      </c>
      <c r="V275" s="67">
        <f t="shared" si="48"/>
        <v>81</v>
      </c>
      <c r="W275" s="67">
        <f t="shared" si="48"/>
        <v>9</v>
      </c>
      <c r="X275" s="67">
        <f t="shared" si="48"/>
        <v>18</v>
      </c>
      <c r="Y275" s="67">
        <f t="shared" si="48"/>
        <v>103</v>
      </c>
      <c r="Z275" s="67">
        <f t="shared" si="48"/>
        <v>8</v>
      </c>
      <c r="AA275" s="67">
        <f t="shared" si="48"/>
        <v>6</v>
      </c>
      <c r="AB275" s="67">
        <f t="shared" si="48"/>
        <v>14</v>
      </c>
      <c r="AC275" s="67">
        <f t="shared" si="48"/>
        <v>8</v>
      </c>
      <c r="AD275" s="67">
        <f t="shared" si="48"/>
        <v>171</v>
      </c>
      <c r="AE275" s="67">
        <f t="shared" si="48"/>
        <v>1</v>
      </c>
      <c r="AF275" s="59">
        <f t="shared" si="48"/>
        <v>18600</v>
      </c>
      <c r="AG275" s="59">
        <f t="shared" si="48"/>
        <v>18429</v>
      </c>
    </row>
    <row r="276" spans="1:37" s="121" customFormat="1" ht="13.5" customHeight="1" x14ac:dyDescent="0.3">
      <c r="A276" s="119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</row>
    <row r="277" spans="1:37" s="29" customFormat="1" ht="13.5" customHeight="1" x14ac:dyDescent="0.35">
      <c r="A277" s="28"/>
      <c r="B277" s="28"/>
      <c r="C277" s="28"/>
      <c r="D277" s="28"/>
      <c r="E277" s="81" t="s">
        <v>732</v>
      </c>
      <c r="F277" s="81"/>
      <c r="G277" s="82">
        <f>G225+G239+G275</f>
        <v>65</v>
      </c>
      <c r="H277" s="82">
        <f t="shared" ref="H277:AG277" si="49">H225+H239+H275</f>
        <v>18971</v>
      </c>
      <c r="I277" s="82">
        <f t="shared" si="49"/>
        <v>42</v>
      </c>
      <c r="J277" s="82">
        <f t="shared" si="49"/>
        <v>12</v>
      </c>
      <c r="K277" s="82">
        <f t="shared" si="49"/>
        <v>14</v>
      </c>
      <c r="L277" s="82">
        <f t="shared" si="49"/>
        <v>59</v>
      </c>
      <c r="M277" s="82">
        <f t="shared" si="49"/>
        <v>67</v>
      </c>
      <c r="N277" s="82">
        <f t="shared" si="49"/>
        <v>934</v>
      </c>
      <c r="O277" s="82">
        <f t="shared" si="49"/>
        <v>13</v>
      </c>
      <c r="P277" s="82">
        <f t="shared" si="49"/>
        <v>9</v>
      </c>
      <c r="Q277" s="82">
        <f t="shared" si="49"/>
        <v>9</v>
      </c>
      <c r="R277" s="82">
        <f t="shared" si="49"/>
        <v>5</v>
      </c>
      <c r="S277" s="82">
        <f t="shared" si="49"/>
        <v>8</v>
      </c>
      <c r="T277" s="82">
        <f t="shared" si="49"/>
        <v>10</v>
      </c>
      <c r="U277" s="82">
        <f t="shared" si="49"/>
        <v>7511</v>
      </c>
      <c r="V277" s="82">
        <f t="shared" si="49"/>
        <v>158</v>
      </c>
      <c r="W277" s="82">
        <f t="shared" si="49"/>
        <v>9</v>
      </c>
      <c r="X277" s="82">
        <f t="shared" si="49"/>
        <v>25</v>
      </c>
      <c r="Y277" s="82">
        <f t="shared" si="49"/>
        <v>192</v>
      </c>
      <c r="Z277" s="82">
        <f t="shared" si="49"/>
        <v>15</v>
      </c>
      <c r="AA277" s="82">
        <f t="shared" si="49"/>
        <v>8</v>
      </c>
      <c r="AB277" s="82">
        <f t="shared" si="49"/>
        <v>18</v>
      </c>
      <c r="AC277" s="82">
        <f t="shared" si="49"/>
        <v>11</v>
      </c>
      <c r="AD277" s="82">
        <f t="shared" si="49"/>
        <v>251</v>
      </c>
      <c r="AE277" s="82">
        <f t="shared" si="49"/>
        <v>1</v>
      </c>
      <c r="AF277" s="82">
        <f t="shared" si="49"/>
        <v>28416</v>
      </c>
      <c r="AG277" s="82">
        <f t="shared" si="49"/>
        <v>28165</v>
      </c>
    </row>
    <row r="278" spans="1:37" s="38" customFormat="1" ht="13.5" customHeight="1" x14ac:dyDescent="0.35">
      <c r="A278" s="65"/>
      <c r="B278" s="65"/>
      <c r="C278" s="65"/>
      <c r="D278" s="65"/>
      <c r="E278" s="73"/>
      <c r="F278" s="65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61"/>
      <c r="AG278" s="45"/>
    </row>
    <row r="279" spans="1:37" ht="13.5" customHeight="1" x14ac:dyDescent="0.3">
      <c r="A279" s="17"/>
      <c r="B279" s="17"/>
      <c r="C279" s="17"/>
      <c r="D279" s="17"/>
      <c r="E279" s="64" t="s">
        <v>415</v>
      </c>
      <c r="F279" s="17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39"/>
      <c r="AG279" s="42"/>
    </row>
    <row r="280" spans="1:37" s="25" customFormat="1" ht="13.5" customHeight="1" x14ac:dyDescent="0.3">
      <c r="A280" s="12" t="s">
        <v>34</v>
      </c>
      <c r="B280" s="12" t="s">
        <v>416</v>
      </c>
      <c r="C280" s="12" t="s">
        <v>36</v>
      </c>
      <c r="D280" s="12">
        <v>18</v>
      </c>
      <c r="E280" s="12" t="s">
        <v>417</v>
      </c>
      <c r="F280" s="12" t="s">
        <v>418</v>
      </c>
      <c r="G280" s="43">
        <v>4</v>
      </c>
      <c r="H280" s="43">
        <v>466</v>
      </c>
      <c r="I280" s="43">
        <v>3</v>
      </c>
      <c r="J280" s="43">
        <v>0</v>
      </c>
      <c r="K280" s="43">
        <v>0</v>
      </c>
      <c r="L280" s="43">
        <v>1</v>
      </c>
      <c r="M280" s="43">
        <v>2</v>
      </c>
      <c r="N280" s="43">
        <v>19</v>
      </c>
      <c r="O280" s="43">
        <v>2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209</v>
      </c>
      <c r="V280" s="43">
        <v>5</v>
      </c>
      <c r="W280" s="43">
        <v>0</v>
      </c>
      <c r="X280" s="43">
        <v>2</v>
      </c>
      <c r="Y280" s="43">
        <v>5</v>
      </c>
      <c r="Z280" s="43">
        <v>1</v>
      </c>
      <c r="AA280" s="43">
        <v>0</v>
      </c>
      <c r="AB280" s="43">
        <v>0</v>
      </c>
      <c r="AC280" s="43">
        <v>0</v>
      </c>
      <c r="AD280" s="43">
        <v>11</v>
      </c>
      <c r="AE280" s="43">
        <v>0</v>
      </c>
      <c r="AF280" s="39">
        <f t="shared" si="46"/>
        <v>730</v>
      </c>
      <c r="AG280" s="39">
        <f t="shared" si="47"/>
        <v>719</v>
      </c>
    </row>
    <row r="281" spans="1:37" s="25" customFormat="1" ht="13.5" customHeight="1" x14ac:dyDescent="0.3">
      <c r="A281" s="12" t="s">
        <v>34</v>
      </c>
      <c r="B281" s="12" t="s">
        <v>416</v>
      </c>
      <c r="C281" s="12" t="s">
        <v>36</v>
      </c>
      <c r="D281" s="12">
        <v>18</v>
      </c>
      <c r="E281" s="12" t="s">
        <v>842</v>
      </c>
      <c r="F281" s="12" t="s">
        <v>419</v>
      </c>
      <c r="G281" s="43">
        <v>3</v>
      </c>
      <c r="H281" s="43">
        <v>460</v>
      </c>
      <c r="I281" s="43">
        <v>0</v>
      </c>
      <c r="J281" s="43">
        <v>1</v>
      </c>
      <c r="K281" s="43">
        <v>2</v>
      </c>
      <c r="L281" s="43">
        <v>3</v>
      </c>
      <c r="M281" s="43">
        <v>1</v>
      </c>
      <c r="N281" s="43">
        <v>30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257</v>
      </c>
      <c r="V281" s="43">
        <v>1</v>
      </c>
      <c r="W281" s="43">
        <v>0</v>
      </c>
      <c r="X281" s="43">
        <v>0</v>
      </c>
      <c r="Y281" s="43">
        <v>0</v>
      </c>
      <c r="Z281" s="43">
        <v>3</v>
      </c>
      <c r="AA281" s="43">
        <v>0</v>
      </c>
      <c r="AB281" s="43">
        <v>1</v>
      </c>
      <c r="AC281" s="43">
        <v>0</v>
      </c>
      <c r="AD281" s="43">
        <v>5</v>
      </c>
      <c r="AE281" s="43">
        <v>0</v>
      </c>
      <c r="AF281" s="39">
        <f t="shared" ref="AF281:AF290" si="50">G281+H281+I281+J281+K281+L281+M281+N281+O281+P281+Q281+R281+S281+T281+U281+V281+W281+X281+Y281+Z281+AA281+AB281+AC281+AD281</f>
        <v>767</v>
      </c>
      <c r="AG281" s="39">
        <f t="shared" ref="AG281:AG290" si="51">G281+H281+I281+J281+K281+L281+M281+N281+O281+P281+Q281+R281+S281+T281+U281+V281+W281+X281+Y281+Z281+AA281+AB281+AC281</f>
        <v>762</v>
      </c>
    </row>
    <row r="282" spans="1:37" s="92" customFormat="1" ht="13.5" customHeight="1" x14ac:dyDescent="0.3">
      <c r="A282" s="91" t="s">
        <v>34</v>
      </c>
      <c r="B282" s="91" t="s">
        <v>416</v>
      </c>
      <c r="C282" s="91" t="s">
        <v>36</v>
      </c>
      <c r="D282" s="91">
        <v>18</v>
      </c>
      <c r="E282" s="91" t="s">
        <v>843</v>
      </c>
      <c r="F282" s="91" t="s">
        <v>420</v>
      </c>
      <c r="G282" s="98">
        <v>3</v>
      </c>
      <c r="H282" s="98">
        <v>488</v>
      </c>
      <c r="I282" s="98">
        <v>0</v>
      </c>
      <c r="J282" s="98">
        <v>1</v>
      </c>
      <c r="K282" s="98">
        <v>1</v>
      </c>
      <c r="L282" s="98">
        <v>2</v>
      </c>
      <c r="M282" s="98">
        <v>1</v>
      </c>
      <c r="N282" s="98">
        <v>28</v>
      </c>
      <c r="O282" s="98">
        <v>0</v>
      </c>
      <c r="P282" s="98">
        <v>0</v>
      </c>
      <c r="Q282" s="98">
        <v>0</v>
      </c>
      <c r="R282" s="98">
        <v>0</v>
      </c>
      <c r="S282" s="98">
        <v>0</v>
      </c>
      <c r="T282" s="98">
        <v>0</v>
      </c>
      <c r="U282" s="98">
        <v>209</v>
      </c>
      <c r="V282" s="98">
        <v>4</v>
      </c>
      <c r="W282" s="98">
        <v>0</v>
      </c>
      <c r="X282" s="98">
        <v>2</v>
      </c>
      <c r="Y282" s="98">
        <v>2</v>
      </c>
      <c r="Z282" s="98">
        <v>0</v>
      </c>
      <c r="AA282" s="98">
        <v>0</v>
      </c>
      <c r="AB282" s="98">
        <v>3</v>
      </c>
      <c r="AC282" s="98">
        <v>1</v>
      </c>
      <c r="AD282" s="98">
        <v>13</v>
      </c>
      <c r="AE282" s="98">
        <v>0</v>
      </c>
      <c r="AF282" s="39">
        <f t="shared" si="50"/>
        <v>758</v>
      </c>
      <c r="AG282" s="39">
        <f t="shared" si="51"/>
        <v>745</v>
      </c>
    </row>
    <row r="283" spans="1:37" s="25" customFormat="1" ht="13.5" customHeight="1" x14ac:dyDescent="0.3">
      <c r="A283" s="12" t="s">
        <v>34</v>
      </c>
      <c r="B283" s="12" t="s">
        <v>416</v>
      </c>
      <c r="C283" s="12" t="s">
        <v>36</v>
      </c>
      <c r="D283" s="12">
        <v>18</v>
      </c>
      <c r="E283" s="12" t="s">
        <v>421</v>
      </c>
      <c r="F283" s="12" t="s">
        <v>422</v>
      </c>
      <c r="G283" s="43">
        <v>2</v>
      </c>
      <c r="H283" s="43">
        <v>462</v>
      </c>
      <c r="I283" s="43">
        <v>1</v>
      </c>
      <c r="J283" s="43">
        <v>0</v>
      </c>
      <c r="K283" s="43">
        <v>0</v>
      </c>
      <c r="L283" s="43">
        <v>1</v>
      </c>
      <c r="M283" s="43">
        <v>0</v>
      </c>
      <c r="N283" s="43">
        <v>15</v>
      </c>
      <c r="O283" s="43">
        <v>1</v>
      </c>
      <c r="P283" s="43">
        <v>0</v>
      </c>
      <c r="Q283" s="43">
        <v>0</v>
      </c>
      <c r="R283" s="43">
        <v>0</v>
      </c>
      <c r="S283" s="43">
        <v>2</v>
      </c>
      <c r="T283" s="43">
        <v>2</v>
      </c>
      <c r="U283" s="43">
        <v>173</v>
      </c>
      <c r="V283" s="43">
        <v>3</v>
      </c>
      <c r="W283" s="43">
        <v>0</v>
      </c>
      <c r="X283" s="43">
        <v>0</v>
      </c>
      <c r="Y283" s="43">
        <v>6</v>
      </c>
      <c r="Z283" s="43">
        <v>0</v>
      </c>
      <c r="AA283" s="43">
        <v>0</v>
      </c>
      <c r="AB283" s="43">
        <v>0</v>
      </c>
      <c r="AC283" s="43">
        <v>4</v>
      </c>
      <c r="AD283" s="43">
        <v>10</v>
      </c>
      <c r="AE283" s="43">
        <v>0</v>
      </c>
      <c r="AF283" s="39">
        <f t="shared" si="50"/>
        <v>682</v>
      </c>
      <c r="AG283" s="39">
        <f t="shared" si="51"/>
        <v>672</v>
      </c>
    </row>
    <row r="284" spans="1:37" s="25" customFormat="1" ht="13.5" customHeight="1" x14ac:dyDescent="0.3">
      <c r="A284" s="12" t="s">
        <v>34</v>
      </c>
      <c r="B284" s="12" t="s">
        <v>416</v>
      </c>
      <c r="C284" s="12" t="s">
        <v>36</v>
      </c>
      <c r="D284" s="12">
        <v>18</v>
      </c>
      <c r="E284" s="12" t="s">
        <v>423</v>
      </c>
      <c r="F284" s="12" t="s">
        <v>424</v>
      </c>
      <c r="G284" s="43">
        <v>1</v>
      </c>
      <c r="H284" s="43">
        <v>244</v>
      </c>
      <c r="I284" s="43">
        <v>0</v>
      </c>
      <c r="J284" s="43">
        <v>0</v>
      </c>
      <c r="K284" s="43">
        <v>0</v>
      </c>
      <c r="L284" s="43">
        <v>2</v>
      </c>
      <c r="M284" s="43">
        <v>0</v>
      </c>
      <c r="N284" s="43">
        <v>11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134</v>
      </c>
      <c r="V284" s="43">
        <v>1</v>
      </c>
      <c r="W284" s="43">
        <v>0</v>
      </c>
      <c r="X284" s="43">
        <v>0</v>
      </c>
      <c r="Y284" s="43">
        <v>1</v>
      </c>
      <c r="Z284" s="43">
        <v>0</v>
      </c>
      <c r="AA284" s="43">
        <v>1</v>
      </c>
      <c r="AB284" s="43">
        <v>0</v>
      </c>
      <c r="AC284" s="43">
        <v>1</v>
      </c>
      <c r="AD284" s="43">
        <v>5</v>
      </c>
      <c r="AE284" s="43">
        <v>0</v>
      </c>
      <c r="AF284" s="39">
        <f t="shared" si="50"/>
        <v>401</v>
      </c>
      <c r="AG284" s="39">
        <f t="shared" si="51"/>
        <v>396</v>
      </c>
    </row>
    <row r="285" spans="1:37" s="25" customFormat="1" ht="13.5" customHeight="1" x14ac:dyDescent="0.3">
      <c r="A285" s="12" t="s">
        <v>34</v>
      </c>
      <c r="B285" s="12" t="s">
        <v>416</v>
      </c>
      <c r="C285" s="12" t="s">
        <v>36</v>
      </c>
      <c r="D285" s="12">
        <v>18</v>
      </c>
      <c r="E285" s="12" t="s">
        <v>844</v>
      </c>
      <c r="F285" s="12" t="s">
        <v>425</v>
      </c>
      <c r="G285" s="43">
        <v>1</v>
      </c>
      <c r="H285" s="43">
        <v>379</v>
      </c>
      <c r="I285" s="43">
        <v>0</v>
      </c>
      <c r="J285" s="43">
        <v>0</v>
      </c>
      <c r="K285" s="43">
        <v>0</v>
      </c>
      <c r="L285" s="43">
        <v>1</v>
      </c>
      <c r="M285" s="43">
        <v>0</v>
      </c>
      <c r="N285" s="43">
        <v>15</v>
      </c>
      <c r="O285" s="43">
        <v>1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176</v>
      </c>
      <c r="V285" s="43">
        <v>5</v>
      </c>
      <c r="W285" s="43">
        <v>0</v>
      </c>
      <c r="X285" s="43">
        <v>1</v>
      </c>
      <c r="Y285" s="43">
        <v>0</v>
      </c>
      <c r="Z285" s="43">
        <v>0</v>
      </c>
      <c r="AA285" s="43">
        <v>0</v>
      </c>
      <c r="AB285" s="43">
        <v>0</v>
      </c>
      <c r="AC285" s="43">
        <v>1</v>
      </c>
      <c r="AD285" s="43">
        <v>2</v>
      </c>
      <c r="AE285" s="43">
        <v>0</v>
      </c>
      <c r="AF285" s="39">
        <f t="shared" si="50"/>
        <v>582</v>
      </c>
      <c r="AG285" s="39">
        <f t="shared" si="51"/>
        <v>580</v>
      </c>
    </row>
    <row r="286" spans="1:37" s="25" customFormat="1" ht="13.5" customHeight="1" x14ac:dyDescent="0.3">
      <c r="A286" s="12" t="s">
        <v>34</v>
      </c>
      <c r="B286" s="12" t="s">
        <v>416</v>
      </c>
      <c r="C286" s="12" t="s">
        <v>36</v>
      </c>
      <c r="D286" s="12">
        <v>18</v>
      </c>
      <c r="E286" s="12" t="s">
        <v>845</v>
      </c>
      <c r="F286" s="12" t="s">
        <v>426</v>
      </c>
      <c r="G286" s="43">
        <v>2</v>
      </c>
      <c r="H286" s="43">
        <v>384</v>
      </c>
      <c r="I286" s="43">
        <v>1</v>
      </c>
      <c r="J286" s="43">
        <v>0</v>
      </c>
      <c r="K286" s="43">
        <v>0</v>
      </c>
      <c r="L286" s="43">
        <v>0</v>
      </c>
      <c r="M286" s="43">
        <v>0</v>
      </c>
      <c r="N286" s="43">
        <v>19</v>
      </c>
      <c r="O286" s="43">
        <v>1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140</v>
      </c>
      <c r="V286" s="43">
        <v>6</v>
      </c>
      <c r="W286" s="43">
        <v>1</v>
      </c>
      <c r="X286" s="43">
        <v>1</v>
      </c>
      <c r="Y286" s="43">
        <v>1</v>
      </c>
      <c r="Z286" s="43">
        <v>1</v>
      </c>
      <c r="AA286" s="43">
        <v>0</v>
      </c>
      <c r="AB286" s="43">
        <v>0</v>
      </c>
      <c r="AC286" s="43">
        <v>1</v>
      </c>
      <c r="AD286" s="43">
        <v>4</v>
      </c>
      <c r="AE286" s="43">
        <v>0</v>
      </c>
      <c r="AF286" s="39">
        <f t="shared" si="50"/>
        <v>562</v>
      </c>
      <c r="AG286" s="39">
        <f t="shared" si="51"/>
        <v>558</v>
      </c>
    </row>
    <row r="287" spans="1:37" s="25" customFormat="1" ht="13.5" customHeight="1" x14ac:dyDescent="0.3">
      <c r="A287" s="12" t="s">
        <v>34</v>
      </c>
      <c r="B287" s="12" t="s">
        <v>416</v>
      </c>
      <c r="C287" s="12" t="s">
        <v>36</v>
      </c>
      <c r="D287" s="12">
        <v>18</v>
      </c>
      <c r="E287" s="12" t="s">
        <v>846</v>
      </c>
      <c r="F287" s="12" t="s">
        <v>427</v>
      </c>
      <c r="G287" s="43">
        <v>0</v>
      </c>
      <c r="H287" s="43">
        <v>382</v>
      </c>
      <c r="I287" s="43">
        <v>2</v>
      </c>
      <c r="J287" s="43">
        <v>0</v>
      </c>
      <c r="K287" s="43">
        <v>1</v>
      </c>
      <c r="L287" s="43">
        <v>3</v>
      </c>
      <c r="M287" s="43">
        <v>0</v>
      </c>
      <c r="N287" s="43">
        <v>14</v>
      </c>
      <c r="O287" s="43">
        <v>0</v>
      </c>
      <c r="P287" s="43">
        <v>2</v>
      </c>
      <c r="Q287" s="43">
        <v>0</v>
      </c>
      <c r="R287" s="43">
        <v>0</v>
      </c>
      <c r="S287" s="43">
        <v>0</v>
      </c>
      <c r="T287" s="43">
        <v>0</v>
      </c>
      <c r="U287" s="43">
        <v>142</v>
      </c>
      <c r="V287" s="43">
        <v>5</v>
      </c>
      <c r="W287" s="43">
        <v>1</v>
      </c>
      <c r="X287" s="43">
        <v>0</v>
      </c>
      <c r="Y287" s="43">
        <v>3</v>
      </c>
      <c r="Z287" s="43">
        <v>0</v>
      </c>
      <c r="AA287" s="43">
        <v>0</v>
      </c>
      <c r="AB287" s="43">
        <v>2</v>
      </c>
      <c r="AC287" s="43">
        <v>0</v>
      </c>
      <c r="AD287" s="43">
        <v>7</v>
      </c>
      <c r="AE287" s="43">
        <v>0</v>
      </c>
      <c r="AF287" s="39">
        <f t="shared" si="50"/>
        <v>564</v>
      </c>
      <c r="AG287" s="39">
        <f t="shared" si="51"/>
        <v>557</v>
      </c>
    </row>
    <row r="288" spans="1:37" s="25" customFormat="1" ht="13.5" customHeight="1" x14ac:dyDescent="0.3">
      <c r="A288" s="12" t="s">
        <v>34</v>
      </c>
      <c r="B288" s="12" t="s">
        <v>416</v>
      </c>
      <c r="C288" s="12" t="s">
        <v>36</v>
      </c>
      <c r="D288" s="12">
        <v>18</v>
      </c>
      <c r="E288" s="12" t="s">
        <v>428</v>
      </c>
      <c r="F288" s="12" t="s">
        <v>429</v>
      </c>
      <c r="G288" s="43">
        <v>4</v>
      </c>
      <c r="H288" s="43">
        <v>241</v>
      </c>
      <c r="I288" s="43">
        <v>1</v>
      </c>
      <c r="J288" s="43">
        <v>0</v>
      </c>
      <c r="K288" s="43">
        <v>0</v>
      </c>
      <c r="L288" s="43">
        <v>0</v>
      </c>
      <c r="M288" s="43">
        <v>0</v>
      </c>
      <c r="N288" s="43">
        <v>4</v>
      </c>
      <c r="O288" s="43">
        <v>0</v>
      </c>
      <c r="P288" s="43">
        <v>1</v>
      </c>
      <c r="Q288" s="43">
        <v>0</v>
      </c>
      <c r="R288" s="43">
        <v>0</v>
      </c>
      <c r="S288" s="43">
        <v>0</v>
      </c>
      <c r="T288" s="43">
        <v>0</v>
      </c>
      <c r="U288" s="43">
        <v>78</v>
      </c>
      <c r="V288" s="43">
        <v>2</v>
      </c>
      <c r="W288" s="43">
        <v>0</v>
      </c>
      <c r="X288" s="43">
        <v>1</v>
      </c>
      <c r="Y288" s="43">
        <v>1</v>
      </c>
      <c r="Z288" s="43">
        <v>0</v>
      </c>
      <c r="AA288" s="43">
        <v>0</v>
      </c>
      <c r="AB288" s="43">
        <v>0</v>
      </c>
      <c r="AC288" s="43">
        <v>1</v>
      </c>
      <c r="AD288" s="43">
        <v>3</v>
      </c>
      <c r="AE288" s="43">
        <v>0</v>
      </c>
      <c r="AF288" s="39">
        <f t="shared" si="50"/>
        <v>337</v>
      </c>
      <c r="AG288" s="39">
        <f t="shared" si="51"/>
        <v>334</v>
      </c>
    </row>
    <row r="289" spans="1:37" s="25" customFormat="1" ht="13.5" customHeight="1" x14ac:dyDescent="0.3">
      <c r="A289" s="12" t="s">
        <v>34</v>
      </c>
      <c r="B289" s="12" t="s">
        <v>416</v>
      </c>
      <c r="C289" s="12" t="s">
        <v>36</v>
      </c>
      <c r="D289" s="12">
        <v>18</v>
      </c>
      <c r="E289" s="12" t="s">
        <v>847</v>
      </c>
      <c r="F289" s="12" t="s">
        <v>430</v>
      </c>
      <c r="G289" s="43">
        <v>1</v>
      </c>
      <c r="H289" s="43">
        <v>278</v>
      </c>
      <c r="I289" s="43">
        <v>0</v>
      </c>
      <c r="J289" s="43">
        <v>0</v>
      </c>
      <c r="K289" s="43">
        <v>0</v>
      </c>
      <c r="L289" s="43">
        <v>1</v>
      </c>
      <c r="M289" s="43">
        <v>1</v>
      </c>
      <c r="N289" s="43">
        <v>13</v>
      </c>
      <c r="O289" s="43">
        <v>0</v>
      </c>
      <c r="P289" s="43">
        <v>1</v>
      </c>
      <c r="Q289" s="43">
        <v>0</v>
      </c>
      <c r="R289" s="43">
        <v>0</v>
      </c>
      <c r="S289" s="43">
        <v>0</v>
      </c>
      <c r="T289" s="43">
        <v>0</v>
      </c>
      <c r="U289" s="43">
        <v>173</v>
      </c>
      <c r="V289" s="43">
        <v>5</v>
      </c>
      <c r="W289" s="43">
        <v>1</v>
      </c>
      <c r="X289" s="43">
        <v>0</v>
      </c>
      <c r="Y289" s="43">
        <v>4</v>
      </c>
      <c r="Z289" s="43">
        <v>0</v>
      </c>
      <c r="AA289" s="43">
        <v>1</v>
      </c>
      <c r="AB289" s="43">
        <v>1</v>
      </c>
      <c r="AC289" s="43">
        <v>1</v>
      </c>
      <c r="AD289" s="43">
        <v>6</v>
      </c>
      <c r="AE289" s="43">
        <v>0</v>
      </c>
      <c r="AF289" s="39">
        <f t="shared" si="50"/>
        <v>487</v>
      </c>
      <c r="AG289" s="39">
        <f t="shared" si="51"/>
        <v>481</v>
      </c>
    </row>
    <row r="290" spans="1:37" s="99" customFormat="1" ht="13.5" customHeight="1" x14ac:dyDescent="0.3">
      <c r="A290" s="53" t="s">
        <v>34</v>
      </c>
      <c r="B290" s="53" t="s">
        <v>416</v>
      </c>
      <c r="C290" s="53" t="s">
        <v>36</v>
      </c>
      <c r="D290" s="53">
        <v>18</v>
      </c>
      <c r="E290" s="53" t="s">
        <v>848</v>
      </c>
      <c r="F290" s="53" t="s">
        <v>431</v>
      </c>
      <c r="G290" s="50">
        <v>1</v>
      </c>
      <c r="H290" s="50">
        <v>312</v>
      </c>
      <c r="I290" s="50">
        <v>3</v>
      </c>
      <c r="J290" s="50">
        <v>0</v>
      </c>
      <c r="K290" s="50">
        <v>2</v>
      </c>
      <c r="L290" s="50">
        <v>0</v>
      </c>
      <c r="M290" s="50">
        <v>1</v>
      </c>
      <c r="N290" s="50">
        <v>18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144</v>
      </c>
      <c r="V290" s="50">
        <v>2</v>
      </c>
      <c r="W290" s="50">
        <v>1</v>
      </c>
      <c r="X290" s="50">
        <v>0</v>
      </c>
      <c r="Y290" s="50">
        <v>4</v>
      </c>
      <c r="Z290" s="50">
        <v>0</v>
      </c>
      <c r="AA290" s="50">
        <v>0</v>
      </c>
      <c r="AB290" s="50">
        <v>1</v>
      </c>
      <c r="AC290" s="50">
        <v>0</v>
      </c>
      <c r="AD290" s="50">
        <v>4</v>
      </c>
      <c r="AE290" s="50">
        <v>0</v>
      </c>
      <c r="AF290" s="39">
        <f t="shared" si="50"/>
        <v>493</v>
      </c>
      <c r="AG290" s="39">
        <f t="shared" si="51"/>
        <v>489</v>
      </c>
    </row>
    <row r="291" spans="1:37" s="25" customFormat="1" ht="13.5" customHeight="1" x14ac:dyDescent="0.3">
      <c r="A291" s="12"/>
      <c r="B291" s="12"/>
      <c r="C291" s="12"/>
      <c r="D291" s="12"/>
      <c r="E291" s="56" t="s">
        <v>345</v>
      </c>
      <c r="F291" s="56" t="s">
        <v>54</v>
      </c>
      <c r="G291" s="67">
        <f>SUM(G280:G290)</f>
        <v>22</v>
      </c>
      <c r="H291" s="67">
        <f t="shared" ref="H291:AG291" si="52">SUM(H280:H290)</f>
        <v>4096</v>
      </c>
      <c r="I291" s="67">
        <f t="shared" si="52"/>
        <v>11</v>
      </c>
      <c r="J291" s="67">
        <f t="shared" si="52"/>
        <v>2</v>
      </c>
      <c r="K291" s="67">
        <f t="shared" si="52"/>
        <v>6</v>
      </c>
      <c r="L291" s="67">
        <f t="shared" si="52"/>
        <v>14</v>
      </c>
      <c r="M291" s="67">
        <f t="shared" si="52"/>
        <v>6</v>
      </c>
      <c r="N291" s="67">
        <f t="shared" si="52"/>
        <v>186</v>
      </c>
      <c r="O291" s="67">
        <f t="shared" si="52"/>
        <v>5</v>
      </c>
      <c r="P291" s="67">
        <f t="shared" si="52"/>
        <v>4</v>
      </c>
      <c r="Q291" s="67">
        <f t="shared" si="52"/>
        <v>0</v>
      </c>
      <c r="R291" s="67">
        <f t="shared" si="52"/>
        <v>0</v>
      </c>
      <c r="S291" s="67">
        <f t="shared" si="52"/>
        <v>2</v>
      </c>
      <c r="T291" s="67">
        <f t="shared" si="52"/>
        <v>2</v>
      </c>
      <c r="U291" s="67">
        <f t="shared" si="52"/>
        <v>1835</v>
      </c>
      <c r="V291" s="67">
        <f t="shared" si="52"/>
        <v>39</v>
      </c>
      <c r="W291" s="67">
        <f t="shared" si="52"/>
        <v>4</v>
      </c>
      <c r="X291" s="67">
        <f t="shared" si="52"/>
        <v>7</v>
      </c>
      <c r="Y291" s="67">
        <f t="shared" si="52"/>
        <v>27</v>
      </c>
      <c r="Z291" s="67">
        <f t="shared" si="52"/>
        <v>5</v>
      </c>
      <c r="AA291" s="67">
        <f t="shared" si="52"/>
        <v>2</v>
      </c>
      <c r="AB291" s="67">
        <f t="shared" si="52"/>
        <v>8</v>
      </c>
      <c r="AC291" s="67">
        <f t="shared" si="52"/>
        <v>10</v>
      </c>
      <c r="AD291" s="67">
        <f t="shared" si="52"/>
        <v>70</v>
      </c>
      <c r="AE291" s="67">
        <f t="shared" si="52"/>
        <v>0</v>
      </c>
      <c r="AF291" s="59">
        <f t="shared" si="52"/>
        <v>6363</v>
      </c>
      <c r="AG291" s="59">
        <f t="shared" si="52"/>
        <v>6293</v>
      </c>
    </row>
    <row r="292" spans="1:37" s="124" customFormat="1" ht="13.5" customHeight="1" x14ac:dyDescent="0.3">
      <c r="A292" s="122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</row>
    <row r="293" spans="1:37" s="25" customFormat="1" ht="13.5" customHeight="1" x14ac:dyDescent="0.3">
      <c r="A293" s="12" t="s">
        <v>34</v>
      </c>
      <c r="B293" s="12" t="s">
        <v>416</v>
      </c>
      <c r="C293" s="12" t="s">
        <v>36</v>
      </c>
      <c r="D293" s="12">
        <v>29</v>
      </c>
      <c r="E293" s="12" t="s">
        <v>432</v>
      </c>
      <c r="F293" s="12" t="s">
        <v>433</v>
      </c>
      <c r="G293" s="43">
        <v>2</v>
      </c>
      <c r="H293" s="43">
        <v>436</v>
      </c>
      <c r="I293" s="43">
        <v>3</v>
      </c>
      <c r="J293" s="43">
        <v>0</v>
      </c>
      <c r="K293" s="43">
        <v>0</v>
      </c>
      <c r="L293" s="43">
        <v>2</v>
      </c>
      <c r="M293" s="43">
        <v>0</v>
      </c>
      <c r="N293" s="43">
        <v>13</v>
      </c>
      <c r="O293" s="43">
        <v>0</v>
      </c>
      <c r="P293" s="43">
        <v>1</v>
      </c>
      <c r="Q293" s="43">
        <v>0</v>
      </c>
      <c r="R293" s="43">
        <v>0</v>
      </c>
      <c r="S293" s="43">
        <v>0</v>
      </c>
      <c r="T293" s="43">
        <v>0</v>
      </c>
      <c r="U293" s="43">
        <v>160</v>
      </c>
      <c r="V293" s="43">
        <v>5</v>
      </c>
      <c r="W293" s="43">
        <v>1</v>
      </c>
      <c r="X293" s="43">
        <v>0</v>
      </c>
      <c r="Y293" s="43">
        <v>2</v>
      </c>
      <c r="Z293" s="43">
        <v>1</v>
      </c>
      <c r="AA293" s="43">
        <v>3</v>
      </c>
      <c r="AB293" s="43">
        <v>1</v>
      </c>
      <c r="AC293" s="43">
        <v>0</v>
      </c>
      <c r="AD293" s="95">
        <v>3</v>
      </c>
      <c r="AE293" s="95">
        <v>0</v>
      </c>
      <c r="AF293" s="59">
        <f t="shared" si="46"/>
        <v>633</v>
      </c>
      <c r="AG293" s="59">
        <f t="shared" si="47"/>
        <v>630</v>
      </c>
    </row>
    <row r="294" spans="1:37" s="25" customFormat="1" ht="13.5" customHeight="1" x14ac:dyDescent="0.3">
      <c r="A294" s="12" t="s">
        <v>34</v>
      </c>
      <c r="B294" s="12" t="s">
        <v>416</v>
      </c>
      <c r="C294" s="12" t="s">
        <v>36</v>
      </c>
      <c r="D294" s="12">
        <v>29</v>
      </c>
      <c r="E294" s="12" t="s">
        <v>849</v>
      </c>
      <c r="F294" s="12" t="s">
        <v>434</v>
      </c>
      <c r="G294" s="43">
        <v>2</v>
      </c>
      <c r="H294" s="43">
        <v>293</v>
      </c>
      <c r="I294" s="43">
        <v>1</v>
      </c>
      <c r="J294" s="43">
        <v>2</v>
      </c>
      <c r="K294" s="43">
        <v>1</v>
      </c>
      <c r="L294" s="43">
        <v>3</v>
      </c>
      <c r="M294" s="43">
        <v>0</v>
      </c>
      <c r="N294" s="43">
        <v>15</v>
      </c>
      <c r="O294" s="43">
        <v>0</v>
      </c>
      <c r="P294" s="43">
        <v>1</v>
      </c>
      <c r="Q294" s="43">
        <v>1</v>
      </c>
      <c r="R294" s="43">
        <v>0</v>
      </c>
      <c r="S294" s="43">
        <v>0</v>
      </c>
      <c r="T294" s="43">
        <v>0</v>
      </c>
      <c r="U294" s="43">
        <v>149</v>
      </c>
      <c r="V294" s="43">
        <v>0</v>
      </c>
      <c r="W294" s="43">
        <v>0</v>
      </c>
      <c r="X294" s="43">
        <v>0</v>
      </c>
      <c r="Y294" s="43">
        <v>2</v>
      </c>
      <c r="Z294" s="43">
        <v>0</v>
      </c>
      <c r="AA294" s="43">
        <v>0</v>
      </c>
      <c r="AB294" s="43">
        <v>0</v>
      </c>
      <c r="AC294" s="43">
        <v>0</v>
      </c>
      <c r="AD294" s="95">
        <v>3</v>
      </c>
      <c r="AE294" s="95">
        <v>0</v>
      </c>
      <c r="AF294" s="59">
        <f t="shared" ref="AF294:AF303" si="53">G294+H294+I294+J294+K294+L294+M294+N294+O294+P294+Q294+R294+S294+T294+U294+V294+W294+X294+Y294+Z294+AA294+AB294+AC294+AD294</f>
        <v>473</v>
      </c>
      <c r="AG294" s="59">
        <f t="shared" ref="AG294:AG303" si="54">G294+H294+I294+J294+K294+L294+M294+N294+O294+P294+Q294+R294+S294+T294+U294+V294+W294+X294+Y294+Z294+AA294+AB294+AC294</f>
        <v>470</v>
      </c>
    </row>
    <row r="295" spans="1:37" s="25" customFormat="1" ht="13.5" customHeight="1" x14ac:dyDescent="0.3">
      <c r="A295" s="12" t="s">
        <v>34</v>
      </c>
      <c r="B295" s="12" t="s">
        <v>416</v>
      </c>
      <c r="C295" s="12" t="s">
        <v>36</v>
      </c>
      <c r="D295" s="12">
        <v>29</v>
      </c>
      <c r="E295" s="12" t="s">
        <v>850</v>
      </c>
      <c r="F295" s="12" t="s">
        <v>435</v>
      </c>
      <c r="G295" s="43">
        <v>2</v>
      </c>
      <c r="H295" s="43">
        <v>349</v>
      </c>
      <c r="I295" s="43">
        <v>1</v>
      </c>
      <c r="J295" s="43">
        <v>0</v>
      </c>
      <c r="K295" s="43">
        <v>0</v>
      </c>
      <c r="L295" s="43">
        <v>2</v>
      </c>
      <c r="M295" s="43">
        <v>0</v>
      </c>
      <c r="N295" s="43">
        <v>14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104</v>
      </c>
      <c r="V295" s="43">
        <v>1</v>
      </c>
      <c r="W295" s="43">
        <v>1</v>
      </c>
      <c r="X295" s="43">
        <v>1</v>
      </c>
      <c r="Y295" s="43">
        <v>1</v>
      </c>
      <c r="Z295" s="43">
        <v>0</v>
      </c>
      <c r="AA295" s="43">
        <v>0</v>
      </c>
      <c r="AB295" s="43">
        <v>0</v>
      </c>
      <c r="AC295" s="43">
        <v>0</v>
      </c>
      <c r="AD295" s="95">
        <v>5</v>
      </c>
      <c r="AE295" s="95">
        <v>0</v>
      </c>
      <c r="AF295" s="59">
        <f t="shared" si="53"/>
        <v>481</v>
      </c>
      <c r="AG295" s="59">
        <f t="shared" si="54"/>
        <v>476</v>
      </c>
    </row>
    <row r="296" spans="1:37" s="25" customFormat="1" ht="13.5" customHeight="1" x14ac:dyDescent="0.3">
      <c r="A296" s="12" t="s">
        <v>34</v>
      </c>
      <c r="B296" s="12" t="s">
        <v>416</v>
      </c>
      <c r="C296" s="12" t="s">
        <v>36</v>
      </c>
      <c r="D296" s="12">
        <v>29</v>
      </c>
      <c r="E296" s="12" t="s">
        <v>436</v>
      </c>
      <c r="F296" s="12" t="s">
        <v>437</v>
      </c>
      <c r="G296" s="43">
        <v>1</v>
      </c>
      <c r="H296" s="43">
        <v>316</v>
      </c>
      <c r="I296" s="43">
        <v>1</v>
      </c>
      <c r="J296" s="43">
        <v>0</v>
      </c>
      <c r="K296" s="43">
        <v>0</v>
      </c>
      <c r="L296" s="43">
        <v>1</v>
      </c>
      <c r="M296" s="43">
        <v>1</v>
      </c>
      <c r="N296" s="43">
        <v>12</v>
      </c>
      <c r="O296" s="43">
        <v>1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82</v>
      </c>
      <c r="V296" s="43">
        <v>5</v>
      </c>
      <c r="W296" s="43">
        <v>0</v>
      </c>
      <c r="X296" s="43">
        <v>0</v>
      </c>
      <c r="Y296" s="43">
        <v>1</v>
      </c>
      <c r="Z296" s="43">
        <v>0</v>
      </c>
      <c r="AA296" s="43">
        <v>0</v>
      </c>
      <c r="AB296" s="43">
        <v>0</v>
      </c>
      <c r="AC296" s="43">
        <v>0</v>
      </c>
      <c r="AD296" s="95">
        <v>3</v>
      </c>
      <c r="AE296" s="95">
        <v>0</v>
      </c>
      <c r="AF296" s="59">
        <f t="shared" si="53"/>
        <v>424</v>
      </c>
      <c r="AG296" s="59">
        <f t="shared" si="54"/>
        <v>421</v>
      </c>
    </row>
    <row r="297" spans="1:37" s="25" customFormat="1" ht="13.5" customHeight="1" x14ac:dyDescent="0.3">
      <c r="A297" s="12" t="s">
        <v>34</v>
      </c>
      <c r="B297" s="12" t="s">
        <v>416</v>
      </c>
      <c r="C297" s="12" t="s">
        <v>36</v>
      </c>
      <c r="D297" s="12">
        <v>29</v>
      </c>
      <c r="E297" s="12" t="s">
        <v>438</v>
      </c>
      <c r="F297" s="12" t="s">
        <v>439</v>
      </c>
      <c r="G297" s="43">
        <v>3</v>
      </c>
      <c r="H297" s="43">
        <v>376</v>
      </c>
      <c r="I297" s="43">
        <v>0</v>
      </c>
      <c r="J297" s="43">
        <v>0</v>
      </c>
      <c r="K297" s="43">
        <v>1</v>
      </c>
      <c r="L297" s="43">
        <v>1</v>
      </c>
      <c r="M297" s="43">
        <v>1</v>
      </c>
      <c r="N297" s="43">
        <v>14</v>
      </c>
      <c r="O297" s="43">
        <v>0</v>
      </c>
      <c r="P297" s="43">
        <v>0</v>
      </c>
      <c r="Q297" s="43">
        <v>0</v>
      </c>
      <c r="R297" s="43">
        <v>0</v>
      </c>
      <c r="S297" s="43">
        <v>1</v>
      </c>
      <c r="T297" s="43">
        <v>0</v>
      </c>
      <c r="U297" s="43">
        <v>128</v>
      </c>
      <c r="V297" s="43">
        <v>2</v>
      </c>
      <c r="W297" s="43">
        <v>0</v>
      </c>
      <c r="X297" s="43">
        <v>1</v>
      </c>
      <c r="Y297" s="43">
        <v>2</v>
      </c>
      <c r="Z297" s="43">
        <v>1</v>
      </c>
      <c r="AA297" s="43">
        <v>2</v>
      </c>
      <c r="AB297" s="43">
        <v>0</v>
      </c>
      <c r="AC297" s="43">
        <v>0</v>
      </c>
      <c r="AD297" s="95">
        <v>1</v>
      </c>
      <c r="AE297" s="95">
        <v>0</v>
      </c>
      <c r="AF297" s="59">
        <f t="shared" si="53"/>
        <v>534</v>
      </c>
      <c r="AG297" s="59">
        <f t="shared" si="54"/>
        <v>533</v>
      </c>
    </row>
    <row r="298" spans="1:37" s="25" customFormat="1" ht="13.5" customHeight="1" x14ac:dyDescent="0.3">
      <c r="A298" s="12" t="s">
        <v>34</v>
      </c>
      <c r="B298" s="12" t="s">
        <v>416</v>
      </c>
      <c r="C298" s="12" t="s">
        <v>36</v>
      </c>
      <c r="D298" s="12">
        <v>29</v>
      </c>
      <c r="E298" s="12" t="s">
        <v>440</v>
      </c>
      <c r="F298" s="12" t="s">
        <v>441</v>
      </c>
      <c r="G298" s="43">
        <v>0</v>
      </c>
      <c r="H298" s="43">
        <v>542</v>
      </c>
      <c r="I298" s="43">
        <v>3</v>
      </c>
      <c r="J298" s="43">
        <v>0</v>
      </c>
      <c r="K298" s="43">
        <v>0</v>
      </c>
      <c r="L298" s="43">
        <v>4</v>
      </c>
      <c r="M298" s="43">
        <v>3</v>
      </c>
      <c r="N298" s="43">
        <v>21</v>
      </c>
      <c r="O298" s="43">
        <v>1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188</v>
      </c>
      <c r="V298" s="43">
        <v>4</v>
      </c>
      <c r="W298" s="43">
        <v>0</v>
      </c>
      <c r="X298" s="43">
        <v>0</v>
      </c>
      <c r="Y298" s="43">
        <v>1</v>
      </c>
      <c r="Z298" s="43">
        <v>0</v>
      </c>
      <c r="AA298" s="43">
        <v>0</v>
      </c>
      <c r="AB298" s="43">
        <v>0</v>
      </c>
      <c r="AC298" s="43">
        <v>0</v>
      </c>
      <c r="AD298" s="95">
        <v>3</v>
      </c>
      <c r="AE298" s="95">
        <v>0</v>
      </c>
      <c r="AF298" s="59">
        <f t="shared" si="53"/>
        <v>770</v>
      </c>
      <c r="AG298" s="59">
        <f t="shared" si="54"/>
        <v>767</v>
      </c>
    </row>
    <row r="299" spans="1:37" s="25" customFormat="1" ht="13.5" customHeight="1" x14ac:dyDescent="0.3">
      <c r="A299" s="12" t="s">
        <v>34</v>
      </c>
      <c r="B299" s="12" t="s">
        <v>416</v>
      </c>
      <c r="C299" s="12" t="s">
        <v>36</v>
      </c>
      <c r="D299" s="12">
        <v>29</v>
      </c>
      <c r="E299" s="12" t="s">
        <v>851</v>
      </c>
      <c r="F299" s="12" t="s">
        <v>442</v>
      </c>
      <c r="G299" s="43">
        <v>3</v>
      </c>
      <c r="H299" s="43">
        <v>318</v>
      </c>
      <c r="I299" s="43">
        <v>1</v>
      </c>
      <c r="J299" s="43">
        <v>0</v>
      </c>
      <c r="K299" s="43">
        <v>0</v>
      </c>
      <c r="L299" s="43">
        <v>1</v>
      </c>
      <c r="M299" s="43">
        <v>2</v>
      </c>
      <c r="N299" s="43">
        <v>29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135</v>
      </c>
      <c r="V299" s="43">
        <v>1</v>
      </c>
      <c r="W299" s="43">
        <v>0</v>
      </c>
      <c r="X299" s="43">
        <v>2</v>
      </c>
      <c r="Y299" s="43">
        <v>2</v>
      </c>
      <c r="Z299" s="43">
        <v>0</v>
      </c>
      <c r="AA299" s="43">
        <v>0</v>
      </c>
      <c r="AB299" s="43">
        <v>0</v>
      </c>
      <c r="AC299" s="43">
        <v>0</v>
      </c>
      <c r="AD299" s="95">
        <v>8</v>
      </c>
      <c r="AE299" s="95">
        <v>0</v>
      </c>
      <c r="AF299" s="59">
        <f t="shared" si="53"/>
        <v>502</v>
      </c>
      <c r="AG299" s="59">
        <f t="shared" si="54"/>
        <v>494</v>
      </c>
    </row>
    <row r="300" spans="1:37" s="25" customFormat="1" ht="13.5" customHeight="1" x14ac:dyDescent="0.3">
      <c r="A300" s="12" t="s">
        <v>34</v>
      </c>
      <c r="B300" s="12" t="s">
        <v>416</v>
      </c>
      <c r="C300" s="12" t="s">
        <v>36</v>
      </c>
      <c r="D300" s="12">
        <v>29</v>
      </c>
      <c r="E300" s="12" t="s">
        <v>852</v>
      </c>
      <c r="F300" s="12" t="s">
        <v>443</v>
      </c>
      <c r="G300" s="43">
        <v>2</v>
      </c>
      <c r="H300" s="43">
        <v>325</v>
      </c>
      <c r="I300" s="43">
        <v>1</v>
      </c>
      <c r="J300" s="43">
        <v>0</v>
      </c>
      <c r="K300" s="43">
        <v>0</v>
      </c>
      <c r="L300" s="43">
        <v>0</v>
      </c>
      <c r="M300" s="43">
        <v>0</v>
      </c>
      <c r="N300" s="43">
        <v>29</v>
      </c>
      <c r="O300" s="43">
        <v>0</v>
      </c>
      <c r="P300" s="43">
        <v>0</v>
      </c>
      <c r="Q300" s="43">
        <v>0</v>
      </c>
      <c r="R300" s="43">
        <v>0</v>
      </c>
      <c r="S300" s="43">
        <v>1</v>
      </c>
      <c r="T300" s="43">
        <v>0</v>
      </c>
      <c r="U300" s="43">
        <v>137</v>
      </c>
      <c r="V300" s="43">
        <v>6</v>
      </c>
      <c r="W300" s="43">
        <v>0</v>
      </c>
      <c r="X300" s="43">
        <v>1</v>
      </c>
      <c r="Y300" s="43">
        <v>3</v>
      </c>
      <c r="Z300" s="43">
        <v>0</v>
      </c>
      <c r="AA300" s="43">
        <v>0</v>
      </c>
      <c r="AB300" s="43">
        <v>2</v>
      </c>
      <c r="AC300" s="43">
        <v>0</v>
      </c>
      <c r="AD300" s="95">
        <v>6</v>
      </c>
      <c r="AE300" s="95">
        <v>0</v>
      </c>
      <c r="AF300" s="59">
        <f t="shared" si="53"/>
        <v>513</v>
      </c>
      <c r="AG300" s="59">
        <f t="shared" si="54"/>
        <v>507</v>
      </c>
    </row>
    <row r="301" spans="1:37" s="25" customFormat="1" ht="13.5" customHeight="1" x14ac:dyDescent="0.3">
      <c r="A301" s="12" t="s">
        <v>34</v>
      </c>
      <c r="B301" s="12" t="s">
        <v>416</v>
      </c>
      <c r="C301" s="12" t="s">
        <v>36</v>
      </c>
      <c r="D301" s="12">
        <v>29</v>
      </c>
      <c r="E301" s="12" t="s">
        <v>444</v>
      </c>
      <c r="F301" s="12" t="s">
        <v>445</v>
      </c>
      <c r="G301" s="43">
        <v>2</v>
      </c>
      <c r="H301" s="43">
        <v>286</v>
      </c>
      <c r="I301" s="43">
        <v>1</v>
      </c>
      <c r="J301" s="43">
        <v>0</v>
      </c>
      <c r="K301" s="43">
        <v>0</v>
      </c>
      <c r="L301" s="43">
        <v>1</v>
      </c>
      <c r="M301" s="43">
        <v>2</v>
      </c>
      <c r="N301" s="43">
        <v>8</v>
      </c>
      <c r="O301" s="43">
        <v>0</v>
      </c>
      <c r="P301" s="43">
        <v>0</v>
      </c>
      <c r="Q301" s="43">
        <v>0</v>
      </c>
      <c r="R301" s="43">
        <v>0</v>
      </c>
      <c r="S301" s="43">
        <v>1</v>
      </c>
      <c r="T301" s="43">
        <v>0</v>
      </c>
      <c r="U301" s="43">
        <v>121</v>
      </c>
      <c r="V301" s="43">
        <v>2</v>
      </c>
      <c r="W301" s="43">
        <v>0</v>
      </c>
      <c r="X301" s="43">
        <v>2</v>
      </c>
      <c r="Y301" s="43">
        <v>2</v>
      </c>
      <c r="Z301" s="43">
        <v>1</v>
      </c>
      <c r="AA301" s="43">
        <v>1</v>
      </c>
      <c r="AB301" s="43">
        <v>0</v>
      </c>
      <c r="AC301" s="43">
        <v>0</v>
      </c>
      <c r="AD301" s="95">
        <v>3</v>
      </c>
      <c r="AE301" s="95">
        <v>0</v>
      </c>
      <c r="AF301" s="59">
        <f t="shared" si="53"/>
        <v>433</v>
      </c>
      <c r="AG301" s="59">
        <f t="shared" si="54"/>
        <v>430</v>
      </c>
    </row>
    <row r="302" spans="1:37" s="25" customFormat="1" ht="13.5" customHeight="1" x14ac:dyDescent="0.3">
      <c r="A302" s="12" t="s">
        <v>34</v>
      </c>
      <c r="B302" s="12" t="s">
        <v>416</v>
      </c>
      <c r="C302" s="12" t="s">
        <v>36</v>
      </c>
      <c r="D302" s="12">
        <v>29</v>
      </c>
      <c r="E302" s="12" t="s">
        <v>853</v>
      </c>
      <c r="F302" s="12" t="s">
        <v>446</v>
      </c>
      <c r="G302" s="43">
        <v>1</v>
      </c>
      <c r="H302" s="43">
        <v>383</v>
      </c>
      <c r="I302" s="43">
        <v>1</v>
      </c>
      <c r="J302" s="43">
        <v>1</v>
      </c>
      <c r="K302" s="43">
        <v>0</v>
      </c>
      <c r="L302" s="43">
        <v>0</v>
      </c>
      <c r="M302" s="43">
        <v>0</v>
      </c>
      <c r="N302" s="43">
        <v>40</v>
      </c>
      <c r="O302" s="43">
        <v>1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143</v>
      </c>
      <c r="V302" s="43">
        <v>4</v>
      </c>
      <c r="W302" s="43">
        <v>0</v>
      </c>
      <c r="X302" s="43">
        <v>0</v>
      </c>
      <c r="Y302" s="43">
        <v>2</v>
      </c>
      <c r="Z302" s="43">
        <v>1</v>
      </c>
      <c r="AA302" s="43">
        <v>0</v>
      </c>
      <c r="AB302" s="43">
        <v>1</v>
      </c>
      <c r="AC302" s="43">
        <v>0</v>
      </c>
      <c r="AD302" s="95">
        <v>7</v>
      </c>
      <c r="AE302" s="95">
        <v>0</v>
      </c>
      <c r="AF302" s="59">
        <f t="shared" si="53"/>
        <v>585</v>
      </c>
      <c r="AG302" s="59">
        <f t="shared" si="54"/>
        <v>578</v>
      </c>
    </row>
    <row r="303" spans="1:37" s="25" customFormat="1" ht="13.5" customHeight="1" x14ac:dyDescent="0.3">
      <c r="A303" s="12" t="s">
        <v>34</v>
      </c>
      <c r="B303" s="12" t="s">
        <v>416</v>
      </c>
      <c r="C303" s="12" t="s">
        <v>36</v>
      </c>
      <c r="D303" s="12">
        <v>29</v>
      </c>
      <c r="E303" s="12" t="s">
        <v>854</v>
      </c>
      <c r="F303" s="12" t="s">
        <v>447</v>
      </c>
      <c r="G303" s="43">
        <v>1</v>
      </c>
      <c r="H303" s="43">
        <v>407</v>
      </c>
      <c r="I303" s="43">
        <v>2</v>
      </c>
      <c r="J303" s="43">
        <v>0</v>
      </c>
      <c r="K303" s="43">
        <v>1</v>
      </c>
      <c r="L303" s="43">
        <v>1</v>
      </c>
      <c r="M303" s="43">
        <v>0</v>
      </c>
      <c r="N303" s="43">
        <v>28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146</v>
      </c>
      <c r="V303" s="43">
        <v>5</v>
      </c>
      <c r="W303" s="43">
        <v>0</v>
      </c>
      <c r="X303" s="43">
        <v>0</v>
      </c>
      <c r="Y303" s="43">
        <v>1</v>
      </c>
      <c r="Z303" s="43">
        <v>1</v>
      </c>
      <c r="AA303" s="43">
        <v>1</v>
      </c>
      <c r="AB303" s="43">
        <v>0</v>
      </c>
      <c r="AC303" s="43">
        <v>0</v>
      </c>
      <c r="AD303" s="95">
        <v>1</v>
      </c>
      <c r="AE303" s="95">
        <v>0</v>
      </c>
      <c r="AF303" s="59">
        <f t="shared" si="53"/>
        <v>595</v>
      </c>
      <c r="AG303" s="59">
        <f t="shared" si="54"/>
        <v>594</v>
      </c>
    </row>
    <row r="304" spans="1:37" s="25" customFormat="1" ht="13.5" customHeight="1" x14ac:dyDescent="0.3">
      <c r="A304" s="12"/>
      <c r="B304" s="12"/>
      <c r="C304" s="12"/>
      <c r="D304" s="12"/>
      <c r="E304" s="56" t="s">
        <v>345</v>
      </c>
      <c r="F304" s="56" t="s">
        <v>54</v>
      </c>
      <c r="G304" s="67">
        <f>SUM(G293:G303)</f>
        <v>19</v>
      </c>
      <c r="H304" s="67">
        <f t="shared" ref="H304:AG304" si="55">SUM(H293:H303)</f>
        <v>4031</v>
      </c>
      <c r="I304" s="67">
        <f t="shared" si="55"/>
        <v>15</v>
      </c>
      <c r="J304" s="67">
        <f t="shared" si="55"/>
        <v>3</v>
      </c>
      <c r="K304" s="67">
        <f t="shared" si="55"/>
        <v>3</v>
      </c>
      <c r="L304" s="67">
        <f t="shared" si="55"/>
        <v>16</v>
      </c>
      <c r="M304" s="67">
        <f t="shared" si="55"/>
        <v>9</v>
      </c>
      <c r="N304" s="67">
        <f t="shared" si="55"/>
        <v>223</v>
      </c>
      <c r="O304" s="67">
        <f t="shared" si="55"/>
        <v>3</v>
      </c>
      <c r="P304" s="67">
        <f t="shared" si="55"/>
        <v>2</v>
      </c>
      <c r="Q304" s="67">
        <f t="shared" si="55"/>
        <v>1</v>
      </c>
      <c r="R304" s="67">
        <f t="shared" si="55"/>
        <v>0</v>
      </c>
      <c r="S304" s="67">
        <f t="shared" si="55"/>
        <v>3</v>
      </c>
      <c r="T304" s="67">
        <f t="shared" si="55"/>
        <v>0</v>
      </c>
      <c r="U304" s="67">
        <f t="shared" si="55"/>
        <v>1493</v>
      </c>
      <c r="V304" s="67">
        <f t="shared" si="55"/>
        <v>35</v>
      </c>
      <c r="W304" s="67">
        <f t="shared" si="55"/>
        <v>2</v>
      </c>
      <c r="X304" s="67">
        <f t="shared" si="55"/>
        <v>7</v>
      </c>
      <c r="Y304" s="67">
        <f t="shared" si="55"/>
        <v>19</v>
      </c>
      <c r="Z304" s="67">
        <f t="shared" si="55"/>
        <v>5</v>
      </c>
      <c r="AA304" s="67">
        <f t="shared" si="55"/>
        <v>7</v>
      </c>
      <c r="AB304" s="67">
        <f t="shared" si="55"/>
        <v>4</v>
      </c>
      <c r="AC304" s="67">
        <f t="shared" si="55"/>
        <v>0</v>
      </c>
      <c r="AD304" s="67">
        <f t="shared" si="55"/>
        <v>43</v>
      </c>
      <c r="AE304" s="67">
        <f t="shared" si="55"/>
        <v>0</v>
      </c>
      <c r="AF304" s="59">
        <f t="shared" si="55"/>
        <v>5943</v>
      </c>
      <c r="AG304" s="59">
        <f t="shared" si="55"/>
        <v>5900</v>
      </c>
    </row>
    <row r="305" spans="1:33" ht="13.5" customHeight="1" x14ac:dyDescent="0.3">
      <c r="A305" s="18"/>
      <c r="B305" s="18"/>
      <c r="C305" s="18"/>
      <c r="D305" s="18"/>
      <c r="E305" s="16"/>
      <c r="F305" s="16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39"/>
      <c r="AG305" s="39"/>
    </row>
    <row r="306" spans="1:33" s="29" customFormat="1" ht="13.5" customHeight="1" x14ac:dyDescent="0.35">
      <c r="A306" s="28"/>
      <c r="B306" s="28"/>
      <c r="C306" s="28"/>
      <c r="D306" s="28"/>
      <c r="E306" s="81" t="s">
        <v>733</v>
      </c>
      <c r="F306" s="81"/>
      <c r="G306" s="82">
        <f>G291+G304</f>
        <v>41</v>
      </c>
      <c r="H306" s="82">
        <f t="shared" ref="H306:AG306" si="56">H291+H304</f>
        <v>8127</v>
      </c>
      <c r="I306" s="82">
        <f t="shared" si="56"/>
        <v>26</v>
      </c>
      <c r="J306" s="82">
        <f t="shared" si="56"/>
        <v>5</v>
      </c>
      <c r="K306" s="82">
        <f t="shared" si="56"/>
        <v>9</v>
      </c>
      <c r="L306" s="82">
        <f t="shared" si="56"/>
        <v>30</v>
      </c>
      <c r="M306" s="82">
        <f t="shared" si="56"/>
        <v>15</v>
      </c>
      <c r="N306" s="82">
        <f t="shared" si="56"/>
        <v>409</v>
      </c>
      <c r="O306" s="82">
        <f t="shared" si="56"/>
        <v>8</v>
      </c>
      <c r="P306" s="82">
        <f t="shared" si="56"/>
        <v>6</v>
      </c>
      <c r="Q306" s="82">
        <f t="shared" si="56"/>
        <v>1</v>
      </c>
      <c r="R306" s="82">
        <f t="shared" si="56"/>
        <v>0</v>
      </c>
      <c r="S306" s="82">
        <f t="shared" si="56"/>
        <v>5</v>
      </c>
      <c r="T306" s="82">
        <f t="shared" si="56"/>
        <v>2</v>
      </c>
      <c r="U306" s="82">
        <f t="shared" si="56"/>
        <v>3328</v>
      </c>
      <c r="V306" s="82">
        <f t="shared" si="56"/>
        <v>74</v>
      </c>
      <c r="W306" s="82">
        <f t="shared" si="56"/>
        <v>6</v>
      </c>
      <c r="X306" s="82">
        <f t="shared" si="56"/>
        <v>14</v>
      </c>
      <c r="Y306" s="82">
        <f t="shared" si="56"/>
        <v>46</v>
      </c>
      <c r="Z306" s="82">
        <f t="shared" si="56"/>
        <v>10</v>
      </c>
      <c r="AA306" s="82">
        <f t="shared" si="56"/>
        <v>9</v>
      </c>
      <c r="AB306" s="82">
        <f t="shared" si="56"/>
        <v>12</v>
      </c>
      <c r="AC306" s="82">
        <f t="shared" si="56"/>
        <v>10</v>
      </c>
      <c r="AD306" s="82">
        <f t="shared" si="56"/>
        <v>113</v>
      </c>
      <c r="AE306" s="82">
        <f t="shared" si="56"/>
        <v>0</v>
      </c>
      <c r="AF306" s="82">
        <f t="shared" si="56"/>
        <v>12306</v>
      </c>
      <c r="AG306" s="82">
        <f t="shared" si="56"/>
        <v>12193</v>
      </c>
    </row>
    <row r="307" spans="1:33" s="38" customFormat="1" ht="13.5" customHeight="1" x14ac:dyDescent="0.35">
      <c r="A307" s="65"/>
      <c r="B307" s="65"/>
      <c r="C307" s="65"/>
      <c r="D307" s="65"/>
      <c r="E307" s="73"/>
      <c r="F307" s="65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61"/>
      <c r="AG307" s="45"/>
    </row>
    <row r="308" spans="1:33" ht="13.5" customHeight="1" x14ac:dyDescent="0.3">
      <c r="A308" s="17"/>
      <c r="B308" s="17"/>
      <c r="C308" s="17"/>
      <c r="D308" s="17"/>
      <c r="E308" s="16" t="s">
        <v>448</v>
      </c>
      <c r="F308" s="17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39"/>
      <c r="AG308" s="42"/>
    </row>
    <row r="309" spans="1:33" s="25" customFormat="1" ht="13.5" customHeight="1" x14ac:dyDescent="0.3">
      <c r="A309" s="12" t="s">
        <v>34</v>
      </c>
      <c r="B309" s="12" t="s">
        <v>449</v>
      </c>
      <c r="C309" s="12" t="s">
        <v>36</v>
      </c>
      <c r="D309" s="12">
        <v>7</v>
      </c>
      <c r="E309" s="12" t="s">
        <v>855</v>
      </c>
      <c r="F309" s="12" t="s">
        <v>450</v>
      </c>
      <c r="G309" s="43">
        <v>2</v>
      </c>
      <c r="H309" s="43">
        <v>495</v>
      </c>
      <c r="I309" s="43">
        <v>0</v>
      </c>
      <c r="J309" s="43">
        <v>1</v>
      </c>
      <c r="K309" s="43">
        <v>0</v>
      </c>
      <c r="L309" s="43">
        <v>0</v>
      </c>
      <c r="M309" s="43">
        <v>2</v>
      </c>
      <c r="N309" s="43">
        <v>34</v>
      </c>
      <c r="O309" s="43">
        <v>0</v>
      </c>
      <c r="P309" s="43">
        <v>1</v>
      </c>
      <c r="Q309" s="43">
        <v>0</v>
      </c>
      <c r="R309" s="43">
        <v>0</v>
      </c>
      <c r="S309" s="43">
        <v>0</v>
      </c>
      <c r="T309" s="43">
        <v>0</v>
      </c>
      <c r="U309" s="43">
        <v>206</v>
      </c>
      <c r="V309" s="43">
        <v>2</v>
      </c>
      <c r="W309" s="43">
        <v>1</v>
      </c>
      <c r="X309" s="43">
        <v>2</v>
      </c>
      <c r="Y309" s="43">
        <v>1</v>
      </c>
      <c r="Z309" s="43">
        <v>1</v>
      </c>
      <c r="AA309" s="43">
        <v>0</v>
      </c>
      <c r="AB309" s="43">
        <v>1</v>
      </c>
      <c r="AC309" s="43">
        <v>0</v>
      </c>
      <c r="AD309" s="95">
        <v>9</v>
      </c>
      <c r="AE309" s="95">
        <v>0</v>
      </c>
      <c r="AF309" s="59">
        <f t="shared" si="46"/>
        <v>758</v>
      </c>
      <c r="AG309" s="59">
        <f t="shared" si="47"/>
        <v>749</v>
      </c>
    </row>
    <row r="310" spans="1:33" s="25" customFormat="1" ht="13.5" customHeight="1" x14ac:dyDescent="0.3">
      <c r="A310" s="12" t="s">
        <v>34</v>
      </c>
      <c r="B310" s="12" t="s">
        <v>449</v>
      </c>
      <c r="C310" s="12" t="s">
        <v>36</v>
      </c>
      <c r="D310" s="12">
        <v>7</v>
      </c>
      <c r="E310" s="12" t="s">
        <v>856</v>
      </c>
      <c r="F310" s="12" t="s">
        <v>451</v>
      </c>
      <c r="G310" s="43">
        <v>3</v>
      </c>
      <c r="H310" s="43">
        <v>526</v>
      </c>
      <c r="I310" s="43">
        <v>2</v>
      </c>
      <c r="J310" s="43">
        <v>0</v>
      </c>
      <c r="K310" s="43">
        <v>1</v>
      </c>
      <c r="L310" s="43">
        <v>2</v>
      </c>
      <c r="M310" s="43">
        <v>2</v>
      </c>
      <c r="N310" s="43">
        <v>26</v>
      </c>
      <c r="O310" s="43">
        <v>0</v>
      </c>
      <c r="P310" s="43">
        <v>2</v>
      </c>
      <c r="Q310" s="43">
        <v>0</v>
      </c>
      <c r="R310" s="43">
        <v>0</v>
      </c>
      <c r="S310" s="43">
        <v>0</v>
      </c>
      <c r="T310" s="43">
        <v>1</v>
      </c>
      <c r="U310" s="43">
        <v>196</v>
      </c>
      <c r="V310" s="43">
        <v>3</v>
      </c>
      <c r="W310" s="43">
        <v>0</v>
      </c>
      <c r="X310" s="43">
        <v>0</v>
      </c>
      <c r="Y310" s="43">
        <v>4</v>
      </c>
      <c r="Z310" s="43">
        <v>1</v>
      </c>
      <c r="AA310" s="43">
        <v>0</v>
      </c>
      <c r="AB310" s="43">
        <v>0</v>
      </c>
      <c r="AC310" s="43">
        <v>0</v>
      </c>
      <c r="AD310" s="95">
        <v>9</v>
      </c>
      <c r="AE310" s="95">
        <v>0</v>
      </c>
      <c r="AF310" s="59">
        <f t="shared" ref="AF310:AF319" si="57">G310+H310+I310+J310+K310+L310+M310+N310+O310+P310+Q310+R310+S310+T310+U310+V310+W310+X310+Y310+Z310+AA310+AB310+AC310+AD310</f>
        <v>778</v>
      </c>
      <c r="AG310" s="59">
        <f t="shared" ref="AG310:AG319" si="58">G310+H310+I310+J310+K310+L310+M310+N310+O310+P310+Q310+R310+S310+T310+U310+V310+W310+X310+Y310+Z310+AA310+AB310+AC310</f>
        <v>769</v>
      </c>
    </row>
    <row r="311" spans="1:33" s="25" customFormat="1" ht="13.5" customHeight="1" x14ac:dyDescent="0.3">
      <c r="A311" s="12" t="s">
        <v>34</v>
      </c>
      <c r="B311" s="12" t="s">
        <v>449</v>
      </c>
      <c r="C311" s="12" t="s">
        <v>36</v>
      </c>
      <c r="D311" s="12">
        <v>7</v>
      </c>
      <c r="E311" s="12" t="s">
        <v>452</v>
      </c>
      <c r="F311" s="12" t="s">
        <v>453</v>
      </c>
      <c r="G311" s="43">
        <v>1</v>
      </c>
      <c r="H311" s="43">
        <v>479</v>
      </c>
      <c r="I311" s="43">
        <v>1</v>
      </c>
      <c r="J311" s="43">
        <v>1</v>
      </c>
      <c r="K311" s="43">
        <v>0</v>
      </c>
      <c r="L311" s="43">
        <v>0</v>
      </c>
      <c r="M311" s="43">
        <v>3</v>
      </c>
      <c r="N311" s="43">
        <v>25</v>
      </c>
      <c r="O311" s="43">
        <v>0</v>
      </c>
      <c r="P311" s="43">
        <v>1</v>
      </c>
      <c r="Q311" s="43">
        <v>0</v>
      </c>
      <c r="R311" s="43">
        <v>1</v>
      </c>
      <c r="S311" s="43">
        <v>1</v>
      </c>
      <c r="T311" s="43">
        <v>0</v>
      </c>
      <c r="U311" s="43">
        <v>209</v>
      </c>
      <c r="V311" s="43">
        <v>4</v>
      </c>
      <c r="W311" s="43">
        <v>0</v>
      </c>
      <c r="X311" s="43">
        <v>1</v>
      </c>
      <c r="Y311" s="43">
        <v>1</v>
      </c>
      <c r="Z311" s="43">
        <v>0</v>
      </c>
      <c r="AA311" s="43">
        <v>1</v>
      </c>
      <c r="AB311" s="43">
        <v>0</v>
      </c>
      <c r="AC311" s="43">
        <v>0</v>
      </c>
      <c r="AD311" s="95">
        <v>17</v>
      </c>
      <c r="AE311" s="95">
        <v>0</v>
      </c>
      <c r="AF311" s="59">
        <f t="shared" si="57"/>
        <v>746</v>
      </c>
      <c r="AG311" s="59">
        <f t="shared" si="58"/>
        <v>729</v>
      </c>
    </row>
    <row r="312" spans="1:33" s="25" customFormat="1" ht="13.5" customHeight="1" x14ac:dyDescent="0.3">
      <c r="A312" s="12" t="s">
        <v>34</v>
      </c>
      <c r="B312" s="12" t="s">
        <v>449</v>
      </c>
      <c r="C312" s="12" t="s">
        <v>36</v>
      </c>
      <c r="D312" s="12">
        <v>7</v>
      </c>
      <c r="E312" s="12" t="s">
        <v>454</v>
      </c>
      <c r="F312" s="12" t="s">
        <v>455</v>
      </c>
      <c r="G312" s="43">
        <v>3</v>
      </c>
      <c r="H312" s="43">
        <v>352</v>
      </c>
      <c r="I312" s="43">
        <v>1</v>
      </c>
      <c r="J312" s="43">
        <v>0</v>
      </c>
      <c r="K312" s="43">
        <v>0</v>
      </c>
      <c r="L312" s="43">
        <v>0</v>
      </c>
      <c r="M312" s="43">
        <v>0</v>
      </c>
      <c r="N312" s="43">
        <v>28</v>
      </c>
      <c r="O312" s="43">
        <v>2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133</v>
      </c>
      <c r="V312" s="43">
        <v>2</v>
      </c>
      <c r="W312" s="43">
        <v>0</v>
      </c>
      <c r="X312" s="43">
        <v>0</v>
      </c>
      <c r="Y312" s="43">
        <v>3</v>
      </c>
      <c r="Z312" s="43">
        <v>0</v>
      </c>
      <c r="AA312" s="43">
        <v>0</v>
      </c>
      <c r="AB312" s="43">
        <v>0</v>
      </c>
      <c r="AC312" s="43">
        <v>0</v>
      </c>
      <c r="AD312" s="95">
        <v>10</v>
      </c>
      <c r="AE312" s="95">
        <v>0</v>
      </c>
      <c r="AF312" s="59">
        <f t="shared" si="57"/>
        <v>534</v>
      </c>
      <c r="AG312" s="59">
        <f t="shared" si="58"/>
        <v>524</v>
      </c>
    </row>
    <row r="313" spans="1:33" s="25" customFormat="1" ht="13.5" customHeight="1" x14ac:dyDescent="0.3">
      <c r="A313" s="12" t="s">
        <v>34</v>
      </c>
      <c r="B313" s="12" t="s">
        <v>449</v>
      </c>
      <c r="C313" s="12" t="s">
        <v>36</v>
      </c>
      <c r="D313" s="12">
        <v>7</v>
      </c>
      <c r="E313" s="12" t="s">
        <v>456</v>
      </c>
      <c r="F313" s="12" t="s">
        <v>457</v>
      </c>
      <c r="G313" s="43">
        <v>0</v>
      </c>
      <c r="H313" s="43">
        <v>132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1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36</v>
      </c>
      <c r="V313" s="43">
        <v>1</v>
      </c>
      <c r="W313" s="43">
        <v>0</v>
      </c>
      <c r="X313" s="43">
        <v>0</v>
      </c>
      <c r="Y313" s="43">
        <v>1</v>
      </c>
      <c r="Z313" s="43">
        <v>0</v>
      </c>
      <c r="AA313" s="43">
        <v>0</v>
      </c>
      <c r="AB313" s="43">
        <v>0</v>
      </c>
      <c r="AC313" s="43">
        <v>0</v>
      </c>
      <c r="AD313" s="95">
        <v>0</v>
      </c>
      <c r="AE313" s="95">
        <v>0</v>
      </c>
      <c r="AF313" s="59">
        <f t="shared" si="57"/>
        <v>171</v>
      </c>
      <c r="AG313" s="59">
        <f t="shared" si="58"/>
        <v>171</v>
      </c>
    </row>
    <row r="314" spans="1:33" s="25" customFormat="1" ht="13.5" customHeight="1" x14ac:dyDescent="0.3">
      <c r="A314" s="12" t="s">
        <v>34</v>
      </c>
      <c r="B314" s="12" t="s">
        <v>449</v>
      </c>
      <c r="C314" s="12" t="s">
        <v>36</v>
      </c>
      <c r="D314" s="12">
        <v>7</v>
      </c>
      <c r="E314" s="12" t="s">
        <v>458</v>
      </c>
      <c r="F314" s="12" t="s">
        <v>459</v>
      </c>
      <c r="G314" s="43">
        <v>2</v>
      </c>
      <c r="H314" s="43">
        <v>290</v>
      </c>
      <c r="I314" s="43">
        <v>0</v>
      </c>
      <c r="J314" s="43">
        <v>0</v>
      </c>
      <c r="K314" s="43">
        <v>0</v>
      </c>
      <c r="L314" s="43">
        <v>1</v>
      </c>
      <c r="M314" s="43">
        <v>0</v>
      </c>
      <c r="N314" s="43">
        <v>18</v>
      </c>
      <c r="O314" s="43">
        <v>0</v>
      </c>
      <c r="P314" s="43">
        <v>0</v>
      </c>
      <c r="Q314" s="43">
        <v>0</v>
      </c>
      <c r="R314" s="43">
        <v>0</v>
      </c>
      <c r="S314" s="43">
        <v>1</v>
      </c>
      <c r="T314" s="43">
        <v>0</v>
      </c>
      <c r="U314" s="43">
        <v>116</v>
      </c>
      <c r="V314" s="43">
        <v>3</v>
      </c>
      <c r="W314" s="43">
        <v>0</v>
      </c>
      <c r="X314" s="43">
        <v>1</v>
      </c>
      <c r="Y314" s="43">
        <v>3</v>
      </c>
      <c r="Z314" s="43">
        <v>0</v>
      </c>
      <c r="AA314" s="43">
        <v>0</v>
      </c>
      <c r="AB314" s="43">
        <v>0</v>
      </c>
      <c r="AC314" s="43">
        <v>1</v>
      </c>
      <c r="AD314" s="95">
        <v>5</v>
      </c>
      <c r="AE314" s="95">
        <v>0</v>
      </c>
      <c r="AF314" s="59">
        <f t="shared" si="57"/>
        <v>441</v>
      </c>
      <c r="AG314" s="59">
        <f t="shared" si="58"/>
        <v>436</v>
      </c>
    </row>
    <row r="315" spans="1:33" s="25" customFormat="1" ht="13.5" customHeight="1" x14ac:dyDescent="0.3">
      <c r="A315" s="12" t="s">
        <v>34</v>
      </c>
      <c r="B315" s="12" t="s">
        <v>449</v>
      </c>
      <c r="C315" s="12" t="s">
        <v>36</v>
      </c>
      <c r="D315" s="12">
        <v>7</v>
      </c>
      <c r="E315" s="12" t="s">
        <v>857</v>
      </c>
      <c r="F315" s="12" t="s">
        <v>460</v>
      </c>
      <c r="G315" s="43">
        <v>0</v>
      </c>
      <c r="H315" s="43">
        <v>494</v>
      </c>
      <c r="I315" s="43">
        <v>1</v>
      </c>
      <c r="J315" s="43">
        <v>0</v>
      </c>
      <c r="K315" s="43">
        <v>1</v>
      </c>
      <c r="L315" s="43">
        <v>0</v>
      </c>
      <c r="M315" s="43">
        <v>1</v>
      </c>
      <c r="N315" s="43">
        <v>6</v>
      </c>
      <c r="O315" s="43">
        <v>1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184</v>
      </c>
      <c r="V315" s="43">
        <v>0</v>
      </c>
      <c r="W315" s="43">
        <v>0</v>
      </c>
      <c r="X315" s="43">
        <v>0</v>
      </c>
      <c r="Y315" s="43">
        <v>3</v>
      </c>
      <c r="Z315" s="43">
        <v>1</v>
      </c>
      <c r="AA315" s="43">
        <v>0</v>
      </c>
      <c r="AB315" s="43">
        <v>0</v>
      </c>
      <c r="AC315" s="43">
        <v>1</v>
      </c>
      <c r="AD315" s="95">
        <v>7</v>
      </c>
      <c r="AE315" s="95">
        <v>0</v>
      </c>
      <c r="AF315" s="59">
        <f t="shared" si="57"/>
        <v>700</v>
      </c>
      <c r="AG315" s="59">
        <f t="shared" si="58"/>
        <v>693</v>
      </c>
    </row>
    <row r="316" spans="1:33" s="25" customFormat="1" ht="13.5" customHeight="1" x14ac:dyDescent="0.3">
      <c r="A316" s="12" t="s">
        <v>34</v>
      </c>
      <c r="B316" s="12" t="s">
        <v>449</v>
      </c>
      <c r="C316" s="12" t="s">
        <v>36</v>
      </c>
      <c r="D316" s="12">
        <v>7</v>
      </c>
      <c r="E316" s="12" t="s">
        <v>858</v>
      </c>
      <c r="F316" s="12" t="s">
        <v>461</v>
      </c>
      <c r="G316" s="43">
        <v>3</v>
      </c>
      <c r="H316" s="43">
        <v>484</v>
      </c>
      <c r="I316" s="43">
        <v>2</v>
      </c>
      <c r="J316" s="43">
        <v>0</v>
      </c>
      <c r="K316" s="43">
        <v>0</v>
      </c>
      <c r="L316" s="43">
        <v>1</v>
      </c>
      <c r="M316" s="43">
        <v>1</v>
      </c>
      <c r="N316" s="43">
        <v>11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121</v>
      </c>
      <c r="V316" s="43">
        <v>1</v>
      </c>
      <c r="W316" s="43">
        <v>0</v>
      </c>
      <c r="X316" s="43">
        <v>0</v>
      </c>
      <c r="Y316" s="43">
        <v>1</v>
      </c>
      <c r="Z316" s="43">
        <v>0</v>
      </c>
      <c r="AA316" s="43">
        <v>0</v>
      </c>
      <c r="AB316" s="43">
        <v>0</v>
      </c>
      <c r="AC316" s="43">
        <v>0</v>
      </c>
      <c r="AD316" s="95">
        <v>7</v>
      </c>
      <c r="AE316" s="95">
        <v>0</v>
      </c>
      <c r="AF316" s="59">
        <f t="shared" si="57"/>
        <v>632</v>
      </c>
      <c r="AG316" s="59">
        <f t="shared" si="58"/>
        <v>625</v>
      </c>
    </row>
    <row r="317" spans="1:33" s="25" customFormat="1" ht="13.5" customHeight="1" x14ac:dyDescent="0.3">
      <c r="A317" s="12" t="s">
        <v>34</v>
      </c>
      <c r="B317" s="12" t="s">
        <v>449</v>
      </c>
      <c r="C317" s="12" t="s">
        <v>36</v>
      </c>
      <c r="D317" s="12">
        <v>7</v>
      </c>
      <c r="E317" s="12" t="s">
        <v>462</v>
      </c>
      <c r="F317" s="12" t="s">
        <v>463</v>
      </c>
      <c r="G317" s="43">
        <v>0</v>
      </c>
      <c r="H317" s="43">
        <v>563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3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150</v>
      </c>
      <c r="V317" s="43">
        <v>2</v>
      </c>
      <c r="W317" s="43">
        <v>1</v>
      </c>
      <c r="X317" s="43">
        <v>1</v>
      </c>
      <c r="Y317" s="43">
        <v>0</v>
      </c>
      <c r="Z317" s="43">
        <v>1</v>
      </c>
      <c r="AA317" s="43">
        <v>0</v>
      </c>
      <c r="AB317" s="43">
        <v>0</v>
      </c>
      <c r="AC317" s="43">
        <v>0</v>
      </c>
      <c r="AD317" s="95">
        <v>5</v>
      </c>
      <c r="AE317" s="95">
        <v>0</v>
      </c>
      <c r="AF317" s="59">
        <f t="shared" si="57"/>
        <v>726</v>
      </c>
      <c r="AG317" s="59">
        <f t="shared" si="58"/>
        <v>721</v>
      </c>
    </row>
    <row r="318" spans="1:33" s="25" customFormat="1" ht="13.5" customHeight="1" x14ac:dyDescent="0.3">
      <c r="A318" s="12" t="s">
        <v>34</v>
      </c>
      <c r="B318" s="12" t="s">
        <v>449</v>
      </c>
      <c r="C318" s="12" t="s">
        <v>36</v>
      </c>
      <c r="D318" s="12">
        <v>7</v>
      </c>
      <c r="E318" s="12" t="s">
        <v>464</v>
      </c>
      <c r="F318" s="12" t="s">
        <v>465</v>
      </c>
      <c r="G318" s="43">
        <v>0</v>
      </c>
      <c r="H318" s="43">
        <v>543</v>
      </c>
      <c r="I318" s="43">
        <v>2</v>
      </c>
      <c r="J318" s="43">
        <v>0</v>
      </c>
      <c r="K318" s="43">
        <v>0</v>
      </c>
      <c r="L318" s="43">
        <v>0</v>
      </c>
      <c r="M318" s="43">
        <v>2</v>
      </c>
      <c r="N318" s="43">
        <v>33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226</v>
      </c>
      <c r="V318" s="43">
        <v>3</v>
      </c>
      <c r="W318" s="43">
        <v>0</v>
      </c>
      <c r="X318" s="43">
        <v>2</v>
      </c>
      <c r="Y318" s="43">
        <v>3</v>
      </c>
      <c r="Z318" s="43">
        <v>0</v>
      </c>
      <c r="AA318" s="43">
        <v>0</v>
      </c>
      <c r="AB318" s="43">
        <v>0</v>
      </c>
      <c r="AC318" s="43">
        <v>1</v>
      </c>
      <c r="AD318" s="95">
        <v>9</v>
      </c>
      <c r="AE318" s="95">
        <v>0</v>
      </c>
      <c r="AF318" s="59">
        <f t="shared" si="57"/>
        <v>824</v>
      </c>
      <c r="AG318" s="59">
        <f t="shared" si="58"/>
        <v>815</v>
      </c>
    </row>
    <row r="319" spans="1:33" s="25" customFormat="1" ht="13.5" customHeight="1" x14ac:dyDescent="0.3">
      <c r="A319" s="12" t="s">
        <v>34</v>
      </c>
      <c r="B319" s="12" t="s">
        <v>449</v>
      </c>
      <c r="C319" s="12" t="s">
        <v>36</v>
      </c>
      <c r="D319" s="12">
        <v>7</v>
      </c>
      <c r="E319" s="12" t="s">
        <v>466</v>
      </c>
      <c r="F319" s="12" t="s">
        <v>467</v>
      </c>
      <c r="G319" s="43">
        <v>0</v>
      </c>
      <c r="H319" s="43">
        <v>219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3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133</v>
      </c>
      <c r="V319" s="43">
        <v>0</v>
      </c>
      <c r="W319" s="43">
        <v>0</v>
      </c>
      <c r="X319" s="43">
        <v>0</v>
      </c>
      <c r="Y319" s="43">
        <v>5</v>
      </c>
      <c r="Z319" s="43">
        <v>1</v>
      </c>
      <c r="AA319" s="43">
        <v>0</v>
      </c>
      <c r="AB319" s="43">
        <v>0</v>
      </c>
      <c r="AC319" s="43">
        <v>0</v>
      </c>
      <c r="AD319" s="95">
        <v>2</v>
      </c>
      <c r="AE319" s="95">
        <v>0</v>
      </c>
      <c r="AF319" s="59">
        <f t="shared" si="57"/>
        <v>363</v>
      </c>
      <c r="AG319" s="59">
        <f t="shared" si="58"/>
        <v>361</v>
      </c>
    </row>
    <row r="320" spans="1:33" s="25" customFormat="1" ht="13.5" customHeight="1" x14ac:dyDescent="0.3">
      <c r="A320" s="12"/>
      <c r="B320" s="12"/>
      <c r="C320" s="12"/>
      <c r="D320" s="12"/>
      <c r="E320" s="56" t="s">
        <v>345</v>
      </c>
      <c r="F320" s="57" t="s">
        <v>54</v>
      </c>
      <c r="G320" s="67">
        <f>SUM(G309:G319)</f>
        <v>14</v>
      </c>
      <c r="H320" s="67">
        <f t="shared" ref="H320:AG320" si="59">SUM(H309:H319)</f>
        <v>4577</v>
      </c>
      <c r="I320" s="67">
        <f t="shared" si="59"/>
        <v>9</v>
      </c>
      <c r="J320" s="67">
        <f t="shared" si="59"/>
        <v>2</v>
      </c>
      <c r="K320" s="67">
        <f t="shared" si="59"/>
        <v>2</v>
      </c>
      <c r="L320" s="67">
        <f t="shared" si="59"/>
        <v>4</v>
      </c>
      <c r="M320" s="67">
        <f t="shared" si="59"/>
        <v>11</v>
      </c>
      <c r="N320" s="67">
        <f t="shared" si="59"/>
        <v>188</v>
      </c>
      <c r="O320" s="67">
        <f t="shared" si="59"/>
        <v>3</v>
      </c>
      <c r="P320" s="67">
        <f t="shared" si="59"/>
        <v>4</v>
      </c>
      <c r="Q320" s="67">
        <f t="shared" si="59"/>
        <v>0</v>
      </c>
      <c r="R320" s="67">
        <f t="shared" si="59"/>
        <v>1</v>
      </c>
      <c r="S320" s="67">
        <f t="shared" si="59"/>
        <v>2</v>
      </c>
      <c r="T320" s="67">
        <f t="shared" si="59"/>
        <v>1</v>
      </c>
      <c r="U320" s="67">
        <f t="shared" si="59"/>
        <v>1710</v>
      </c>
      <c r="V320" s="67">
        <f t="shared" si="59"/>
        <v>21</v>
      </c>
      <c r="W320" s="67">
        <f t="shared" si="59"/>
        <v>2</v>
      </c>
      <c r="X320" s="67">
        <f t="shared" si="59"/>
        <v>7</v>
      </c>
      <c r="Y320" s="67">
        <f t="shared" si="59"/>
        <v>25</v>
      </c>
      <c r="Z320" s="67">
        <f t="shared" si="59"/>
        <v>5</v>
      </c>
      <c r="AA320" s="67">
        <f t="shared" si="59"/>
        <v>1</v>
      </c>
      <c r="AB320" s="67">
        <f t="shared" si="59"/>
        <v>1</v>
      </c>
      <c r="AC320" s="67">
        <f t="shared" si="59"/>
        <v>3</v>
      </c>
      <c r="AD320" s="67">
        <f t="shared" si="59"/>
        <v>80</v>
      </c>
      <c r="AE320" s="67">
        <f t="shared" si="59"/>
        <v>0</v>
      </c>
      <c r="AF320" s="59">
        <f t="shared" si="59"/>
        <v>6673</v>
      </c>
      <c r="AG320" s="59">
        <f t="shared" si="59"/>
        <v>6593</v>
      </c>
    </row>
    <row r="321" spans="1:34" s="112" customFormat="1" ht="13.5" customHeight="1" x14ac:dyDescent="0.3">
      <c r="A321" s="110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</row>
    <row r="322" spans="1:34" s="25" customFormat="1" ht="13.5" customHeight="1" x14ac:dyDescent="0.3">
      <c r="A322" s="12" t="s">
        <v>34</v>
      </c>
      <c r="B322" s="12" t="s">
        <v>449</v>
      </c>
      <c r="C322" s="12" t="s">
        <v>36</v>
      </c>
      <c r="D322" s="12">
        <v>8</v>
      </c>
      <c r="E322" s="12" t="s">
        <v>468</v>
      </c>
      <c r="F322" s="12" t="s">
        <v>469</v>
      </c>
      <c r="G322" s="43">
        <v>2</v>
      </c>
      <c r="H322" s="43">
        <v>359</v>
      </c>
      <c r="I322" s="43">
        <v>1</v>
      </c>
      <c r="J322" s="43">
        <v>0</v>
      </c>
      <c r="K322" s="43">
        <v>0</v>
      </c>
      <c r="L322" s="43">
        <v>2</v>
      </c>
      <c r="M322" s="43">
        <v>1</v>
      </c>
      <c r="N322" s="43">
        <v>17</v>
      </c>
      <c r="O322" s="43">
        <v>0</v>
      </c>
      <c r="P322" s="43">
        <v>0</v>
      </c>
      <c r="Q322" s="43">
        <v>1</v>
      </c>
      <c r="R322" s="43">
        <v>0</v>
      </c>
      <c r="S322" s="43">
        <v>0</v>
      </c>
      <c r="T322" s="43">
        <v>0</v>
      </c>
      <c r="U322" s="43">
        <v>137</v>
      </c>
      <c r="V322" s="43">
        <v>3</v>
      </c>
      <c r="W322" s="43">
        <v>0</v>
      </c>
      <c r="X322" s="43">
        <v>3</v>
      </c>
      <c r="Y322" s="43">
        <v>1</v>
      </c>
      <c r="Z322" s="43">
        <v>0</v>
      </c>
      <c r="AA322" s="43">
        <v>0</v>
      </c>
      <c r="AB322" s="43">
        <v>1</v>
      </c>
      <c r="AC322" s="43">
        <v>1</v>
      </c>
      <c r="AD322" s="95">
        <v>1</v>
      </c>
      <c r="AE322" s="95">
        <v>0</v>
      </c>
      <c r="AF322" s="59">
        <f t="shared" si="46"/>
        <v>530</v>
      </c>
      <c r="AG322" s="59">
        <f t="shared" si="47"/>
        <v>529</v>
      </c>
      <c r="AH322" s="99"/>
    </row>
    <row r="323" spans="1:34" s="25" customFormat="1" ht="13.5" customHeight="1" x14ac:dyDescent="0.3">
      <c r="A323" s="12" t="s">
        <v>34</v>
      </c>
      <c r="B323" s="12" t="s">
        <v>449</v>
      </c>
      <c r="C323" s="12" t="s">
        <v>36</v>
      </c>
      <c r="D323" s="12">
        <v>8</v>
      </c>
      <c r="E323" s="12" t="s">
        <v>470</v>
      </c>
      <c r="F323" s="12" t="s">
        <v>471</v>
      </c>
      <c r="G323" s="43">
        <v>0</v>
      </c>
      <c r="H323" s="43">
        <v>333</v>
      </c>
      <c r="I323" s="43">
        <v>1</v>
      </c>
      <c r="J323" s="43">
        <v>0</v>
      </c>
      <c r="K323" s="43">
        <v>0</v>
      </c>
      <c r="L323" s="43">
        <v>1</v>
      </c>
      <c r="M323" s="43">
        <v>2</v>
      </c>
      <c r="N323" s="43">
        <v>29</v>
      </c>
      <c r="O323" s="43">
        <v>0</v>
      </c>
      <c r="P323" s="43">
        <v>0</v>
      </c>
      <c r="Q323" s="43">
        <v>1</v>
      </c>
      <c r="R323" s="43">
        <v>0</v>
      </c>
      <c r="S323" s="43">
        <v>0</v>
      </c>
      <c r="T323" s="43">
        <v>0</v>
      </c>
      <c r="U323" s="43">
        <v>168</v>
      </c>
      <c r="V323" s="43">
        <v>2</v>
      </c>
      <c r="W323" s="43">
        <v>0</v>
      </c>
      <c r="X323" s="43">
        <v>0</v>
      </c>
      <c r="Y323" s="43">
        <v>2</v>
      </c>
      <c r="Z323" s="43">
        <v>0</v>
      </c>
      <c r="AA323" s="43">
        <v>0</v>
      </c>
      <c r="AB323" s="43">
        <v>0</v>
      </c>
      <c r="AC323" s="43">
        <v>1</v>
      </c>
      <c r="AD323" s="95">
        <v>8</v>
      </c>
      <c r="AE323" s="95">
        <v>0</v>
      </c>
      <c r="AF323" s="59">
        <f t="shared" si="46"/>
        <v>548</v>
      </c>
      <c r="AG323" s="59">
        <f t="shared" si="47"/>
        <v>540</v>
      </c>
      <c r="AH323" s="99"/>
    </row>
    <row r="324" spans="1:34" s="25" customFormat="1" ht="13.5" customHeight="1" x14ac:dyDescent="0.3">
      <c r="A324" s="12" t="s">
        <v>34</v>
      </c>
      <c r="B324" s="12" t="s">
        <v>449</v>
      </c>
      <c r="C324" s="12" t="s">
        <v>36</v>
      </c>
      <c r="D324" s="12">
        <v>8</v>
      </c>
      <c r="E324" s="12" t="s">
        <v>472</v>
      </c>
      <c r="F324" s="12" t="s">
        <v>473</v>
      </c>
      <c r="G324" s="43">
        <v>0</v>
      </c>
      <c r="H324" s="43">
        <v>391</v>
      </c>
      <c r="I324" s="43">
        <v>0</v>
      </c>
      <c r="J324" s="43">
        <v>1</v>
      </c>
      <c r="K324" s="43">
        <v>0</v>
      </c>
      <c r="L324" s="43">
        <v>0</v>
      </c>
      <c r="M324" s="43">
        <v>0</v>
      </c>
      <c r="N324" s="43">
        <v>13</v>
      </c>
      <c r="O324" s="43">
        <v>0</v>
      </c>
      <c r="P324" s="43">
        <v>2</v>
      </c>
      <c r="Q324" s="43">
        <v>0</v>
      </c>
      <c r="R324" s="43">
        <v>0</v>
      </c>
      <c r="S324" s="43">
        <v>0</v>
      </c>
      <c r="T324" s="43">
        <v>1</v>
      </c>
      <c r="U324" s="43">
        <v>124</v>
      </c>
      <c r="V324" s="43">
        <v>5</v>
      </c>
      <c r="W324" s="43">
        <v>0</v>
      </c>
      <c r="X324" s="43">
        <v>2</v>
      </c>
      <c r="Y324" s="43">
        <v>4</v>
      </c>
      <c r="Z324" s="43">
        <v>0</v>
      </c>
      <c r="AA324" s="43">
        <v>0</v>
      </c>
      <c r="AB324" s="43">
        <v>0</v>
      </c>
      <c r="AC324" s="43">
        <v>1</v>
      </c>
      <c r="AD324" s="95">
        <v>4</v>
      </c>
      <c r="AE324" s="95">
        <v>0</v>
      </c>
      <c r="AF324" s="59">
        <f t="shared" si="46"/>
        <v>548</v>
      </c>
      <c r="AG324" s="59">
        <f t="shared" si="47"/>
        <v>544</v>
      </c>
      <c r="AH324" s="99"/>
    </row>
    <row r="325" spans="1:34" s="25" customFormat="1" ht="13.5" customHeight="1" x14ac:dyDescent="0.3">
      <c r="A325" s="12" t="s">
        <v>34</v>
      </c>
      <c r="B325" s="12" t="s">
        <v>449</v>
      </c>
      <c r="C325" s="12" t="s">
        <v>36</v>
      </c>
      <c r="D325" s="12">
        <v>8</v>
      </c>
      <c r="E325" s="12" t="s">
        <v>474</v>
      </c>
      <c r="F325" s="12" t="s">
        <v>475</v>
      </c>
      <c r="G325" s="43">
        <v>8</v>
      </c>
      <c r="H325" s="43">
        <v>363</v>
      </c>
      <c r="I325" s="43">
        <v>1</v>
      </c>
      <c r="J325" s="43">
        <v>0</v>
      </c>
      <c r="K325" s="43">
        <v>0</v>
      </c>
      <c r="L325" s="43">
        <v>1</v>
      </c>
      <c r="M325" s="43">
        <v>1</v>
      </c>
      <c r="N325" s="43">
        <v>20</v>
      </c>
      <c r="O325" s="43">
        <v>0</v>
      </c>
      <c r="P325" s="43">
        <v>0</v>
      </c>
      <c r="Q325" s="43">
        <v>0</v>
      </c>
      <c r="R325" s="43">
        <v>0</v>
      </c>
      <c r="S325" s="43">
        <v>1</v>
      </c>
      <c r="T325" s="43">
        <v>0</v>
      </c>
      <c r="U325" s="43">
        <v>228</v>
      </c>
      <c r="V325" s="43">
        <v>0</v>
      </c>
      <c r="W325" s="43">
        <v>0</v>
      </c>
      <c r="X325" s="43">
        <v>1</v>
      </c>
      <c r="Y325" s="43">
        <v>1</v>
      </c>
      <c r="Z325" s="43">
        <v>3</v>
      </c>
      <c r="AA325" s="43">
        <v>0</v>
      </c>
      <c r="AB325" s="43">
        <v>0</v>
      </c>
      <c r="AC325" s="43">
        <v>1</v>
      </c>
      <c r="AD325" s="95">
        <v>11</v>
      </c>
      <c r="AE325" s="95">
        <v>0</v>
      </c>
      <c r="AF325" s="59">
        <f t="shared" si="46"/>
        <v>640</v>
      </c>
      <c r="AG325" s="59">
        <f t="shared" si="47"/>
        <v>629</v>
      </c>
      <c r="AH325" s="99"/>
    </row>
    <row r="326" spans="1:34" s="25" customFormat="1" ht="13.5" customHeight="1" x14ac:dyDescent="0.3">
      <c r="A326" s="12" t="s">
        <v>34</v>
      </c>
      <c r="B326" s="12" t="s">
        <v>449</v>
      </c>
      <c r="C326" s="12" t="s">
        <v>36</v>
      </c>
      <c r="D326" s="12">
        <v>8</v>
      </c>
      <c r="E326" s="12" t="s">
        <v>476</v>
      </c>
      <c r="F326" s="12" t="s">
        <v>477</v>
      </c>
      <c r="G326" s="43">
        <v>0</v>
      </c>
      <c r="H326" s="43">
        <v>468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18</v>
      </c>
      <c r="O326" s="43">
        <v>1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240</v>
      </c>
      <c r="V326" s="43">
        <v>4</v>
      </c>
      <c r="W326" s="43">
        <v>0</v>
      </c>
      <c r="X326" s="43">
        <v>0</v>
      </c>
      <c r="Y326" s="43">
        <v>0</v>
      </c>
      <c r="Z326" s="43">
        <v>1</v>
      </c>
      <c r="AA326" s="43">
        <v>0</v>
      </c>
      <c r="AB326" s="43">
        <v>1</v>
      </c>
      <c r="AC326" s="43">
        <v>0</v>
      </c>
      <c r="AD326" s="95">
        <v>8</v>
      </c>
      <c r="AE326" s="95">
        <v>0</v>
      </c>
      <c r="AF326" s="59">
        <f t="shared" si="46"/>
        <v>741</v>
      </c>
      <c r="AG326" s="59">
        <f t="shared" si="47"/>
        <v>733</v>
      </c>
      <c r="AH326" s="99"/>
    </row>
    <row r="327" spans="1:34" s="25" customFormat="1" ht="13.5" customHeight="1" x14ac:dyDescent="0.3">
      <c r="A327" s="12" t="s">
        <v>34</v>
      </c>
      <c r="B327" s="12" t="s">
        <v>449</v>
      </c>
      <c r="C327" s="12" t="s">
        <v>36</v>
      </c>
      <c r="D327" s="12">
        <v>8</v>
      </c>
      <c r="E327" s="12" t="s">
        <v>478</v>
      </c>
      <c r="F327" s="12" t="s">
        <v>479</v>
      </c>
      <c r="G327" s="43">
        <v>2</v>
      </c>
      <c r="H327" s="43">
        <v>200</v>
      </c>
      <c r="I327" s="43">
        <v>0</v>
      </c>
      <c r="J327" s="43">
        <v>0</v>
      </c>
      <c r="K327" s="43">
        <v>0</v>
      </c>
      <c r="L327" s="43">
        <v>1</v>
      </c>
      <c r="M327" s="43">
        <v>0</v>
      </c>
      <c r="N327" s="43">
        <v>9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83</v>
      </c>
      <c r="V327" s="43">
        <v>1</v>
      </c>
      <c r="W327" s="43">
        <v>0</v>
      </c>
      <c r="X327" s="43">
        <v>0</v>
      </c>
      <c r="Y327" s="43">
        <v>2</v>
      </c>
      <c r="Z327" s="43">
        <v>0</v>
      </c>
      <c r="AA327" s="43">
        <v>0</v>
      </c>
      <c r="AB327" s="43">
        <v>0</v>
      </c>
      <c r="AC327" s="43">
        <v>0</v>
      </c>
      <c r="AD327" s="95">
        <v>2</v>
      </c>
      <c r="AE327" s="95">
        <v>0</v>
      </c>
      <c r="AF327" s="59">
        <f t="shared" si="46"/>
        <v>300</v>
      </c>
      <c r="AG327" s="59">
        <f t="shared" si="47"/>
        <v>298</v>
      </c>
      <c r="AH327" s="99"/>
    </row>
    <row r="328" spans="1:34" s="25" customFormat="1" ht="13.5" customHeight="1" x14ac:dyDescent="0.3">
      <c r="A328" s="12" t="s">
        <v>34</v>
      </c>
      <c r="B328" s="12" t="s">
        <v>449</v>
      </c>
      <c r="C328" s="12" t="s">
        <v>36</v>
      </c>
      <c r="D328" s="12">
        <v>8</v>
      </c>
      <c r="E328" s="12" t="s">
        <v>480</v>
      </c>
      <c r="F328" s="12" t="s">
        <v>481</v>
      </c>
      <c r="G328" s="43">
        <v>2</v>
      </c>
      <c r="H328" s="43">
        <v>304</v>
      </c>
      <c r="I328" s="43">
        <v>2</v>
      </c>
      <c r="J328" s="43">
        <v>1</v>
      </c>
      <c r="K328" s="43">
        <v>0</v>
      </c>
      <c r="L328" s="43">
        <v>0</v>
      </c>
      <c r="M328" s="43">
        <v>3</v>
      </c>
      <c r="N328" s="43">
        <v>9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137</v>
      </c>
      <c r="V328" s="43">
        <v>2</v>
      </c>
      <c r="W328" s="43">
        <v>0</v>
      </c>
      <c r="X328" s="43">
        <v>0</v>
      </c>
      <c r="Y328" s="43">
        <v>2</v>
      </c>
      <c r="Z328" s="43">
        <v>0</v>
      </c>
      <c r="AA328" s="43">
        <v>0</v>
      </c>
      <c r="AB328" s="43">
        <v>0</v>
      </c>
      <c r="AC328" s="43">
        <v>1</v>
      </c>
      <c r="AD328" s="95">
        <v>5</v>
      </c>
      <c r="AE328" s="95">
        <v>0</v>
      </c>
      <c r="AF328" s="59">
        <f t="shared" si="46"/>
        <v>468</v>
      </c>
      <c r="AG328" s="59">
        <f t="shared" si="47"/>
        <v>463</v>
      </c>
      <c r="AH328" s="99"/>
    </row>
    <row r="329" spans="1:34" s="25" customFormat="1" ht="13.5" customHeight="1" x14ac:dyDescent="0.3">
      <c r="A329" s="12" t="s">
        <v>34</v>
      </c>
      <c r="B329" s="12" t="s">
        <v>449</v>
      </c>
      <c r="C329" s="12" t="s">
        <v>36</v>
      </c>
      <c r="D329" s="12">
        <v>8</v>
      </c>
      <c r="E329" s="12" t="s">
        <v>482</v>
      </c>
      <c r="F329" s="12" t="s">
        <v>483</v>
      </c>
      <c r="G329" s="43">
        <v>2</v>
      </c>
      <c r="H329" s="43">
        <v>401</v>
      </c>
      <c r="I329" s="43">
        <v>2</v>
      </c>
      <c r="J329" s="43">
        <v>1</v>
      </c>
      <c r="K329" s="43">
        <v>0</v>
      </c>
      <c r="L329" s="43">
        <v>1</v>
      </c>
      <c r="M329" s="43">
        <v>0</v>
      </c>
      <c r="N329" s="43">
        <v>14</v>
      </c>
      <c r="O329" s="43">
        <v>1</v>
      </c>
      <c r="P329" s="43">
        <v>0</v>
      </c>
      <c r="Q329" s="43">
        <v>2</v>
      </c>
      <c r="R329" s="43">
        <v>0</v>
      </c>
      <c r="S329" s="43">
        <v>0</v>
      </c>
      <c r="T329" s="43">
        <v>0</v>
      </c>
      <c r="U329" s="43">
        <v>180</v>
      </c>
      <c r="V329" s="43">
        <v>4</v>
      </c>
      <c r="W329" s="43">
        <v>0</v>
      </c>
      <c r="X329" s="43">
        <v>0</v>
      </c>
      <c r="Y329" s="43">
        <v>2</v>
      </c>
      <c r="Z329" s="43">
        <v>0</v>
      </c>
      <c r="AA329" s="43">
        <v>0</v>
      </c>
      <c r="AB329" s="43">
        <v>0</v>
      </c>
      <c r="AC329" s="43">
        <v>0</v>
      </c>
      <c r="AD329" s="95">
        <v>7</v>
      </c>
      <c r="AE329" s="95">
        <v>0</v>
      </c>
      <c r="AF329" s="59">
        <f t="shared" si="46"/>
        <v>617</v>
      </c>
      <c r="AG329" s="59">
        <f t="shared" si="47"/>
        <v>610</v>
      </c>
      <c r="AH329" s="99"/>
    </row>
    <row r="330" spans="1:34" s="25" customFormat="1" ht="13.5" customHeight="1" x14ac:dyDescent="0.3">
      <c r="A330" s="12" t="s">
        <v>34</v>
      </c>
      <c r="B330" s="12" t="s">
        <v>449</v>
      </c>
      <c r="C330" s="12" t="s">
        <v>36</v>
      </c>
      <c r="D330" s="12">
        <v>8</v>
      </c>
      <c r="E330" s="12" t="s">
        <v>859</v>
      </c>
      <c r="F330" s="12" t="s">
        <v>484</v>
      </c>
      <c r="G330" s="43">
        <v>0</v>
      </c>
      <c r="H330" s="43">
        <v>371</v>
      </c>
      <c r="I330" s="43">
        <v>3</v>
      </c>
      <c r="J330" s="43">
        <v>1</v>
      </c>
      <c r="K330" s="43">
        <v>1</v>
      </c>
      <c r="L330" s="43">
        <v>0</v>
      </c>
      <c r="M330" s="43">
        <v>0</v>
      </c>
      <c r="N330" s="43">
        <v>17</v>
      </c>
      <c r="O330" s="43">
        <v>1</v>
      </c>
      <c r="P330" s="43">
        <v>0</v>
      </c>
      <c r="Q330" s="43">
        <v>1</v>
      </c>
      <c r="R330" s="43">
        <v>0</v>
      </c>
      <c r="S330" s="43">
        <v>0</v>
      </c>
      <c r="T330" s="43">
        <v>0</v>
      </c>
      <c r="U330" s="43">
        <v>199</v>
      </c>
      <c r="V330" s="43">
        <v>1</v>
      </c>
      <c r="W330" s="43">
        <v>0</v>
      </c>
      <c r="X330" s="43">
        <v>0</v>
      </c>
      <c r="Y330" s="43">
        <v>2</v>
      </c>
      <c r="Z330" s="43">
        <v>3</v>
      </c>
      <c r="AA330" s="43">
        <v>0</v>
      </c>
      <c r="AB330" s="43">
        <v>0</v>
      </c>
      <c r="AC330" s="43">
        <v>0</v>
      </c>
      <c r="AD330" s="95">
        <v>8</v>
      </c>
      <c r="AE330" s="95">
        <v>0</v>
      </c>
      <c r="AF330" s="59">
        <f t="shared" si="46"/>
        <v>608</v>
      </c>
      <c r="AG330" s="59">
        <f t="shared" si="47"/>
        <v>600</v>
      </c>
      <c r="AH330" s="99"/>
    </row>
    <row r="331" spans="1:34" s="25" customFormat="1" ht="13.5" customHeight="1" x14ac:dyDescent="0.3">
      <c r="A331" s="12" t="s">
        <v>34</v>
      </c>
      <c r="B331" s="12" t="s">
        <v>449</v>
      </c>
      <c r="C331" s="12" t="s">
        <v>36</v>
      </c>
      <c r="D331" s="12">
        <v>8</v>
      </c>
      <c r="E331" s="12" t="s">
        <v>860</v>
      </c>
      <c r="F331" s="12" t="s">
        <v>485</v>
      </c>
      <c r="G331" s="43">
        <v>1</v>
      </c>
      <c r="H331" s="43">
        <v>383</v>
      </c>
      <c r="I331" s="43">
        <v>2</v>
      </c>
      <c r="J331" s="43">
        <v>1</v>
      </c>
      <c r="K331" s="43">
        <v>0</v>
      </c>
      <c r="L331" s="43">
        <v>3</v>
      </c>
      <c r="M331" s="43">
        <v>1</v>
      </c>
      <c r="N331" s="43">
        <v>24</v>
      </c>
      <c r="O331" s="43">
        <v>0</v>
      </c>
      <c r="P331" s="43">
        <v>0</v>
      </c>
      <c r="Q331" s="43">
        <v>0</v>
      </c>
      <c r="R331" s="43">
        <v>1</v>
      </c>
      <c r="S331" s="43">
        <v>0</v>
      </c>
      <c r="T331" s="43">
        <v>0</v>
      </c>
      <c r="U331" s="43">
        <v>178</v>
      </c>
      <c r="V331" s="43">
        <v>2</v>
      </c>
      <c r="W331" s="43">
        <v>0</v>
      </c>
      <c r="X331" s="43">
        <v>1</v>
      </c>
      <c r="Y331" s="43">
        <v>5</v>
      </c>
      <c r="Z331" s="43">
        <v>0</v>
      </c>
      <c r="AA331" s="43">
        <v>0</v>
      </c>
      <c r="AB331" s="43">
        <v>0</v>
      </c>
      <c r="AC331" s="43">
        <v>0</v>
      </c>
      <c r="AD331" s="95">
        <v>8</v>
      </c>
      <c r="AE331" s="95">
        <v>0</v>
      </c>
      <c r="AF331" s="59">
        <f t="shared" si="46"/>
        <v>610</v>
      </c>
      <c r="AG331" s="59">
        <f t="shared" si="47"/>
        <v>602</v>
      </c>
      <c r="AH331" s="99"/>
    </row>
    <row r="332" spans="1:34" s="25" customFormat="1" ht="13.5" customHeight="1" x14ac:dyDescent="0.3">
      <c r="A332" s="12" t="s">
        <v>34</v>
      </c>
      <c r="B332" s="12" t="s">
        <v>449</v>
      </c>
      <c r="C332" s="12" t="s">
        <v>36</v>
      </c>
      <c r="D332" s="12">
        <v>8</v>
      </c>
      <c r="E332" s="12" t="s">
        <v>486</v>
      </c>
      <c r="F332" s="12" t="s">
        <v>487</v>
      </c>
      <c r="G332" s="43">
        <v>0</v>
      </c>
      <c r="H332" s="43">
        <v>342</v>
      </c>
      <c r="I332" s="43">
        <v>1</v>
      </c>
      <c r="J332" s="43">
        <v>0</v>
      </c>
      <c r="K332" s="43">
        <v>0</v>
      </c>
      <c r="L332" s="43">
        <v>0</v>
      </c>
      <c r="M332" s="43">
        <v>0</v>
      </c>
      <c r="N332" s="43">
        <v>4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114</v>
      </c>
      <c r="V332" s="43">
        <v>2</v>
      </c>
      <c r="W332" s="43">
        <v>0</v>
      </c>
      <c r="X332" s="43">
        <v>1</v>
      </c>
      <c r="Y332" s="43">
        <v>1</v>
      </c>
      <c r="Z332" s="43">
        <v>0</v>
      </c>
      <c r="AA332" s="43">
        <v>0</v>
      </c>
      <c r="AB332" s="43">
        <v>0</v>
      </c>
      <c r="AC332" s="43">
        <v>0</v>
      </c>
      <c r="AD332" s="95">
        <v>4</v>
      </c>
      <c r="AE332" s="95">
        <v>0</v>
      </c>
      <c r="AF332" s="59">
        <f t="shared" si="46"/>
        <v>469</v>
      </c>
      <c r="AG332" s="59">
        <f t="shared" si="47"/>
        <v>465</v>
      </c>
      <c r="AH332" s="99"/>
    </row>
    <row r="333" spans="1:34" s="25" customFormat="1" ht="13.5" customHeight="1" x14ac:dyDescent="0.3">
      <c r="A333" s="12" t="s">
        <v>34</v>
      </c>
      <c r="B333" s="12" t="s">
        <v>449</v>
      </c>
      <c r="C333" s="12" t="s">
        <v>36</v>
      </c>
      <c r="D333" s="12">
        <v>8</v>
      </c>
      <c r="E333" s="12" t="s">
        <v>488</v>
      </c>
      <c r="F333" s="12" t="s">
        <v>489</v>
      </c>
      <c r="G333" s="43">
        <v>0</v>
      </c>
      <c r="H333" s="43">
        <v>288</v>
      </c>
      <c r="I333" s="43">
        <v>0</v>
      </c>
      <c r="J333" s="43">
        <v>1</v>
      </c>
      <c r="K333" s="43">
        <v>0</v>
      </c>
      <c r="L333" s="43">
        <v>0</v>
      </c>
      <c r="M333" s="43">
        <v>1</v>
      </c>
      <c r="N333" s="43">
        <v>5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105</v>
      </c>
      <c r="V333" s="43">
        <v>2</v>
      </c>
      <c r="W333" s="43">
        <v>0</v>
      </c>
      <c r="X333" s="43">
        <v>0</v>
      </c>
      <c r="Y333" s="43">
        <v>2</v>
      </c>
      <c r="Z333" s="43">
        <v>0</v>
      </c>
      <c r="AA333" s="43">
        <v>0</v>
      </c>
      <c r="AB333" s="43">
        <v>0</v>
      </c>
      <c r="AC333" s="43">
        <v>1</v>
      </c>
      <c r="AD333" s="95">
        <v>1</v>
      </c>
      <c r="AE333" s="95">
        <v>0</v>
      </c>
      <c r="AF333" s="59">
        <f t="shared" si="46"/>
        <v>406</v>
      </c>
      <c r="AG333" s="59">
        <f t="shared" si="47"/>
        <v>405</v>
      </c>
      <c r="AH333" s="99"/>
    </row>
    <row r="334" spans="1:34" s="25" customFormat="1" ht="13.5" customHeight="1" x14ac:dyDescent="0.3">
      <c r="A334" s="12" t="s">
        <v>34</v>
      </c>
      <c r="B334" s="12" t="s">
        <v>449</v>
      </c>
      <c r="C334" s="12" t="s">
        <v>36</v>
      </c>
      <c r="D334" s="12">
        <v>8</v>
      </c>
      <c r="E334" s="12" t="s">
        <v>861</v>
      </c>
      <c r="F334" s="12" t="s">
        <v>490</v>
      </c>
      <c r="G334" s="43">
        <v>0</v>
      </c>
      <c r="H334" s="43">
        <v>291</v>
      </c>
      <c r="I334" s="43">
        <v>1</v>
      </c>
      <c r="J334" s="43">
        <v>0</v>
      </c>
      <c r="K334" s="43">
        <v>0</v>
      </c>
      <c r="L334" s="43">
        <v>0</v>
      </c>
      <c r="M334" s="43">
        <v>0</v>
      </c>
      <c r="N334" s="43">
        <v>9</v>
      </c>
      <c r="O334" s="43">
        <v>0</v>
      </c>
      <c r="P334" s="43">
        <v>0</v>
      </c>
      <c r="Q334" s="43">
        <v>1</v>
      </c>
      <c r="R334" s="43">
        <v>0</v>
      </c>
      <c r="S334" s="43">
        <v>0</v>
      </c>
      <c r="T334" s="43">
        <v>0</v>
      </c>
      <c r="U334" s="43">
        <v>115</v>
      </c>
      <c r="V334" s="43">
        <v>6</v>
      </c>
      <c r="W334" s="43">
        <v>0</v>
      </c>
      <c r="X334" s="43">
        <v>0</v>
      </c>
      <c r="Y334" s="43">
        <v>2</v>
      </c>
      <c r="Z334" s="43">
        <v>1</v>
      </c>
      <c r="AA334" s="43">
        <v>0</v>
      </c>
      <c r="AB334" s="43">
        <v>0</v>
      </c>
      <c r="AC334" s="43">
        <v>0</v>
      </c>
      <c r="AD334" s="95">
        <v>4</v>
      </c>
      <c r="AE334" s="95">
        <v>0</v>
      </c>
      <c r="AF334" s="59">
        <f t="shared" ref="AF334:AF391" si="60">G334+H334+I334+J334+K334+L334+M334+N334+O334+P334+Q334+R334+S334+T334+U334+V334+W334+X334+Y334+Z334+AA334+AB334+AC334+AD334</f>
        <v>430</v>
      </c>
      <c r="AG334" s="59">
        <f t="shared" ref="AG334:AG391" si="61">G334+H334+I334+J334+K334+L334+M334+N334+O334+P334+Q334+R334+S334+T334+U334+V334+W334+X334+Y334+Z334+AA334+AB334+AC334</f>
        <v>426</v>
      </c>
      <c r="AH334" s="99"/>
    </row>
    <row r="335" spans="1:34" s="25" customFormat="1" ht="13.5" customHeight="1" x14ac:dyDescent="0.3">
      <c r="A335" s="12" t="s">
        <v>34</v>
      </c>
      <c r="B335" s="12" t="s">
        <v>449</v>
      </c>
      <c r="C335" s="12" t="s">
        <v>36</v>
      </c>
      <c r="D335" s="12">
        <v>8</v>
      </c>
      <c r="E335" s="12" t="s">
        <v>862</v>
      </c>
      <c r="F335" s="12" t="s">
        <v>491</v>
      </c>
      <c r="G335" s="43">
        <v>1</v>
      </c>
      <c r="H335" s="43">
        <v>284</v>
      </c>
      <c r="I335" s="43">
        <v>1</v>
      </c>
      <c r="J335" s="43">
        <v>0</v>
      </c>
      <c r="K335" s="43">
        <v>0</v>
      </c>
      <c r="L335" s="43">
        <v>4</v>
      </c>
      <c r="M335" s="43">
        <v>0</v>
      </c>
      <c r="N335" s="43">
        <v>16</v>
      </c>
      <c r="O335" s="43">
        <v>0</v>
      </c>
      <c r="P335" s="43">
        <v>0</v>
      </c>
      <c r="Q335" s="43">
        <v>1</v>
      </c>
      <c r="R335" s="43">
        <v>0</v>
      </c>
      <c r="S335" s="43">
        <v>0</v>
      </c>
      <c r="T335" s="43">
        <v>0</v>
      </c>
      <c r="U335" s="43">
        <v>124</v>
      </c>
      <c r="V335" s="43">
        <v>2</v>
      </c>
      <c r="W335" s="43">
        <v>0</v>
      </c>
      <c r="X335" s="43">
        <v>0</v>
      </c>
      <c r="Y335" s="43">
        <v>1</v>
      </c>
      <c r="Z335" s="43">
        <v>1</v>
      </c>
      <c r="AA335" s="43">
        <v>0</v>
      </c>
      <c r="AB335" s="43">
        <v>0</v>
      </c>
      <c r="AC335" s="43">
        <v>0</v>
      </c>
      <c r="AD335" s="95">
        <v>3</v>
      </c>
      <c r="AE335" s="95">
        <v>0</v>
      </c>
      <c r="AF335" s="59">
        <f t="shared" si="60"/>
        <v>438</v>
      </c>
      <c r="AG335" s="59">
        <f t="shared" si="61"/>
        <v>435</v>
      </c>
      <c r="AH335" s="99"/>
    </row>
    <row r="336" spans="1:34" s="25" customFormat="1" ht="13.5" customHeight="1" x14ac:dyDescent="0.3">
      <c r="A336" s="12" t="s">
        <v>34</v>
      </c>
      <c r="B336" s="12" t="s">
        <v>449</v>
      </c>
      <c r="C336" s="12" t="s">
        <v>36</v>
      </c>
      <c r="D336" s="12">
        <v>8</v>
      </c>
      <c r="E336" s="12" t="s">
        <v>492</v>
      </c>
      <c r="F336" s="12" t="s">
        <v>493</v>
      </c>
      <c r="G336" s="43">
        <v>0</v>
      </c>
      <c r="H336" s="43">
        <v>217</v>
      </c>
      <c r="I336" s="43">
        <v>0</v>
      </c>
      <c r="J336" s="43">
        <v>0</v>
      </c>
      <c r="K336" s="43">
        <v>0</v>
      </c>
      <c r="L336" s="43">
        <v>0</v>
      </c>
      <c r="M336" s="43">
        <v>1</v>
      </c>
      <c r="N336" s="43">
        <v>9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1</v>
      </c>
      <c r="U336" s="43">
        <v>74</v>
      </c>
      <c r="V336" s="43">
        <v>2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3">
        <v>0</v>
      </c>
      <c r="AD336" s="95">
        <v>6</v>
      </c>
      <c r="AE336" s="95">
        <v>0</v>
      </c>
      <c r="AF336" s="59">
        <f t="shared" si="60"/>
        <v>310</v>
      </c>
      <c r="AG336" s="59">
        <f t="shared" si="61"/>
        <v>304</v>
      </c>
      <c r="AH336" s="99"/>
    </row>
    <row r="337" spans="1:37" s="25" customFormat="1" ht="13.5" customHeight="1" x14ac:dyDescent="0.3">
      <c r="A337" s="12" t="s">
        <v>34</v>
      </c>
      <c r="B337" s="12" t="s">
        <v>449</v>
      </c>
      <c r="C337" s="12" t="s">
        <v>36</v>
      </c>
      <c r="D337" s="12">
        <v>8</v>
      </c>
      <c r="E337" s="12" t="s">
        <v>494</v>
      </c>
      <c r="F337" s="12" t="s">
        <v>495</v>
      </c>
      <c r="G337" s="43">
        <v>2</v>
      </c>
      <c r="H337" s="43">
        <v>368</v>
      </c>
      <c r="I337" s="43">
        <v>1</v>
      </c>
      <c r="J337" s="43">
        <v>0</v>
      </c>
      <c r="K337" s="43">
        <v>0</v>
      </c>
      <c r="L337" s="43">
        <v>0</v>
      </c>
      <c r="M337" s="43">
        <v>0</v>
      </c>
      <c r="N337" s="43">
        <v>22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127</v>
      </c>
      <c r="V337" s="43">
        <v>3</v>
      </c>
      <c r="W337" s="43">
        <v>0</v>
      </c>
      <c r="X337" s="43">
        <v>0</v>
      </c>
      <c r="Y337" s="43">
        <v>4</v>
      </c>
      <c r="Z337" s="43">
        <v>1</v>
      </c>
      <c r="AA337" s="43">
        <v>0</v>
      </c>
      <c r="AB337" s="43">
        <v>0</v>
      </c>
      <c r="AC337" s="43">
        <v>0</v>
      </c>
      <c r="AD337" s="95">
        <v>8</v>
      </c>
      <c r="AE337" s="95">
        <v>0</v>
      </c>
      <c r="AF337" s="59">
        <f t="shared" si="60"/>
        <v>536</v>
      </c>
      <c r="AG337" s="59">
        <f t="shared" si="61"/>
        <v>528</v>
      </c>
      <c r="AH337" s="99"/>
    </row>
    <row r="338" spans="1:37" s="25" customFormat="1" ht="13.5" customHeight="1" x14ac:dyDescent="0.3">
      <c r="A338" s="12" t="s">
        <v>34</v>
      </c>
      <c r="B338" s="12" t="s">
        <v>449</v>
      </c>
      <c r="C338" s="12" t="s">
        <v>36</v>
      </c>
      <c r="D338" s="12">
        <v>8</v>
      </c>
      <c r="E338" s="12" t="s">
        <v>496</v>
      </c>
      <c r="F338" s="12" t="s">
        <v>497</v>
      </c>
      <c r="G338" s="43">
        <v>1</v>
      </c>
      <c r="H338" s="43">
        <v>193</v>
      </c>
      <c r="I338" s="43">
        <v>1</v>
      </c>
      <c r="J338" s="43">
        <v>1</v>
      </c>
      <c r="K338" s="43">
        <v>0</v>
      </c>
      <c r="L338" s="43">
        <v>1</v>
      </c>
      <c r="M338" s="43">
        <v>0</v>
      </c>
      <c r="N338" s="43">
        <v>18</v>
      </c>
      <c r="O338" s="43">
        <v>1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76</v>
      </c>
      <c r="V338" s="43">
        <v>2</v>
      </c>
      <c r="W338" s="43">
        <v>0</v>
      </c>
      <c r="X338" s="43">
        <v>1</v>
      </c>
      <c r="Y338" s="43">
        <v>2</v>
      </c>
      <c r="Z338" s="43">
        <v>0</v>
      </c>
      <c r="AA338" s="43">
        <v>0</v>
      </c>
      <c r="AB338" s="43">
        <v>0</v>
      </c>
      <c r="AC338" s="43">
        <v>1</v>
      </c>
      <c r="AD338" s="95">
        <v>4</v>
      </c>
      <c r="AE338" s="95">
        <v>0</v>
      </c>
      <c r="AF338" s="59">
        <f t="shared" si="60"/>
        <v>302</v>
      </c>
      <c r="AG338" s="59">
        <f t="shared" si="61"/>
        <v>298</v>
      </c>
      <c r="AH338" s="99"/>
    </row>
    <row r="339" spans="1:37" s="25" customFormat="1" ht="13.5" customHeight="1" x14ac:dyDescent="0.3">
      <c r="A339" s="12" t="s">
        <v>34</v>
      </c>
      <c r="B339" s="12" t="s">
        <v>449</v>
      </c>
      <c r="C339" s="12" t="s">
        <v>36</v>
      </c>
      <c r="D339" s="12">
        <v>8</v>
      </c>
      <c r="E339" s="12" t="s">
        <v>498</v>
      </c>
      <c r="F339" s="12" t="s">
        <v>499</v>
      </c>
      <c r="G339" s="43">
        <v>0</v>
      </c>
      <c r="H339" s="43">
        <v>209</v>
      </c>
      <c r="I339" s="43">
        <v>0</v>
      </c>
      <c r="J339" s="43">
        <v>1</v>
      </c>
      <c r="K339" s="43">
        <v>0</v>
      </c>
      <c r="L339" s="43">
        <v>0</v>
      </c>
      <c r="M339" s="43">
        <v>0</v>
      </c>
      <c r="N339" s="43">
        <v>9</v>
      </c>
      <c r="O339" s="43">
        <v>0</v>
      </c>
      <c r="P339" s="43">
        <v>0</v>
      </c>
      <c r="Q339" s="43">
        <v>0</v>
      </c>
      <c r="R339" s="43">
        <v>1</v>
      </c>
      <c r="S339" s="43">
        <v>0</v>
      </c>
      <c r="T339" s="43">
        <v>0</v>
      </c>
      <c r="U339" s="43">
        <v>45</v>
      </c>
      <c r="V339" s="43">
        <v>1</v>
      </c>
      <c r="W339" s="43">
        <v>0</v>
      </c>
      <c r="X339" s="43">
        <v>0</v>
      </c>
      <c r="Y339" s="43">
        <v>1</v>
      </c>
      <c r="Z339" s="43">
        <v>0</v>
      </c>
      <c r="AA339" s="43">
        <v>0</v>
      </c>
      <c r="AB339" s="43">
        <v>0</v>
      </c>
      <c r="AC339" s="43">
        <v>1</v>
      </c>
      <c r="AD339" s="95">
        <v>5</v>
      </c>
      <c r="AE339" s="95">
        <v>0</v>
      </c>
      <c r="AF339" s="59">
        <f t="shared" si="60"/>
        <v>273</v>
      </c>
      <c r="AG339" s="59">
        <f t="shared" si="61"/>
        <v>268</v>
      </c>
      <c r="AH339" s="99"/>
    </row>
    <row r="340" spans="1:37" s="25" customFormat="1" ht="13.5" customHeight="1" x14ac:dyDescent="0.3">
      <c r="A340" s="12"/>
      <c r="B340" s="12"/>
      <c r="C340" s="12"/>
      <c r="D340" s="12"/>
      <c r="E340" s="56" t="s">
        <v>135</v>
      </c>
      <c r="F340" s="56" t="s">
        <v>54</v>
      </c>
      <c r="G340" s="67">
        <f t="shared" ref="G340:AG340" si="62">SUM(G322:G339)</f>
        <v>21</v>
      </c>
      <c r="H340" s="67">
        <f t="shared" si="62"/>
        <v>5765</v>
      </c>
      <c r="I340" s="67">
        <f t="shared" si="62"/>
        <v>17</v>
      </c>
      <c r="J340" s="67">
        <f t="shared" si="62"/>
        <v>8</v>
      </c>
      <c r="K340" s="67">
        <f t="shared" si="62"/>
        <v>1</v>
      </c>
      <c r="L340" s="67">
        <f t="shared" si="62"/>
        <v>14</v>
      </c>
      <c r="M340" s="67">
        <f t="shared" si="62"/>
        <v>10</v>
      </c>
      <c r="N340" s="67">
        <f t="shared" si="62"/>
        <v>262</v>
      </c>
      <c r="O340" s="67">
        <f t="shared" si="62"/>
        <v>4</v>
      </c>
      <c r="P340" s="67">
        <f t="shared" si="62"/>
        <v>2</v>
      </c>
      <c r="Q340" s="67">
        <f t="shared" si="62"/>
        <v>7</v>
      </c>
      <c r="R340" s="67">
        <f t="shared" si="62"/>
        <v>2</v>
      </c>
      <c r="S340" s="67">
        <f t="shared" si="62"/>
        <v>1</v>
      </c>
      <c r="T340" s="67">
        <f t="shared" si="62"/>
        <v>2</v>
      </c>
      <c r="U340" s="67">
        <f t="shared" si="62"/>
        <v>2454</v>
      </c>
      <c r="V340" s="67">
        <f t="shared" si="62"/>
        <v>44</v>
      </c>
      <c r="W340" s="67">
        <f t="shared" si="62"/>
        <v>0</v>
      </c>
      <c r="X340" s="67">
        <f t="shared" si="62"/>
        <v>9</v>
      </c>
      <c r="Y340" s="67">
        <f t="shared" si="62"/>
        <v>34</v>
      </c>
      <c r="Z340" s="67">
        <f t="shared" si="62"/>
        <v>10</v>
      </c>
      <c r="AA340" s="67">
        <f t="shared" si="62"/>
        <v>0</v>
      </c>
      <c r="AB340" s="67">
        <f t="shared" si="62"/>
        <v>2</v>
      </c>
      <c r="AC340" s="67">
        <f t="shared" si="62"/>
        <v>8</v>
      </c>
      <c r="AD340" s="67">
        <f t="shared" si="62"/>
        <v>97</v>
      </c>
      <c r="AE340" s="67">
        <f t="shared" si="62"/>
        <v>0</v>
      </c>
      <c r="AF340" s="59">
        <f t="shared" si="62"/>
        <v>8774</v>
      </c>
      <c r="AG340" s="59">
        <f t="shared" si="62"/>
        <v>8677</v>
      </c>
    </row>
    <row r="341" spans="1:37" ht="13.5" customHeight="1" x14ac:dyDescent="0.3">
      <c r="A341" s="17"/>
      <c r="B341" s="17"/>
      <c r="C341" s="17"/>
      <c r="D341" s="17"/>
      <c r="E341" s="16"/>
      <c r="F341" s="16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39"/>
      <c r="AG341" s="39"/>
    </row>
    <row r="342" spans="1:37" s="29" customFormat="1" ht="13.5" customHeight="1" x14ac:dyDescent="0.35">
      <c r="A342" s="28"/>
      <c r="B342" s="28"/>
      <c r="C342" s="28"/>
      <c r="D342" s="28"/>
      <c r="E342" s="81" t="s">
        <v>734</v>
      </c>
      <c r="F342" s="81"/>
      <c r="G342" s="82">
        <f t="shared" ref="G342:AG342" si="63">G320+G340</f>
        <v>35</v>
      </c>
      <c r="H342" s="82">
        <f t="shared" si="63"/>
        <v>10342</v>
      </c>
      <c r="I342" s="82">
        <f t="shared" si="63"/>
        <v>26</v>
      </c>
      <c r="J342" s="82">
        <f t="shared" si="63"/>
        <v>10</v>
      </c>
      <c r="K342" s="82">
        <f t="shared" si="63"/>
        <v>3</v>
      </c>
      <c r="L342" s="82">
        <f t="shared" si="63"/>
        <v>18</v>
      </c>
      <c r="M342" s="82">
        <f t="shared" si="63"/>
        <v>21</v>
      </c>
      <c r="N342" s="82">
        <f t="shared" si="63"/>
        <v>450</v>
      </c>
      <c r="O342" s="82">
        <f t="shared" si="63"/>
        <v>7</v>
      </c>
      <c r="P342" s="82">
        <f t="shared" si="63"/>
        <v>6</v>
      </c>
      <c r="Q342" s="82">
        <f t="shared" si="63"/>
        <v>7</v>
      </c>
      <c r="R342" s="82">
        <f t="shared" si="63"/>
        <v>3</v>
      </c>
      <c r="S342" s="82">
        <f t="shared" si="63"/>
        <v>3</v>
      </c>
      <c r="T342" s="82">
        <f t="shared" si="63"/>
        <v>3</v>
      </c>
      <c r="U342" s="82">
        <f t="shared" si="63"/>
        <v>4164</v>
      </c>
      <c r="V342" s="82">
        <f t="shared" si="63"/>
        <v>65</v>
      </c>
      <c r="W342" s="82">
        <f t="shared" si="63"/>
        <v>2</v>
      </c>
      <c r="X342" s="82">
        <f t="shared" si="63"/>
        <v>16</v>
      </c>
      <c r="Y342" s="82">
        <f t="shared" si="63"/>
        <v>59</v>
      </c>
      <c r="Z342" s="82">
        <f t="shared" si="63"/>
        <v>15</v>
      </c>
      <c r="AA342" s="82">
        <f t="shared" si="63"/>
        <v>1</v>
      </c>
      <c r="AB342" s="82">
        <f t="shared" si="63"/>
        <v>3</v>
      </c>
      <c r="AC342" s="82">
        <f t="shared" si="63"/>
        <v>11</v>
      </c>
      <c r="AD342" s="82">
        <f t="shared" si="63"/>
        <v>177</v>
      </c>
      <c r="AE342" s="82">
        <f t="shared" si="63"/>
        <v>0</v>
      </c>
      <c r="AF342" s="82">
        <f t="shared" si="63"/>
        <v>15447</v>
      </c>
      <c r="AG342" s="82">
        <f t="shared" si="63"/>
        <v>15270</v>
      </c>
    </row>
    <row r="343" spans="1:37" s="118" customFormat="1" ht="13.5" customHeight="1" x14ac:dyDescent="0.3">
      <c r="A343" s="116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  <c r="AJ343" s="117"/>
      <c r="AK343" s="117"/>
    </row>
    <row r="344" spans="1:37" ht="13.5" customHeight="1" x14ac:dyDescent="0.4">
      <c r="A344" s="26"/>
      <c r="B344" s="26"/>
      <c r="C344" s="26"/>
      <c r="D344" s="26"/>
      <c r="E344" s="64" t="s">
        <v>500</v>
      </c>
      <c r="F344" s="2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39"/>
      <c r="AG344" s="42"/>
    </row>
    <row r="345" spans="1:37" s="25" customFormat="1" ht="13.5" customHeight="1" x14ac:dyDescent="0.3">
      <c r="A345" s="12" t="s">
        <v>34</v>
      </c>
      <c r="B345" s="12" t="s">
        <v>501</v>
      </c>
      <c r="C345" s="12" t="s">
        <v>36</v>
      </c>
      <c r="D345" s="12">
        <v>24</v>
      </c>
      <c r="E345" s="12" t="s">
        <v>863</v>
      </c>
      <c r="F345" s="12" t="s">
        <v>502</v>
      </c>
      <c r="G345" s="43">
        <v>1</v>
      </c>
      <c r="H345" s="43">
        <v>274</v>
      </c>
      <c r="I345" s="43">
        <v>0</v>
      </c>
      <c r="J345" s="43">
        <v>2</v>
      </c>
      <c r="K345" s="43">
        <v>0</v>
      </c>
      <c r="L345" s="43">
        <v>1</v>
      </c>
      <c r="M345" s="43">
        <v>0</v>
      </c>
      <c r="N345" s="43">
        <v>10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129</v>
      </c>
      <c r="V345" s="43">
        <v>3</v>
      </c>
      <c r="W345" s="43">
        <v>0</v>
      </c>
      <c r="X345" s="43">
        <v>0</v>
      </c>
      <c r="Y345" s="43">
        <v>0</v>
      </c>
      <c r="Z345" s="43">
        <v>1</v>
      </c>
      <c r="AA345" s="43">
        <v>0</v>
      </c>
      <c r="AB345" s="43">
        <v>0</v>
      </c>
      <c r="AC345" s="43">
        <v>0</v>
      </c>
      <c r="AD345" s="95">
        <v>4</v>
      </c>
      <c r="AE345" s="95">
        <v>0</v>
      </c>
      <c r="AF345" s="59">
        <f t="shared" si="60"/>
        <v>425</v>
      </c>
      <c r="AG345" s="59">
        <f t="shared" si="61"/>
        <v>421</v>
      </c>
    </row>
    <row r="346" spans="1:37" s="25" customFormat="1" ht="13.5" customHeight="1" x14ac:dyDescent="0.3">
      <c r="A346" s="12" t="s">
        <v>34</v>
      </c>
      <c r="B346" s="12" t="s">
        <v>501</v>
      </c>
      <c r="C346" s="12" t="s">
        <v>36</v>
      </c>
      <c r="D346" s="12">
        <v>24</v>
      </c>
      <c r="E346" s="12" t="s">
        <v>864</v>
      </c>
      <c r="F346" s="12" t="s">
        <v>503</v>
      </c>
      <c r="G346" s="43">
        <v>3</v>
      </c>
      <c r="H346" s="43">
        <v>283</v>
      </c>
      <c r="I346" s="43">
        <v>1</v>
      </c>
      <c r="J346" s="43">
        <v>1</v>
      </c>
      <c r="K346" s="43">
        <v>0</v>
      </c>
      <c r="L346" s="43">
        <v>1</v>
      </c>
      <c r="M346" s="43">
        <v>0</v>
      </c>
      <c r="N346" s="43">
        <v>8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116</v>
      </c>
      <c r="V346" s="43">
        <v>2</v>
      </c>
      <c r="W346" s="43">
        <v>0</v>
      </c>
      <c r="X346" s="43">
        <v>2</v>
      </c>
      <c r="Y346" s="43">
        <v>3</v>
      </c>
      <c r="Z346" s="43">
        <v>0</v>
      </c>
      <c r="AA346" s="43">
        <v>0</v>
      </c>
      <c r="AB346" s="43">
        <v>1</v>
      </c>
      <c r="AC346" s="43">
        <v>0</v>
      </c>
      <c r="AD346" s="95">
        <v>5</v>
      </c>
      <c r="AE346" s="95">
        <v>0</v>
      </c>
      <c r="AF346" s="59">
        <f t="shared" ref="AF346:AF357" si="64">G346+H346+I346+J346+K346+L346+M346+N346+O346+P346+Q346+R346+S346+T346+U346+V346+W346+X346+Y346+Z346+AA346+AB346+AC346+AD346</f>
        <v>426</v>
      </c>
      <c r="AG346" s="59">
        <f t="shared" ref="AG346:AG357" si="65">G346+H346+I346+J346+K346+L346+M346+N346+O346+P346+Q346+R346+S346+T346+U346+V346+W346+X346+Y346+Z346+AA346+AB346+AC346</f>
        <v>421</v>
      </c>
    </row>
    <row r="347" spans="1:37" s="25" customFormat="1" ht="13.5" customHeight="1" x14ac:dyDescent="0.3">
      <c r="A347" s="12" t="s">
        <v>34</v>
      </c>
      <c r="B347" s="12" t="s">
        <v>501</v>
      </c>
      <c r="C347" s="12" t="s">
        <v>36</v>
      </c>
      <c r="D347" s="12">
        <v>24</v>
      </c>
      <c r="E347" s="12" t="s">
        <v>865</v>
      </c>
      <c r="F347" s="12" t="s">
        <v>504</v>
      </c>
      <c r="G347" s="43">
        <v>4</v>
      </c>
      <c r="H347" s="43">
        <v>437</v>
      </c>
      <c r="I347" s="43">
        <v>2</v>
      </c>
      <c r="J347" s="43">
        <v>0</v>
      </c>
      <c r="K347" s="43">
        <v>0</v>
      </c>
      <c r="L347" s="43">
        <v>0</v>
      </c>
      <c r="M347" s="43">
        <v>0</v>
      </c>
      <c r="N347" s="43">
        <v>9</v>
      </c>
      <c r="O347" s="43">
        <v>0</v>
      </c>
      <c r="P347" s="43">
        <v>1</v>
      </c>
      <c r="Q347" s="43">
        <v>0</v>
      </c>
      <c r="R347" s="43">
        <v>0</v>
      </c>
      <c r="S347" s="43">
        <v>0</v>
      </c>
      <c r="T347" s="43">
        <v>0</v>
      </c>
      <c r="U347" s="43">
        <v>134</v>
      </c>
      <c r="V347" s="43">
        <v>4</v>
      </c>
      <c r="W347" s="43">
        <v>0</v>
      </c>
      <c r="X347" s="43">
        <v>2</v>
      </c>
      <c r="Y347" s="43">
        <v>0</v>
      </c>
      <c r="Z347" s="43">
        <v>0</v>
      </c>
      <c r="AA347" s="43">
        <v>0</v>
      </c>
      <c r="AB347" s="43">
        <v>0</v>
      </c>
      <c r="AC347" s="43">
        <v>1</v>
      </c>
      <c r="AD347" s="95">
        <v>4</v>
      </c>
      <c r="AE347" s="95">
        <v>0</v>
      </c>
      <c r="AF347" s="59">
        <f t="shared" si="64"/>
        <v>598</v>
      </c>
      <c r="AG347" s="59">
        <f t="shared" si="65"/>
        <v>594</v>
      </c>
    </row>
    <row r="348" spans="1:37" s="25" customFormat="1" ht="13.5" customHeight="1" x14ac:dyDescent="0.3">
      <c r="A348" s="12" t="s">
        <v>34</v>
      </c>
      <c r="B348" s="12" t="s">
        <v>501</v>
      </c>
      <c r="C348" s="12" t="s">
        <v>36</v>
      </c>
      <c r="D348" s="12">
        <v>24</v>
      </c>
      <c r="E348" s="12" t="s">
        <v>866</v>
      </c>
      <c r="F348" s="12" t="s">
        <v>505</v>
      </c>
      <c r="G348" s="43">
        <v>0</v>
      </c>
      <c r="H348" s="43">
        <v>433</v>
      </c>
      <c r="I348" s="43">
        <v>2</v>
      </c>
      <c r="J348" s="43">
        <v>0</v>
      </c>
      <c r="K348" s="43">
        <v>0</v>
      </c>
      <c r="L348" s="43">
        <v>2</v>
      </c>
      <c r="M348" s="43">
        <v>0</v>
      </c>
      <c r="N348" s="43">
        <v>20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136</v>
      </c>
      <c r="V348" s="43">
        <v>2</v>
      </c>
      <c r="W348" s="43">
        <v>0</v>
      </c>
      <c r="X348" s="43">
        <v>0</v>
      </c>
      <c r="Y348" s="43">
        <v>4</v>
      </c>
      <c r="Z348" s="43">
        <v>0</v>
      </c>
      <c r="AA348" s="43">
        <v>1</v>
      </c>
      <c r="AB348" s="43">
        <v>0</v>
      </c>
      <c r="AC348" s="43">
        <v>0</v>
      </c>
      <c r="AD348" s="95">
        <v>9</v>
      </c>
      <c r="AE348" s="95">
        <v>0</v>
      </c>
      <c r="AF348" s="59">
        <f t="shared" si="64"/>
        <v>609</v>
      </c>
      <c r="AG348" s="59">
        <f t="shared" si="65"/>
        <v>600</v>
      </c>
    </row>
    <row r="349" spans="1:37" s="25" customFormat="1" ht="13.5" customHeight="1" x14ac:dyDescent="0.3">
      <c r="A349" s="12" t="s">
        <v>34</v>
      </c>
      <c r="B349" s="12" t="s">
        <v>501</v>
      </c>
      <c r="C349" s="12" t="s">
        <v>36</v>
      </c>
      <c r="D349" s="12">
        <v>24</v>
      </c>
      <c r="E349" s="12" t="s">
        <v>506</v>
      </c>
      <c r="F349" s="12" t="s">
        <v>507</v>
      </c>
      <c r="G349" s="43">
        <v>3</v>
      </c>
      <c r="H349" s="43">
        <v>254</v>
      </c>
      <c r="I349" s="43">
        <v>0</v>
      </c>
      <c r="J349" s="43">
        <v>0</v>
      </c>
      <c r="K349" s="43">
        <v>0</v>
      </c>
      <c r="L349" s="43">
        <v>0</v>
      </c>
      <c r="M349" s="43">
        <v>1</v>
      </c>
      <c r="N349" s="43">
        <v>6</v>
      </c>
      <c r="O349" s="43">
        <v>1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164</v>
      </c>
      <c r="V349" s="43">
        <v>3</v>
      </c>
      <c r="W349" s="43">
        <v>0</v>
      </c>
      <c r="X349" s="43">
        <v>2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95">
        <v>3</v>
      </c>
      <c r="AE349" s="95">
        <v>0</v>
      </c>
      <c r="AF349" s="59">
        <f t="shared" si="64"/>
        <v>437</v>
      </c>
      <c r="AG349" s="59">
        <f t="shared" si="65"/>
        <v>434</v>
      </c>
    </row>
    <row r="350" spans="1:37" s="25" customFormat="1" ht="13.5" customHeight="1" x14ac:dyDescent="0.3">
      <c r="A350" s="12" t="s">
        <v>34</v>
      </c>
      <c r="B350" s="12" t="s">
        <v>501</v>
      </c>
      <c r="C350" s="12" t="s">
        <v>36</v>
      </c>
      <c r="D350" s="12">
        <v>24</v>
      </c>
      <c r="E350" s="12" t="s">
        <v>508</v>
      </c>
      <c r="F350" s="12" t="s">
        <v>509</v>
      </c>
      <c r="G350" s="43">
        <v>1</v>
      </c>
      <c r="H350" s="43">
        <v>512</v>
      </c>
      <c r="I350" s="43">
        <v>3</v>
      </c>
      <c r="J350" s="43">
        <v>0</v>
      </c>
      <c r="K350" s="43">
        <v>0</v>
      </c>
      <c r="L350" s="43">
        <v>0</v>
      </c>
      <c r="M350" s="43">
        <v>3</v>
      </c>
      <c r="N350" s="43">
        <v>18</v>
      </c>
      <c r="O350" s="43">
        <v>0</v>
      </c>
      <c r="P350" s="43">
        <v>0</v>
      </c>
      <c r="Q350" s="43">
        <v>3</v>
      </c>
      <c r="R350" s="43">
        <v>0</v>
      </c>
      <c r="S350" s="43">
        <v>0</v>
      </c>
      <c r="T350" s="43">
        <v>1</v>
      </c>
      <c r="U350" s="43">
        <v>278</v>
      </c>
      <c r="V350" s="43">
        <v>8</v>
      </c>
      <c r="W350" s="43">
        <v>1</v>
      </c>
      <c r="X350" s="43">
        <v>0</v>
      </c>
      <c r="Y350" s="43">
        <v>1</v>
      </c>
      <c r="Z350" s="43">
        <v>0</v>
      </c>
      <c r="AA350" s="43">
        <v>0</v>
      </c>
      <c r="AB350" s="43">
        <v>0</v>
      </c>
      <c r="AC350" s="43">
        <v>1</v>
      </c>
      <c r="AD350" s="95">
        <v>12</v>
      </c>
      <c r="AE350" s="95">
        <v>0</v>
      </c>
      <c r="AF350" s="59">
        <f t="shared" si="64"/>
        <v>842</v>
      </c>
      <c r="AG350" s="59">
        <f t="shared" si="65"/>
        <v>830</v>
      </c>
    </row>
    <row r="351" spans="1:37" s="92" customFormat="1" ht="13.5" customHeight="1" x14ac:dyDescent="0.3">
      <c r="A351" s="91" t="s">
        <v>34</v>
      </c>
      <c r="B351" s="91" t="s">
        <v>501</v>
      </c>
      <c r="C351" s="91" t="s">
        <v>36</v>
      </c>
      <c r="D351" s="91">
        <v>24</v>
      </c>
      <c r="E351" s="91" t="s">
        <v>510</v>
      </c>
      <c r="F351" s="91" t="s">
        <v>511</v>
      </c>
      <c r="G351" s="98">
        <v>1</v>
      </c>
      <c r="H351" s="98">
        <v>264</v>
      </c>
      <c r="I351" s="98">
        <v>0</v>
      </c>
      <c r="J351" s="98">
        <v>0</v>
      </c>
      <c r="K351" s="98">
        <v>0</v>
      </c>
      <c r="L351" s="98">
        <v>1</v>
      </c>
      <c r="M351" s="98">
        <v>0</v>
      </c>
      <c r="N351" s="98">
        <v>4</v>
      </c>
      <c r="O351" s="98">
        <v>0</v>
      </c>
      <c r="P351" s="98">
        <v>0</v>
      </c>
      <c r="Q351" s="98">
        <v>0</v>
      </c>
      <c r="R351" s="98">
        <v>0</v>
      </c>
      <c r="S351" s="98">
        <v>0</v>
      </c>
      <c r="T351" s="98">
        <v>0</v>
      </c>
      <c r="U351" s="98">
        <v>148</v>
      </c>
      <c r="V351" s="98">
        <v>3</v>
      </c>
      <c r="W351" s="98">
        <v>0</v>
      </c>
      <c r="X351" s="98">
        <v>0</v>
      </c>
      <c r="Y351" s="98">
        <v>0</v>
      </c>
      <c r="Z351" s="98">
        <v>1</v>
      </c>
      <c r="AA351" s="98">
        <v>1</v>
      </c>
      <c r="AB351" s="98">
        <v>0</v>
      </c>
      <c r="AC351" s="98">
        <v>0</v>
      </c>
      <c r="AD351" s="95">
        <v>9</v>
      </c>
      <c r="AE351" s="95">
        <v>0</v>
      </c>
      <c r="AF351" s="59">
        <f t="shared" si="64"/>
        <v>432</v>
      </c>
      <c r="AG351" s="59">
        <f t="shared" si="65"/>
        <v>423</v>
      </c>
    </row>
    <row r="352" spans="1:37" s="25" customFormat="1" ht="13.5" customHeight="1" x14ac:dyDescent="0.3">
      <c r="A352" s="12" t="s">
        <v>34</v>
      </c>
      <c r="B352" s="12" t="s">
        <v>501</v>
      </c>
      <c r="C352" s="12" t="s">
        <v>36</v>
      </c>
      <c r="D352" s="12">
        <v>24</v>
      </c>
      <c r="E352" s="12" t="s">
        <v>512</v>
      </c>
      <c r="F352" s="12" t="s">
        <v>513</v>
      </c>
      <c r="G352" s="43">
        <v>1</v>
      </c>
      <c r="H352" s="43">
        <v>450</v>
      </c>
      <c r="I352" s="43">
        <v>1</v>
      </c>
      <c r="J352" s="43">
        <v>0</v>
      </c>
      <c r="K352" s="43">
        <v>0</v>
      </c>
      <c r="L352" s="43">
        <v>2</v>
      </c>
      <c r="M352" s="43">
        <v>2</v>
      </c>
      <c r="N352" s="43">
        <v>6</v>
      </c>
      <c r="O352" s="43">
        <v>0</v>
      </c>
      <c r="P352" s="43">
        <v>0</v>
      </c>
      <c r="Q352" s="43">
        <v>1</v>
      </c>
      <c r="R352" s="43">
        <v>0</v>
      </c>
      <c r="S352" s="43">
        <v>0</v>
      </c>
      <c r="T352" s="43">
        <v>0</v>
      </c>
      <c r="U352" s="43">
        <v>235</v>
      </c>
      <c r="V352" s="43">
        <v>5</v>
      </c>
      <c r="W352" s="43">
        <v>0</v>
      </c>
      <c r="X352" s="43">
        <v>0</v>
      </c>
      <c r="Y352" s="43">
        <v>1</v>
      </c>
      <c r="Z352" s="43">
        <v>0</v>
      </c>
      <c r="AA352" s="43">
        <v>0</v>
      </c>
      <c r="AB352" s="43">
        <v>0</v>
      </c>
      <c r="AC352" s="43">
        <v>0</v>
      </c>
      <c r="AD352" s="95">
        <v>6</v>
      </c>
      <c r="AE352" s="95">
        <v>0</v>
      </c>
      <c r="AF352" s="59">
        <f t="shared" si="64"/>
        <v>710</v>
      </c>
      <c r="AG352" s="59">
        <f t="shared" si="65"/>
        <v>704</v>
      </c>
    </row>
    <row r="353" spans="1:37" s="25" customFormat="1" ht="13.5" customHeight="1" x14ac:dyDescent="0.3">
      <c r="A353" s="12" t="s">
        <v>34</v>
      </c>
      <c r="B353" s="12" t="s">
        <v>501</v>
      </c>
      <c r="C353" s="12" t="s">
        <v>36</v>
      </c>
      <c r="D353" s="12">
        <v>24</v>
      </c>
      <c r="E353" s="12" t="s">
        <v>867</v>
      </c>
      <c r="F353" s="12" t="s">
        <v>514</v>
      </c>
      <c r="G353" s="43">
        <v>2</v>
      </c>
      <c r="H353" s="43">
        <v>570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8</v>
      </c>
      <c r="O353" s="43">
        <v>0</v>
      </c>
      <c r="P353" s="43">
        <v>0</v>
      </c>
      <c r="Q353" s="43">
        <v>1</v>
      </c>
      <c r="R353" s="43">
        <v>0</v>
      </c>
      <c r="S353" s="43">
        <v>0</v>
      </c>
      <c r="T353" s="43">
        <v>1</v>
      </c>
      <c r="U353" s="43">
        <v>203</v>
      </c>
      <c r="V353" s="43">
        <v>11</v>
      </c>
      <c r="W353" s="43">
        <v>1</v>
      </c>
      <c r="X353" s="43">
        <v>1</v>
      </c>
      <c r="Y353" s="43">
        <v>8</v>
      </c>
      <c r="Z353" s="43">
        <v>0</v>
      </c>
      <c r="AA353" s="43">
        <v>0</v>
      </c>
      <c r="AB353" s="43">
        <v>0</v>
      </c>
      <c r="AC353" s="43">
        <v>0</v>
      </c>
      <c r="AD353" s="95">
        <v>7</v>
      </c>
      <c r="AE353" s="95">
        <v>0</v>
      </c>
      <c r="AF353" s="59">
        <f t="shared" si="64"/>
        <v>813</v>
      </c>
      <c r="AG353" s="59">
        <f t="shared" si="65"/>
        <v>806</v>
      </c>
    </row>
    <row r="354" spans="1:37" s="25" customFormat="1" ht="13.5" customHeight="1" x14ac:dyDescent="0.3">
      <c r="A354" s="12" t="s">
        <v>34</v>
      </c>
      <c r="B354" s="12" t="s">
        <v>501</v>
      </c>
      <c r="C354" s="12" t="s">
        <v>36</v>
      </c>
      <c r="D354" s="12">
        <v>24</v>
      </c>
      <c r="E354" s="12" t="s">
        <v>868</v>
      </c>
      <c r="F354" s="12" t="s">
        <v>515</v>
      </c>
      <c r="G354" s="43">
        <v>0</v>
      </c>
      <c r="H354" s="43">
        <v>531</v>
      </c>
      <c r="I354" s="43">
        <v>0</v>
      </c>
      <c r="J354" s="43">
        <v>0</v>
      </c>
      <c r="K354" s="43">
        <v>1</v>
      </c>
      <c r="L354" s="43">
        <v>1</v>
      </c>
      <c r="M354" s="43">
        <v>1</v>
      </c>
      <c r="N354" s="43">
        <v>18</v>
      </c>
      <c r="O354" s="43">
        <v>1</v>
      </c>
      <c r="P354" s="43">
        <v>0</v>
      </c>
      <c r="Q354" s="43">
        <v>1</v>
      </c>
      <c r="R354" s="43">
        <v>0</v>
      </c>
      <c r="S354" s="43">
        <v>0</v>
      </c>
      <c r="T354" s="43">
        <v>0</v>
      </c>
      <c r="U354" s="43">
        <v>212</v>
      </c>
      <c r="V354" s="43">
        <v>4</v>
      </c>
      <c r="W354" s="43">
        <v>0</v>
      </c>
      <c r="X354" s="43">
        <v>1</v>
      </c>
      <c r="Y354" s="43">
        <v>6</v>
      </c>
      <c r="Z354" s="43">
        <v>1</v>
      </c>
      <c r="AA354" s="43">
        <v>0</v>
      </c>
      <c r="AB354" s="43">
        <v>0</v>
      </c>
      <c r="AC354" s="43">
        <v>1</v>
      </c>
      <c r="AD354" s="95">
        <v>10</v>
      </c>
      <c r="AE354" s="95">
        <v>0</v>
      </c>
      <c r="AF354" s="59">
        <f t="shared" si="64"/>
        <v>789</v>
      </c>
      <c r="AG354" s="59">
        <f t="shared" si="65"/>
        <v>779</v>
      </c>
    </row>
    <row r="355" spans="1:37" s="25" customFormat="1" ht="13.5" customHeight="1" x14ac:dyDescent="0.3">
      <c r="A355" s="12" t="s">
        <v>34</v>
      </c>
      <c r="B355" s="12" t="s">
        <v>501</v>
      </c>
      <c r="C355" s="12" t="s">
        <v>36</v>
      </c>
      <c r="D355" s="12">
        <v>24</v>
      </c>
      <c r="E355" s="12" t="s">
        <v>516</v>
      </c>
      <c r="F355" s="12" t="s">
        <v>517</v>
      </c>
      <c r="G355" s="43">
        <v>2</v>
      </c>
      <c r="H355" s="43">
        <v>275</v>
      </c>
      <c r="I355" s="43">
        <v>0</v>
      </c>
      <c r="J355" s="43">
        <v>0</v>
      </c>
      <c r="K355" s="43">
        <v>0</v>
      </c>
      <c r="L355" s="43">
        <v>0</v>
      </c>
      <c r="M355" s="43">
        <v>1</v>
      </c>
      <c r="N355" s="43">
        <v>9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120</v>
      </c>
      <c r="V355" s="43">
        <v>2</v>
      </c>
      <c r="W355" s="43">
        <v>0</v>
      </c>
      <c r="X355" s="43">
        <v>0</v>
      </c>
      <c r="Y355" s="43">
        <v>3</v>
      </c>
      <c r="Z355" s="43">
        <v>0</v>
      </c>
      <c r="AA355" s="43">
        <v>0</v>
      </c>
      <c r="AB355" s="43">
        <v>0</v>
      </c>
      <c r="AC355" s="43">
        <v>1</v>
      </c>
      <c r="AD355" s="95">
        <v>1</v>
      </c>
      <c r="AE355" s="95">
        <v>0</v>
      </c>
      <c r="AF355" s="59">
        <f t="shared" si="64"/>
        <v>414</v>
      </c>
      <c r="AG355" s="59">
        <f t="shared" si="65"/>
        <v>413</v>
      </c>
    </row>
    <row r="356" spans="1:37" s="25" customFormat="1" ht="13.5" customHeight="1" x14ac:dyDescent="0.3">
      <c r="A356" s="12" t="s">
        <v>34</v>
      </c>
      <c r="B356" s="12" t="s">
        <v>501</v>
      </c>
      <c r="C356" s="12" t="s">
        <v>36</v>
      </c>
      <c r="D356" s="12">
        <v>24</v>
      </c>
      <c r="E356" s="12" t="s">
        <v>518</v>
      </c>
      <c r="F356" s="12" t="s">
        <v>519</v>
      </c>
      <c r="G356" s="43">
        <v>2</v>
      </c>
      <c r="H356" s="43">
        <v>394</v>
      </c>
      <c r="I356" s="43">
        <v>0</v>
      </c>
      <c r="J356" s="43">
        <v>0</v>
      </c>
      <c r="K356" s="43">
        <v>0</v>
      </c>
      <c r="L356" s="43">
        <v>1</v>
      </c>
      <c r="M356" s="43">
        <v>0</v>
      </c>
      <c r="N356" s="43">
        <v>5</v>
      </c>
      <c r="O356" s="43">
        <v>0</v>
      </c>
      <c r="P356" s="43">
        <v>0</v>
      </c>
      <c r="Q356" s="43">
        <v>1</v>
      </c>
      <c r="R356" s="43">
        <v>0</v>
      </c>
      <c r="S356" s="43">
        <v>0</v>
      </c>
      <c r="T356" s="43">
        <v>0</v>
      </c>
      <c r="U356" s="43">
        <v>143</v>
      </c>
      <c r="V356" s="43">
        <v>3</v>
      </c>
      <c r="W356" s="43">
        <v>0</v>
      </c>
      <c r="X356" s="43">
        <v>0</v>
      </c>
      <c r="Y356" s="43">
        <v>4</v>
      </c>
      <c r="Z356" s="43">
        <v>0</v>
      </c>
      <c r="AA356" s="43">
        <v>1</v>
      </c>
      <c r="AB356" s="43">
        <v>0</v>
      </c>
      <c r="AC356" s="43">
        <v>0</v>
      </c>
      <c r="AD356" s="95">
        <v>2</v>
      </c>
      <c r="AE356" s="95">
        <v>0</v>
      </c>
      <c r="AF356" s="59">
        <f t="shared" si="64"/>
        <v>556</v>
      </c>
      <c r="AG356" s="59">
        <f t="shared" si="65"/>
        <v>554</v>
      </c>
    </row>
    <row r="357" spans="1:37" s="25" customFormat="1" ht="13.5" customHeight="1" x14ac:dyDescent="0.3">
      <c r="A357" s="12" t="s">
        <v>34</v>
      </c>
      <c r="B357" s="12" t="s">
        <v>501</v>
      </c>
      <c r="C357" s="12" t="s">
        <v>36</v>
      </c>
      <c r="D357" s="12">
        <v>24</v>
      </c>
      <c r="E357" s="12" t="s">
        <v>520</v>
      </c>
      <c r="F357" s="12" t="s">
        <v>521</v>
      </c>
      <c r="G357" s="43">
        <v>0</v>
      </c>
      <c r="H357" s="43">
        <v>306</v>
      </c>
      <c r="I357" s="43">
        <v>1</v>
      </c>
      <c r="J357" s="43">
        <v>0</v>
      </c>
      <c r="K357" s="43">
        <v>0</v>
      </c>
      <c r="L357" s="43">
        <v>0</v>
      </c>
      <c r="M357" s="43">
        <v>1</v>
      </c>
      <c r="N357" s="43">
        <v>9</v>
      </c>
      <c r="O357" s="43">
        <v>0</v>
      </c>
      <c r="P357" s="43">
        <v>0</v>
      </c>
      <c r="Q357" s="43">
        <v>1</v>
      </c>
      <c r="R357" s="43">
        <v>1</v>
      </c>
      <c r="S357" s="43">
        <v>0</v>
      </c>
      <c r="T357" s="43">
        <v>1</v>
      </c>
      <c r="U357" s="43">
        <v>182</v>
      </c>
      <c r="V357" s="43">
        <v>6</v>
      </c>
      <c r="W357" s="43">
        <v>0</v>
      </c>
      <c r="X357" s="43">
        <v>0</v>
      </c>
      <c r="Y357" s="43">
        <v>6</v>
      </c>
      <c r="Z357" s="43">
        <v>0</v>
      </c>
      <c r="AA357" s="43">
        <v>0</v>
      </c>
      <c r="AB357" s="43">
        <v>0</v>
      </c>
      <c r="AC357" s="43">
        <v>0</v>
      </c>
      <c r="AD357" s="95">
        <v>1</v>
      </c>
      <c r="AE357" s="95">
        <v>0</v>
      </c>
      <c r="AF357" s="59">
        <f t="shared" si="64"/>
        <v>515</v>
      </c>
      <c r="AG357" s="59">
        <f t="shared" si="65"/>
        <v>514</v>
      </c>
    </row>
    <row r="358" spans="1:37" s="25" customFormat="1" ht="13.5" customHeight="1" x14ac:dyDescent="0.3">
      <c r="A358" s="12"/>
      <c r="B358" s="12"/>
      <c r="C358" s="12"/>
      <c r="D358" s="12"/>
      <c r="E358" s="56" t="s">
        <v>522</v>
      </c>
      <c r="F358" s="56" t="s">
        <v>54</v>
      </c>
      <c r="G358" s="67">
        <f>SUM(G345:G357)</f>
        <v>20</v>
      </c>
      <c r="H358" s="67">
        <f t="shared" ref="H358:AG358" si="66">SUM(H345:H357)</f>
        <v>4983</v>
      </c>
      <c r="I358" s="67">
        <f t="shared" si="66"/>
        <v>10</v>
      </c>
      <c r="J358" s="67">
        <f t="shared" si="66"/>
        <v>3</v>
      </c>
      <c r="K358" s="67">
        <f t="shared" si="66"/>
        <v>1</v>
      </c>
      <c r="L358" s="67">
        <f t="shared" si="66"/>
        <v>9</v>
      </c>
      <c r="M358" s="67">
        <f t="shared" si="66"/>
        <v>9</v>
      </c>
      <c r="N358" s="67">
        <f t="shared" si="66"/>
        <v>130</v>
      </c>
      <c r="O358" s="67">
        <f t="shared" si="66"/>
        <v>2</v>
      </c>
      <c r="P358" s="67">
        <f t="shared" si="66"/>
        <v>1</v>
      </c>
      <c r="Q358" s="67">
        <f t="shared" si="66"/>
        <v>8</v>
      </c>
      <c r="R358" s="67">
        <f t="shared" si="66"/>
        <v>1</v>
      </c>
      <c r="S358" s="67">
        <f t="shared" si="66"/>
        <v>0</v>
      </c>
      <c r="T358" s="67">
        <f t="shared" si="66"/>
        <v>3</v>
      </c>
      <c r="U358" s="67">
        <f t="shared" si="66"/>
        <v>2200</v>
      </c>
      <c r="V358" s="67">
        <f t="shared" si="66"/>
        <v>56</v>
      </c>
      <c r="W358" s="67">
        <f t="shared" si="66"/>
        <v>2</v>
      </c>
      <c r="X358" s="67">
        <f t="shared" si="66"/>
        <v>8</v>
      </c>
      <c r="Y358" s="67">
        <f t="shared" si="66"/>
        <v>36</v>
      </c>
      <c r="Z358" s="67">
        <f t="shared" si="66"/>
        <v>3</v>
      </c>
      <c r="AA358" s="67">
        <f t="shared" si="66"/>
        <v>3</v>
      </c>
      <c r="AB358" s="67">
        <f t="shared" si="66"/>
        <v>1</v>
      </c>
      <c r="AC358" s="67">
        <f t="shared" si="66"/>
        <v>4</v>
      </c>
      <c r="AD358" s="67">
        <f t="shared" si="66"/>
        <v>73</v>
      </c>
      <c r="AE358" s="67">
        <f t="shared" si="66"/>
        <v>0</v>
      </c>
      <c r="AF358" s="59">
        <f t="shared" si="66"/>
        <v>7566</v>
      </c>
      <c r="AG358" s="59">
        <f t="shared" si="66"/>
        <v>7493</v>
      </c>
    </row>
    <row r="359" spans="1:37" s="124" customFormat="1" ht="13.5" customHeight="1" x14ac:dyDescent="0.3">
      <c r="A359" s="122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</row>
    <row r="360" spans="1:37" s="25" customFormat="1" ht="13.5" customHeight="1" x14ac:dyDescent="0.3">
      <c r="A360" s="12" t="s">
        <v>34</v>
      </c>
      <c r="B360" s="12" t="s">
        <v>501</v>
      </c>
      <c r="C360" s="12" t="s">
        <v>36</v>
      </c>
      <c r="D360" s="12">
        <v>25</v>
      </c>
      <c r="E360" s="12" t="s">
        <v>523</v>
      </c>
      <c r="F360" s="12" t="s">
        <v>524</v>
      </c>
      <c r="G360" s="43">
        <v>1</v>
      </c>
      <c r="H360" s="43">
        <v>496</v>
      </c>
      <c r="I360" s="43">
        <v>1</v>
      </c>
      <c r="J360" s="43">
        <v>0</v>
      </c>
      <c r="K360" s="43">
        <v>0</v>
      </c>
      <c r="L360" s="43">
        <v>0</v>
      </c>
      <c r="M360" s="43">
        <v>0</v>
      </c>
      <c r="N360" s="43">
        <v>10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217</v>
      </c>
      <c r="V360" s="43">
        <v>0</v>
      </c>
      <c r="W360" s="43">
        <v>0</v>
      </c>
      <c r="X360" s="43">
        <v>2</v>
      </c>
      <c r="Y360" s="43">
        <v>4</v>
      </c>
      <c r="Z360" s="43">
        <v>0</v>
      </c>
      <c r="AA360" s="43">
        <v>0</v>
      </c>
      <c r="AB360" s="43">
        <v>0</v>
      </c>
      <c r="AC360" s="43">
        <v>0</v>
      </c>
      <c r="AD360" s="95">
        <v>9</v>
      </c>
      <c r="AE360" s="95">
        <v>0</v>
      </c>
      <c r="AF360" s="59">
        <f t="shared" si="60"/>
        <v>740</v>
      </c>
      <c r="AG360" s="59">
        <f t="shared" si="61"/>
        <v>731</v>
      </c>
    </row>
    <row r="361" spans="1:37" s="25" customFormat="1" ht="13.5" customHeight="1" x14ac:dyDescent="0.3">
      <c r="A361" s="12" t="s">
        <v>34</v>
      </c>
      <c r="B361" s="12" t="s">
        <v>501</v>
      </c>
      <c r="C361" s="12" t="s">
        <v>36</v>
      </c>
      <c r="D361" s="12">
        <v>25</v>
      </c>
      <c r="E361" s="12" t="s">
        <v>525</v>
      </c>
      <c r="F361" s="12" t="s">
        <v>526</v>
      </c>
      <c r="G361" s="43">
        <v>1</v>
      </c>
      <c r="H361" s="43">
        <v>288</v>
      </c>
      <c r="I361" s="43">
        <v>0</v>
      </c>
      <c r="J361" s="43">
        <v>0</v>
      </c>
      <c r="K361" s="43">
        <v>1</v>
      </c>
      <c r="L361" s="43">
        <v>0</v>
      </c>
      <c r="M361" s="43">
        <v>0</v>
      </c>
      <c r="N361" s="43">
        <v>7</v>
      </c>
      <c r="O361" s="43">
        <v>0</v>
      </c>
      <c r="P361" s="43">
        <v>0</v>
      </c>
      <c r="Q361" s="43">
        <v>1</v>
      </c>
      <c r="R361" s="43">
        <v>0</v>
      </c>
      <c r="S361" s="43">
        <v>0</v>
      </c>
      <c r="T361" s="43">
        <v>0</v>
      </c>
      <c r="U361" s="43">
        <v>140</v>
      </c>
      <c r="V361" s="43">
        <v>3</v>
      </c>
      <c r="W361" s="43">
        <v>0</v>
      </c>
      <c r="X361" s="43">
        <v>2</v>
      </c>
      <c r="Y361" s="43">
        <v>0</v>
      </c>
      <c r="Z361" s="43">
        <v>0</v>
      </c>
      <c r="AA361" s="43">
        <v>0</v>
      </c>
      <c r="AB361" s="43">
        <v>3</v>
      </c>
      <c r="AC361" s="43">
        <v>0</v>
      </c>
      <c r="AD361" s="95">
        <v>5</v>
      </c>
      <c r="AE361" s="95">
        <v>0</v>
      </c>
      <c r="AF361" s="59">
        <f t="shared" ref="AF361:AF376" si="67">G361+H361+I361+J361+K361+L361+M361+N361+O361+P361+Q361+R361+S361+T361+U361+V361+W361+X361+Y361+Z361+AA361+AB361+AC361+AD361</f>
        <v>451</v>
      </c>
      <c r="AG361" s="59">
        <f t="shared" ref="AG361:AG376" si="68">G361+H361+I361+J361+K361+L361+M361+N361+O361+P361+Q361+R361+S361+T361+U361+V361+W361+X361+Y361+Z361+AA361+AB361+AC361</f>
        <v>446</v>
      </c>
    </row>
    <row r="362" spans="1:37" s="25" customFormat="1" ht="13.5" customHeight="1" x14ac:dyDescent="0.3">
      <c r="A362" s="12" t="s">
        <v>34</v>
      </c>
      <c r="B362" s="12" t="s">
        <v>501</v>
      </c>
      <c r="C362" s="12" t="s">
        <v>36</v>
      </c>
      <c r="D362" s="12">
        <v>25</v>
      </c>
      <c r="E362" s="12" t="s">
        <v>527</v>
      </c>
      <c r="F362" s="12" t="s">
        <v>528</v>
      </c>
      <c r="G362" s="43">
        <v>3</v>
      </c>
      <c r="H362" s="43">
        <v>327</v>
      </c>
      <c r="I362" s="43">
        <v>3</v>
      </c>
      <c r="J362" s="43">
        <v>1</v>
      </c>
      <c r="K362" s="43">
        <v>0</v>
      </c>
      <c r="L362" s="43">
        <v>1</v>
      </c>
      <c r="M362" s="43">
        <v>1</v>
      </c>
      <c r="N362" s="43">
        <v>7</v>
      </c>
      <c r="O362" s="43">
        <v>0</v>
      </c>
      <c r="P362" s="43">
        <v>0</v>
      </c>
      <c r="Q362" s="43">
        <v>1</v>
      </c>
      <c r="R362" s="43">
        <v>0</v>
      </c>
      <c r="S362" s="43">
        <v>0</v>
      </c>
      <c r="T362" s="43">
        <v>0</v>
      </c>
      <c r="U362" s="43">
        <v>181</v>
      </c>
      <c r="V362" s="43">
        <v>4</v>
      </c>
      <c r="W362" s="43">
        <v>0</v>
      </c>
      <c r="X362" s="43">
        <v>0</v>
      </c>
      <c r="Y362" s="43">
        <v>5</v>
      </c>
      <c r="Z362" s="43">
        <v>0</v>
      </c>
      <c r="AA362" s="43">
        <v>0</v>
      </c>
      <c r="AB362" s="43">
        <v>1</v>
      </c>
      <c r="AC362" s="43">
        <v>0</v>
      </c>
      <c r="AD362" s="95">
        <v>0</v>
      </c>
      <c r="AE362" s="95">
        <v>0</v>
      </c>
      <c r="AF362" s="59">
        <f t="shared" si="67"/>
        <v>535</v>
      </c>
      <c r="AG362" s="59">
        <f t="shared" si="68"/>
        <v>535</v>
      </c>
    </row>
    <row r="363" spans="1:37" s="25" customFormat="1" ht="13.5" customHeight="1" x14ac:dyDescent="0.3">
      <c r="A363" s="12" t="s">
        <v>34</v>
      </c>
      <c r="B363" s="12" t="s">
        <v>501</v>
      </c>
      <c r="C363" s="12" t="s">
        <v>36</v>
      </c>
      <c r="D363" s="12">
        <v>25</v>
      </c>
      <c r="E363" s="12" t="s">
        <v>869</v>
      </c>
      <c r="F363" s="12" t="s">
        <v>529</v>
      </c>
      <c r="G363" s="43">
        <v>1</v>
      </c>
      <c r="H363" s="43">
        <v>408</v>
      </c>
      <c r="I363" s="43">
        <v>1</v>
      </c>
      <c r="J363" s="43">
        <v>1</v>
      </c>
      <c r="K363" s="43">
        <v>1</v>
      </c>
      <c r="L363" s="43">
        <v>2</v>
      </c>
      <c r="M363" s="43">
        <v>0</v>
      </c>
      <c r="N363" s="43">
        <v>1</v>
      </c>
      <c r="O363" s="43">
        <v>0</v>
      </c>
      <c r="P363" s="43">
        <v>0</v>
      </c>
      <c r="Q363" s="43">
        <v>0</v>
      </c>
      <c r="R363" s="43">
        <v>0</v>
      </c>
      <c r="S363" s="43">
        <v>1</v>
      </c>
      <c r="T363" s="43">
        <v>1</v>
      </c>
      <c r="U363" s="43">
        <v>163</v>
      </c>
      <c r="V363" s="43">
        <v>9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95">
        <v>5</v>
      </c>
      <c r="AE363" s="95">
        <v>0</v>
      </c>
      <c r="AF363" s="59">
        <f t="shared" si="67"/>
        <v>594</v>
      </c>
      <c r="AG363" s="59">
        <f t="shared" si="68"/>
        <v>589</v>
      </c>
    </row>
    <row r="364" spans="1:37" s="25" customFormat="1" ht="13.5" customHeight="1" x14ac:dyDescent="0.3">
      <c r="A364" s="12" t="s">
        <v>34</v>
      </c>
      <c r="B364" s="12" t="s">
        <v>501</v>
      </c>
      <c r="C364" s="12" t="s">
        <v>36</v>
      </c>
      <c r="D364" s="12">
        <v>25</v>
      </c>
      <c r="E364" s="12" t="s">
        <v>870</v>
      </c>
      <c r="F364" s="12" t="s">
        <v>530</v>
      </c>
      <c r="G364" s="43">
        <v>2</v>
      </c>
      <c r="H364" s="43">
        <v>389</v>
      </c>
      <c r="I364" s="43">
        <v>2</v>
      </c>
      <c r="J364" s="43">
        <v>0</v>
      </c>
      <c r="K364" s="43">
        <v>0</v>
      </c>
      <c r="L364" s="43">
        <v>0</v>
      </c>
      <c r="M364" s="43">
        <v>0</v>
      </c>
      <c r="N364" s="43">
        <v>9</v>
      </c>
      <c r="O364" s="43">
        <v>1</v>
      </c>
      <c r="P364" s="43">
        <v>0</v>
      </c>
      <c r="Q364" s="43">
        <v>1</v>
      </c>
      <c r="R364" s="43">
        <v>1</v>
      </c>
      <c r="S364" s="43">
        <v>1</v>
      </c>
      <c r="T364" s="43">
        <v>0</v>
      </c>
      <c r="U364" s="43">
        <v>169</v>
      </c>
      <c r="V364" s="43">
        <v>5</v>
      </c>
      <c r="W364" s="43">
        <v>0</v>
      </c>
      <c r="X364" s="43">
        <v>1</v>
      </c>
      <c r="Y364" s="43">
        <v>3</v>
      </c>
      <c r="Z364" s="43">
        <v>0</v>
      </c>
      <c r="AA364" s="43">
        <v>0</v>
      </c>
      <c r="AB364" s="43">
        <v>0</v>
      </c>
      <c r="AC364" s="43">
        <v>0</v>
      </c>
      <c r="AD364" s="95">
        <v>2</v>
      </c>
      <c r="AE364" s="95">
        <v>0</v>
      </c>
      <c r="AF364" s="59">
        <f t="shared" si="67"/>
        <v>586</v>
      </c>
      <c r="AG364" s="59">
        <f t="shared" si="68"/>
        <v>584</v>
      </c>
    </row>
    <row r="365" spans="1:37" s="25" customFormat="1" ht="13.5" customHeight="1" x14ac:dyDescent="0.3">
      <c r="A365" s="12" t="s">
        <v>34</v>
      </c>
      <c r="B365" s="12" t="s">
        <v>501</v>
      </c>
      <c r="C365" s="12" t="s">
        <v>36</v>
      </c>
      <c r="D365" s="12">
        <v>25</v>
      </c>
      <c r="E365" s="12" t="s">
        <v>531</v>
      </c>
      <c r="F365" s="12" t="s">
        <v>532</v>
      </c>
      <c r="G365" s="43">
        <v>1</v>
      </c>
      <c r="H365" s="43">
        <v>186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6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93</v>
      </c>
      <c r="V365" s="43">
        <v>1</v>
      </c>
      <c r="W365" s="43">
        <v>0</v>
      </c>
      <c r="X365" s="43">
        <v>0</v>
      </c>
      <c r="Y365" s="43">
        <v>7</v>
      </c>
      <c r="Z365" s="43">
        <v>0</v>
      </c>
      <c r="AA365" s="43">
        <v>0</v>
      </c>
      <c r="AB365" s="43">
        <v>0</v>
      </c>
      <c r="AC365" s="43">
        <v>0</v>
      </c>
      <c r="AD365" s="95">
        <v>1</v>
      </c>
      <c r="AE365" s="95">
        <v>0</v>
      </c>
      <c r="AF365" s="59">
        <f t="shared" si="67"/>
        <v>295</v>
      </c>
      <c r="AG365" s="59">
        <f t="shared" si="68"/>
        <v>294</v>
      </c>
    </row>
    <row r="366" spans="1:37" s="25" customFormat="1" ht="13.5" customHeight="1" x14ac:dyDescent="0.3">
      <c r="A366" s="12" t="s">
        <v>34</v>
      </c>
      <c r="B366" s="12" t="s">
        <v>501</v>
      </c>
      <c r="C366" s="12" t="s">
        <v>36</v>
      </c>
      <c r="D366" s="12">
        <v>25</v>
      </c>
      <c r="E366" s="12" t="s">
        <v>871</v>
      </c>
      <c r="F366" s="12" t="s">
        <v>533</v>
      </c>
      <c r="G366" s="43">
        <v>4</v>
      </c>
      <c r="H366" s="43">
        <v>468</v>
      </c>
      <c r="I366" s="43">
        <v>1</v>
      </c>
      <c r="J366" s="43">
        <v>0</v>
      </c>
      <c r="K366" s="43">
        <v>0</v>
      </c>
      <c r="L366" s="43">
        <v>0</v>
      </c>
      <c r="M366" s="43">
        <v>2</v>
      </c>
      <c r="N366" s="43">
        <v>15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210</v>
      </c>
      <c r="V366" s="43">
        <v>10</v>
      </c>
      <c r="W366" s="43">
        <v>0</v>
      </c>
      <c r="X366" s="43">
        <v>1</v>
      </c>
      <c r="Y366" s="43">
        <v>3</v>
      </c>
      <c r="Z366" s="43">
        <v>2</v>
      </c>
      <c r="AA366" s="43">
        <v>0</v>
      </c>
      <c r="AB366" s="43">
        <v>0</v>
      </c>
      <c r="AC366" s="43">
        <v>2</v>
      </c>
      <c r="AD366" s="95">
        <v>2</v>
      </c>
      <c r="AE366" s="95">
        <v>0</v>
      </c>
      <c r="AF366" s="59">
        <f t="shared" si="67"/>
        <v>720</v>
      </c>
      <c r="AG366" s="59">
        <f t="shared" si="68"/>
        <v>718</v>
      </c>
    </row>
    <row r="367" spans="1:37" s="25" customFormat="1" ht="13.5" customHeight="1" x14ac:dyDescent="0.3">
      <c r="A367" s="12" t="s">
        <v>34</v>
      </c>
      <c r="B367" s="12" t="s">
        <v>501</v>
      </c>
      <c r="C367" s="12" t="s">
        <v>36</v>
      </c>
      <c r="D367" s="12">
        <v>25</v>
      </c>
      <c r="E367" s="12" t="s">
        <v>872</v>
      </c>
      <c r="F367" s="12" t="s">
        <v>534</v>
      </c>
      <c r="G367" s="43">
        <v>2</v>
      </c>
      <c r="H367" s="43">
        <v>472</v>
      </c>
      <c r="I367" s="43">
        <v>3</v>
      </c>
      <c r="J367" s="43">
        <v>0</v>
      </c>
      <c r="K367" s="43">
        <v>0</v>
      </c>
      <c r="L367" s="43">
        <v>2</v>
      </c>
      <c r="M367" s="43">
        <v>5</v>
      </c>
      <c r="N367" s="43">
        <v>10</v>
      </c>
      <c r="O367" s="43">
        <v>0</v>
      </c>
      <c r="P367" s="43">
        <v>1</v>
      </c>
      <c r="Q367" s="43">
        <v>0</v>
      </c>
      <c r="R367" s="43">
        <v>0</v>
      </c>
      <c r="S367" s="43">
        <v>0</v>
      </c>
      <c r="T367" s="43">
        <v>0</v>
      </c>
      <c r="U367" s="43">
        <v>189</v>
      </c>
      <c r="V367" s="43">
        <v>7</v>
      </c>
      <c r="W367" s="43">
        <v>0</v>
      </c>
      <c r="X367" s="43">
        <v>1</v>
      </c>
      <c r="Y367" s="43">
        <v>4</v>
      </c>
      <c r="Z367" s="43">
        <v>0</v>
      </c>
      <c r="AA367" s="43">
        <v>0</v>
      </c>
      <c r="AB367" s="43">
        <v>1</v>
      </c>
      <c r="AC367" s="43">
        <v>0</v>
      </c>
      <c r="AD367" s="95">
        <v>5</v>
      </c>
      <c r="AE367" s="95">
        <v>0</v>
      </c>
      <c r="AF367" s="59">
        <f t="shared" si="67"/>
        <v>702</v>
      </c>
      <c r="AG367" s="59">
        <f t="shared" si="68"/>
        <v>697</v>
      </c>
    </row>
    <row r="368" spans="1:37" s="25" customFormat="1" ht="13.5" customHeight="1" x14ac:dyDescent="0.3">
      <c r="A368" s="12" t="s">
        <v>34</v>
      </c>
      <c r="B368" s="12" t="s">
        <v>501</v>
      </c>
      <c r="C368" s="12" t="s">
        <v>36</v>
      </c>
      <c r="D368" s="12">
        <v>25</v>
      </c>
      <c r="E368" s="12" t="s">
        <v>873</v>
      </c>
      <c r="F368" s="12" t="s">
        <v>535</v>
      </c>
      <c r="G368" s="43">
        <v>0</v>
      </c>
      <c r="H368" s="43">
        <v>457</v>
      </c>
      <c r="I368" s="43">
        <v>0</v>
      </c>
      <c r="J368" s="43">
        <v>0</v>
      </c>
      <c r="K368" s="43">
        <v>0</v>
      </c>
      <c r="L368" s="43">
        <v>2</v>
      </c>
      <c r="M368" s="43">
        <v>2</v>
      </c>
      <c r="N368" s="43">
        <v>8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198</v>
      </c>
      <c r="V368" s="43">
        <v>5</v>
      </c>
      <c r="W368" s="43">
        <v>0</v>
      </c>
      <c r="X368" s="43">
        <v>0</v>
      </c>
      <c r="Y368" s="43">
        <v>2</v>
      </c>
      <c r="Z368" s="43">
        <v>0</v>
      </c>
      <c r="AA368" s="43">
        <v>1</v>
      </c>
      <c r="AB368" s="43">
        <v>1</v>
      </c>
      <c r="AC368" s="43">
        <v>1</v>
      </c>
      <c r="AD368" s="95">
        <v>2</v>
      </c>
      <c r="AE368" s="95">
        <v>0</v>
      </c>
      <c r="AF368" s="59">
        <f t="shared" si="67"/>
        <v>679</v>
      </c>
      <c r="AG368" s="59">
        <f t="shared" si="68"/>
        <v>677</v>
      </c>
    </row>
    <row r="369" spans="1:37" s="25" customFormat="1" ht="13.5" customHeight="1" x14ac:dyDescent="0.3">
      <c r="A369" s="12" t="s">
        <v>34</v>
      </c>
      <c r="B369" s="12" t="s">
        <v>501</v>
      </c>
      <c r="C369" s="12" t="s">
        <v>36</v>
      </c>
      <c r="D369" s="12">
        <v>25</v>
      </c>
      <c r="E369" s="12" t="s">
        <v>536</v>
      </c>
      <c r="F369" s="12" t="s">
        <v>537</v>
      </c>
      <c r="G369" s="43">
        <v>0</v>
      </c>
      <c r="H369" s="43">
        <v>295</v>
      </c>
      <c r="I369" s="43">
        <v>1</v>
      </c>
      <c r="J369" s="43">
        <v>0</v>
      </c>
      <c r="K369" s="43">
        <v>0</v>
      </c>
      <c r="L369" s="43">
        <v>2</v>
      </c>
      <c r="M369" s="43">
        <v>0</v>
      </c>
      <c r="N369" s="43">
        <v>4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112</v>
      </c>
      <c r="V369" s="43">
        <v>3</v>
      </c>
      <c r="W369" s="43">
        <v>0</v>
      </c>
      <c r="X369" s="43">
        <v>1</v>
      </c>
      <c r="Y369" s="43">
        <v>1</v>
      </c>
      <c r="Z369" s="43">
        <v>0</v>
      </c>
      <c r="AA369" s="43">
        <v>0</v>
      </c>
      <c r="AB369" s="43">
        <v>0</v>
      </c>
      <c r="AC369" s="43">
        <v>0</v>
      </c>
      <c r="AD369" s="95">
        <v>1</v>
      </c>
      <c r="AE369" s="95">
        <v>0</v>
      </c>
      <c r="AF369" s="59">
        <f t="shared" si="67"/>
        <v>420</v>
      </c>
      <c r="AG369" s="59">
        <f t="shared" si="68"/>
        <v>419</v>
      </c>
    </row>
    <row r="370" spans="1:37" s="25" customFormat="1" ht="13.5" customHeight="1" x14ac:dyDescent="0.3">
      <c r="A370" s="12" t="s">
        <v>34</v>
      </c>
      <c r="B370" s="12" t="s">
        <v>501</v>
      </c>
      <c r="C370" s="12" t="s">
        <v>36</v>
      </c>
      <c r="D370" s="12">
        <v>25</v>
      </c>
      <c r="E370" s="12" t="s">
        <v>874</v>
      </c>
      <c r="F370" s="12" t="s">
        <v>538</v>
      </c>
      <c r="G370" s="43">
        <v>1</v>
      </c>
      <c r="H370" s="43">
        <v>283</v>
      </c>
      <c r="I370" s="43">
        <v>0</v>
      </c>
      <c r="J370" s="43">
        <v>0</v>
      </c>
      <c r="K370" s="43">
        <v>1</v>
      </c>
      <c r="L370" s="43">
        <v>1</v>
      </c>
      <c r="M370" s="43">
        <v>1</v>
      </c>
      <c r="N370" s="43">
        <v>11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166</v>
      </c>
      <c r="V370" s="43">
        <v>3</v>
      </c>
      <c r="W370" s="43">
        <v>0</v>
      </c>
      <c r="X370" s="43">
        <v>1</v>
      </c>
      <c r="Y370" s="43">
        <v>1</v>
      </c>
      <c r="Z370" s="43">
        <v>0</v>
      </c>
      <c r="AA370" s="43">
        <v>0</v>
      </c>
      <c r="AB370" s="43">
        <v>0</v>
      </c>
      <c r="AC370" s="43">
        <v>1</v>
      </c>
      <c r="AD370" s="95">
        <v>2</v>
      </c>
      <c r="AE370" s="95">
        <v>1</v>
      </c>
      <c r="AF370" s="59">
        <f t="shared" si="67"/>
        <v>472</v>
      </c>
      <c r="AG370" s="59">
        <f t="shared" si="68"/>
        <v>470</v>
      </c>
    </row>
    <row r="371" spans="1:37" s="25" customFormat="1" ht="13.5" customHeight="1" x14ac:dyDescent="0.3">
      <c r="A371" s="12" t="s">
        <v>34</v>
      </c>
      <c r="B371" s="12" t="s">
        <v>501</v>
      </c>
      <c r="C371" s="12" t="s">
        <v>36</v>
      </c>
      <c r="D371" s="12">
        <v>25</v>
      </c>
      <c r="E371" s="12" t="s">
        <v>875</v>
      </c>
      <c r="F371" s="12" t="s">
        <v>539</v>
      </c>
      <c r="G371" s="43">
        <v>3</v>
      </c>
      <c r="H371" s="43">
        <v>303</v>
      </c>
      <c r="I371" s="43">
        <v>2</v>
      </c>
      <c r="J371" s="43">
        <v>0</v>
      </c>
      <c r="K371" s="43">
        <v>0</v>
      </c>
      <c r="L371" s="43">
        <v>0</v>
      </c>
      <c r="M371" s="43">
        <v>2</v>
      </c>
      <c r="N371" s="43">
        <v>3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134</v>
      </c>
      <c r="V371" s="43">
        <v>4</v>
      </c>
      <c r="W371" s="43">
        <v>0</v>
      </c>
      <c r="X371" s="43">
        <v>0</v>
      </c>
      <c r="Y371" s="43">
        <v>0</v>
      </c>
      <c r="Z371" s="43">
        <v>1</v>
      </c>
      <c r="AA371" s="43">
        <v>0</v>
      </c>
      <c r="AB371" s="43">
        <v>0</v>
      </c>
      <c r="AC371" s="43">
        <v>0</v>
      </c>
      <c r="AD371" s="95">
        <v>4</v>
      </c>
      <c r="AE371" s="95">
        <v>0</v>
      </c>
      <c r="AF371" s="59">
        <f t="shared" si="67"/>
        <v>456</v>
      </c>
      <c r="AG371" s="59">
        <f t="shared" si="68"/>
        <v>452</v>
      </c>
    </row>
    <row r="372" spans="1:37" s="25" customFormat="1" ht="13.5" customHeight="1" x14ac:dyDescent="0.3">
      <c r="A372" s="12" t="s">
        <v>34</v>
      </c>
      <c r="B372" s="12" t="s">
        <v>501</v>
      </c>
      <c r="C372" s="12" t="s">
        <v>36</v>
      </c>
      <c r="D372" s="12">
        <v>25</v>
      </c>
      <c r="E372" s="12" t="s">
        <v>540</v>
      </c>
      <c r="F372" s="12" t="s">
        <v>541</v>
      </c>
      <c r="G372" s="43">
        <v>1</v>
      </c>
      <c r="H372" s="43">
        <v>246</v>
      </c>
      <c r="I372" s="43">
        <v>0</v>
      </c>
      <c r="J372" s="43">
        <v>0</v>
      </c>
      <c r="K372" s="43">
        <v>1</v>
      </c>
      <c r="L372" s="43">
        <v>3</v>
      </c>
      <c r="M372" s="43">
        <v>3</v>
      </c>
      <c r="N372" s="43">
        <v>7</v>
      </c>
      <c r="O372" s="43">
        <v>0</v>
      </c>
      <c r="P372" s="43">
        <v>0</v>
      </c>
      <c r="Q372" s="43">
        <v>1</v>
      </c>
      <c r="R372" s="43">
        <v>0</v>
      </c>
      <c r="S372" s="43">
        <v>0</v>
      </c>
      <c r="T372" s="43">
        <v>1</v>
      </c>
      <c r="U372" s="43">
        <v>115</v>
      </c>
      <c r="V372" s="43">
        <v>0</v>
      </c>
      <c r="W372" s="43">
        <v>1</v>
      </c>
      <c r="X372" s="43">
        <v>1</v>
      </c>
      <c r="Y372" s="43">
        <v>4</v>
      </c>
      <c r="Z372" s="43">
        <v>1</v>
      </c>
      <c r="AA372" s="43">
        <v>0</v>
      </c>
      <c r="AB372" s="43">
        <v>0</v>
      </c>
      <c r="AC372" s="43">
        <v>2</v>
      </c>
      <c r="AD372" s="95">
        <v>7</v>
      </c>
      <c r="AE372" s="95">
        <v>0</v>
      </c>
      <c r="AF372" s="59">
        <f t="shared" si="67"/>
        <v>394</v>
      </c>
      <c r="AG372" s="59">
        <f t="shared" si="68"/>
        <v>387</v>
      </c>
    </row>
    <row r="373" spans="1:37" s="25" customFormat="1" ht="13.5" customHeight="1" x14ac:dyDescent="0.3">
      <c r="A373" s="12" t="s">
        <v>34</v>
      </c>
      <c r="B373" s="12" t="s">
        <v>501</v>
      </c>
      <c r="C373" s="12" t="s">
        <v>36</v>
      </c>
      <c r="D373" s="12">
        <v>25</v>
      </c>
      <c r="E373" s="12" t="s">
        <v>542</v>
      </c>
      <c r="F373" s="12" t="s">
        <v>543</v>
      </c>
      <c r="G373" s="43">
        <v>2</v>
      </c>
      <c r="H373" s="43">
        <v>348</v>
      </c>
      <c r="I373" s="43">
        <v>0</v>
      </c>
      <c r="J373" s="43">
        <v>0</v>
      </c>
      <c r="K373" s="43">
        <v>0</v>
      </c>
      <c r="L373" s="43">
        <v>2</v>
      </c>
      <c r="M373" s="43">
        <v>2</v>
      </c>
      <c r="N373" s="43">
        <v>12</v>
      </c>
      <c r="O373" s="43">
        <v>0</v>
      </c>
      <c r="P373" s="43">
        <v>0</v>
      </c>
      <c r="Q373" s="43">
        <v>0</v>
      </c>
      <c r="R373" s="43">
        <v>0</v>
      </c>
      <c r="S373" s="43">
        <v>1</v>
      </c>
      <c r="T373" s="43">
        <v>0</v>
      </c>
      <c r="U373" s="43">
        <v>143</v>
      </c>
      <c r="V373" s="43">
        <v>3</v>
      </c>
      <c r="W373" s="43">
        <v>0</v>
      </c>
      <c r="X373" s="43">
        <v>1</v>
      </c>
      <c r="Y373" s="43">
        <v>6</v>
      </c>
      <c r="Z373" s="43">
        <v>0</v>
      </c>
      <c r="AA373" s="43">
        <v>0</v>
      </c>
      <c r="AB373" s="43">
        <v>1</v>
      </c>
      <c r="AC373" s="43">
        <v>0</v>
      </c>
      <c r="AD373" s="95">
        <v>3</v>
      </c>
      <c r="AE373" s="95">
        <v>0</v>
      </c>
      <c r="AF373" s="59">
        <f t="shared" si="67"/>
        <v>524</v>
      </c>
      <c r="AG373" s="59">
        <f t="shared" si="68"/>
        <v>521</v>
      </c>
    </row>
    <row r="374" spans="1:37" s="25" customFormat="1" ht="13.5" customHeight="1" x14ac:dyDescent="0.3">
      <c r="A374" s="12" t="s">
        <v>34</v>
      </c>
      <c r="B374" s="12" t="s">
        <v>501</v>
      </c>
      <c r="C374" s="12" t="s">
        <v>36</v>
      </c>
      <c r="D374" s="12">
        <v>25</v>
      </c>
      <c r="E374" s="12" t="s">
        <v>544</v>
      </c>
      <c r="F374" s="12" t="s">
        <v>545</v>
      </c>
      <c r="G374" s="43">
        <v>1</v>
      </c>
      <c r="H374" s="43">
        <v>206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3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139</v>
      </c>
      <c r="V374" s="43">
        <v>1</v>
      </c>
      <c r="W374" s="43">
        <v>0</v>
      </c>
      <c r="X374" s="43">
        <v>0</v>
      </c>
      <c r="Y374" s="43">
        <v>0</v>
      </c>
      <c r="Z374" s="43">
        <v>1</v>
      </c>
      <c r="AA374" s="43">
        <v>0</v>
      </c>
      <c r="AB374" s="43">
        <v>0</v>
      </c>
      <c r="AC374" s="43">
        <v>0</v>
      </c>
      <c r="AD374" s="95">
        <v>2</v>
      </c>
      <c r="AE374" s="95">
        <v>0</v>
      </c>
      <c r="AF374" s="59">
        <f t="shared" si="67"/>
        <v>353</v>
      </c>
      <c r="AG374" s="59">
        <f t="shared" si="68"/>
        <v>351</v>
      </c>
    </row>
    <row r="375" spans="1:37" s="25" customFormat="1" ht="13.5" customHeight="1" x14ac:dyDescent="0.3">
      <c r="A375" s="12" t="s">
        <v>34</v>
      </c>
      <c r="B375" s="12" t="s">
        <v>501</v>
      </c>
      <c r="C375" s="12" t="s">
        <v>36</v>
      </c>
      <c r="D375" s="12">
        <v>25</v>
      </c>
      <c r="E375" s="12" t="s">
        <v>546</v>
      </c>
      <c r="F375" s="12" t="s">
        <v>547</v>
      </c>
      <c r="G375" s="43">
        <v>2</v>
      </c>
      <c r="H375" s="43">
        <v>392</v>
      </c>
      <c r="I375" s="43">
        <v>0</v>
      </c>
      <c r="J375" s="43">
        <v>0</v>
      </c>
      <c r="K375" s="43">
        <v>1</v>
      </c>
      <c r="L375" s="43">
        <v>0</v>
      </c>
      <c r="M375" s="43">
        <v>7</v>
      </c>
      <c r="N375" s="43">
        <v>6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192</v>
      </c>
      <c r="V375" s="43">
        <v>4</v>
      </c>
      <c r="W375" s="43">
        <v>0</v>
      </c>
      <c r="X375" s="43">
        <v>0</v>
      </c>
      <c r="Y375" s="43">
        <v>3</v>
      </c>
      <c r="Z375" s="43">
        <v>0</v>
      </c>
      <c r="AA375" s="43">
        <v>0</v>
      </c>
      <c r="AB375" s="43">
        <v>0</v>
      </c>
      <c r="AC375" s="43">
        <v>0</v>
      </c>
      <c r="AD375" s="95">
        <v>5</v>
      </c>
      <c r="AE375" s="95">
        <v>0</v>
      </c>
      <c r="AF375" s="59">
        <f t="shared" si="67"/>
        <v>612</v>
      </c>
      <c r="AG375" s="59">
        <f t="shared" si="68"/>
        <v>607</v>
      </c>
    </row>
    <row r="376" spans="1:37" s="25" customFormat="1" ht="13.5" customHeight="1" x14ac:dyDescent="0.3">
      <c r="A376" s="12" t="s">
        <v>34</v>
      </c>
      <c r="B376" s="12" t="s">
        <v>501</v>
      </c>
      <c r="C376" s="12" t="s">
        <v>36</v>
      </c>
      <c r="D376" s="12">
        <v>25</v>
      </c>
      <c r="E376" s="12" t="s">
        <v>548</v>
      </c>
      <c r="F376" s="12" t="s">
        <v>549</v>
      </c>
      <c r="G376" s="43">
        <v>1</v>
      </c>
      <c r="H376" s="43">
        <v>233</v>
      </c>
      <c r="I376" s="43">
        <v>0</v>
      </c>
      <c r="J376" s="43">
        <v>0</v>
      </c>
      <c r="K376" s="43">
        <v>0</v>
      </c>
      <c r="L376" s="43">
        <v>1</v>
      </c>
      <c r="M376" s="43">
        <v>0</v>
      </c>
      <c r="N376" s="43">
        <v>4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1</v>
      </c>
      <c r="U376" s="43">
        <v>107</v>
      </c>
      <c r="V376" s="43">
        <v>1</v>
      </c>
      <c r="W376" s="43">
        <v>0</v>
      </c>
      <c r="X376" s="43">
        <v>1</v>
      </c>
      <c r="Y376" s="43">
        <v>1</v>
      </c>
      <c r="Z376" s="43">
        <v>0</v>
      </c>
      <c r="AA376" s="43">
        <v>0</v>
      </c>
      <c r="AB376" s="43">
        <v>0</v>
      </c>
      <c r="AC376" s="43">
        <v>0</v>
      </c>
      <c r="AD376" s="95">
        <v>4</v>
      </c>
      <c r="AE376" s="95">
        <v>0</v>
      </c>
      <c r="AF376" s="59">
        <f t="shared" si="67"/>
        <v>354</v>
      </c>
      <c r="AG376" s="59">
        <f t="shared" si="68"/>
        <v>350</v>
      </c>
    </row>
    <row r="377" spans="1:37" s="25" customFormat="1" ht="13.5" customHeight="1" x14ac:dyDescent="0.3">
      <c r="A377" s="12"/>
      <c r="B377" s="12"/>
      <c r="C377" s="12"/>
      <c r="D377" s="12"/>
      <c r="E377" s="56" t="s">
        <v>550</v>
      </c>
      <c r="F377" s="56" t="s">
        <v>54</v>
      </c>
      <c r="G377" s="67">
        <f>SUM(G360:G376)</f>
        <v>26</v>
      </c>
      <c r="H377" s="67">
        <f t="shared" ref="H377:AG377" si="69">SUM(H360:H376)</f>
        <v>5797</v>
      </c>
      <c r="I377" s="67">
        <f t="shared" si="69"/>
        <v>14</v>
      </c>
      <c r="J377" s="67">
        <f t="shared" si="69"/>
        <v>2</v>
      </c>
      <c r="K377" s="67">
        <f t="shared" si="69"/>
        <v>5</v>
      </c>
      <c r="L377" s="67">
        <f t="shared" si="69"/>
        <v>16</v>
      </c>
      <c r="M377" s="67">
        <f t="shared" si="69"/>
        <v>25</v>
      </c>
      <c r="N377" s="67">
        <f t="shared" si="69"/>
        <v>123</v>
      </c>
      <c r="O377" s="67">
        <f t="shared" si="69"/>
        <v>1</v>
      </c>
      <c r="P377" s="67">
        <f t="shared" si="69"/>
        <v>1</v>
      </c>
      <c r="Q377" s="67">
        <f t="shared" si="69"/>
        <v>4</v>
      </c>
      <c r="R377" s="67">
        <f t="shared" si="69"/>
        <v>1</v>
      </c>
      <c r="S377" s="67">
        <f t="shared" si="69"/>
        <v>3</v>
      </c>
      <c r="T377" s="67">
        <f t="shared" si="69"/>
        <v>3</v>
      </c>
      <c r="U377" s="67">
        <f t="shared" si="69"/>
        <v>2668</v>
      </c>
      <c r="V377" s="67">
        <f t="shared" si="69"/>
        <v>63</v>
      </c>
      <c r="W377" s="67">
        <f t="shared" si="69"/>
        <v>1</v>
      </c>
      <c r="X377" s="67">
        <f t="shared" si="69"/>
        <v>12</v>
      </c>
      <c r="Y377" s="67">
        <f t="shared" si="69"/>
        <v>44</v>
      </c>
      <c r="Z377" s="67">
        <f t="shared" si="69"/>
        <v>5</v>
      </c>
      <c r="AA377" s="67">
        <f t="shared" si="69"/>
        <v>1</v>
      </c>
      <c r="AB377" s="67">
        <f t="shared" si="69"/>
        <v>7</v>
      </c>
      <c r="AC377" s="67">
        <f t="shared" si="69"/>
        <v>6</v>
      </c>
      <c r="AD377" s="67">
        <f t="shared" si="69"/>
        <v>59</v>
      </c>
      <c r="AE377" s="67">
        <f t="shared" si="69"/>
        <v>1</v>
      </c>
      <c r="AF377" s="59">
        <f t="shared" si="69"/>
        <v>8887</v>
      </c>
      <c r="AG377" s="59">
        <f t="shared" si="69"/>
        <v>8828</v>
      </c>
    </row>
    <row r="378" spans="1:37" s="77" customFormat="1" ht="13.5" customHeight="1" x14ac:dyDescent="0.3">
      <c r="A378" s="75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</row>
    <row r="379" spans="1:37" s="25" customFormat="1" ht="13.5" customHeight="1" x14ac:dyDescent="0.3">
      <c r="A379" s="12" t="s">
        <v>34</v>
      </c>
      <c r="B379" s="12" t="s">
        <v>501</v>
      </c>
      <c r="C379" s="12" t="s">
        <v>36</v>
      </c>
      <c r="D379" s="12">
        <v>26</v>
      </c>
      <c r="E379" s="12" t="s">
        <v>876</v>
      </c>
      <c r="F379" s="12" t="s">
        <v>551</v>
      </c>
      <c r="G379" s="43">
        <v>3</v>
      </c>
      <c r="H379" s="43">
        <v>430</v>
      </c>
      <c r="I379" s="43">
        <v>1</v>
      </c>
      <c r="J379" s="43">
        <v>0</v>
      </c>
      <c r="K379" s="43">
        <v>0</v>
      </c>
      <c r="L379" s="43">
        <v>0</v>
      </c>
      <c r="M379" s="43">
        <v>0</v>
      </c>
      <c r="N379" s="43">
        <v>7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50">
        <v>0</v>
      </c>
      <c r="U379" s="50">
        <v>196</v>
      </c>
      <c r="V379" s="50">
        <v>3</v>
      </c>
      <c r="W379" s="50">
        <v>0</v>
      </c>
      <c r="X379" s="43">
        <v>1</v>
      </c>
      <c r="Y379" s="43">
        <v>3</v>
      </c>
      <c r="Z379" s="43">
        <v>1</v>
      </c>
      <c r="AA379" s="43">
        <v>0</v>
      </c>
      <c r="AB379" s="43">
        <v>0</v>
      </c>
      <c r="AC379" s="43">
        <v>0</v>
      </c>
      <c r="AD379" s="95">
        <v>6</v>
      </c>
      <c r="AE379" s="95">
        <v>0</v>
      </c>
      <c r="AF379" s="59">
        <f t="shared" si="60"/>
        <v>651</v>
      </c>
      <c r="AG379" s="59">
        <f t="shared" si="61"/>
        <v>645</v>
      </c>
    </row>
    <row r="380" spans="1:37" s="25" customFormat="1" ht="13.5" customHeight="1" x14ac:dyDescent="0.3">
      <c r="A380" s="12" t="s">
        <v>34</v>
      </c>
      <c r="B380" s="12" t="s">
        <v>501</v>
      </c>
      <c r="C380" s="12" t="s">
        <v>36</v>
      </c>
      <c r="D380" s="12">
        <v>26</v>
      </c>
      <c r="E380" s="12" t="s">
        <v>877</v>
      </c>
      <c r="F380" s="12" t="s">
        <v>552</v>
      </c>
      <c r="G380" s="43">
        <v>1</v>
      </c>
      <c r="H380" s="43">
        <v>390</v>
      </c>
      <c r="I380" s="43">
        <v>1</v>
      </c>
      <c r="J380" s="43">
        <v>0</v>
      </c>
      <c r="K380" s="43">
        <v>0</v>
      </c>
      <c r="L380" s="43">
        <v>2</v>
      </c>
      <c r="M380" s="43">
        <v>1</v>
      </c>
      <c r="N380" s="43">
        <v>14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1</v>
      </c>
      <c r="U380" s="43">
        <v>204</v>
      </c>
      <c r="V380" s="43">
        <v>3</v>
      </c>
      <c r="W380" s="43">
        <v>0</v>
      </c>
      <c r="X380" s="43">
        <v>0</v>
      </c>
      <c r="Y380" s="43">
        <v>2</v>
      </c>
      <c r="Z380" s="43">
        <v>1</v>
      </c>
      <c r="AA380" s="43">
        <v>0</v>
      </c>
      <c r="AB380" s="43">
        <v>0</v>
      </c>
      <c r="AC380" s="43">
        <v>0</v>
      </c>
      <c r="AD380" s="95">
        <v>5</v>
      </c>
      <c r="AE380" s="95">
        <v>0</v>
      </c>
      <c r="AF380" s="59">
        <f t="shared" si="60"/>
        <v>625</v>
      </c>
      <c r="AG380" s="59">
        <f t="shared" si="61"/>
        <v>620</v>
      </c>
    </row>
    <row r="381" spans="1:37" s="25" customFormat="1" ht="13.5" customHeight="1" x14ac:dyDescent="0.3">
      <c r="A381" s="12" t="s">
        <v>34</v>
      </c>
      <c r="B381" s="12" t="s">
        <v>501</v>
      </c>
      <c r="C381" s="12" t="s">
        <v>36</v>
      </c>
      <c r="D381" s="12">
        <v>26</v>
      </c>
      <c r="E381" s="12" t="s">
        <v>553</v>
      </c>
      <c r="F381" s="12" t="s">
        <v>554</v>
      </c>
      <c r="G381" s="43">
        <v>1</v>
      </c>
      <c r="H381" s="43">
        <v>459</v>
      </c>
      <c r="I381" s="43">
        <v>0</v>
      </c>
      <c r="J381" s="43">
        <v>0</v>
      </c>
      <c r="K381" s="43">
        <v>0</v>
      </c>
      <c r="L381" s="43">
        <v>0</v>
      </c>
      <c r="M381" s="43">
        <v>2</v>
      </c>
      <c r="N381" s="43">
        <v>20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1</v>
      </c>
      <c r="U381" s="43">
        <v>279</v>
      </c>
      <c r="V381" s="43">
        <v>3</v>
      </c>
      <c r="W381" s="43">
        <v>0</v>
      </c>
      <c r="X381" s="43">
        <v>0</v>
      </c>
      <c r="Y381" s="43">
        <v>1</v>
      </c>
      <c r="Z381" s="43">
        <v>0</v>
      </c>
      <c r="AA381" s="43">
        <v>2</v>
      </c>
      <c r="AB381" s="43">
        <v>0</v>
      </c>
      <c r="AC381" s="43">
        <v>0</v>
      </c>
      <c r="AD381" s="95">
        <v>2</v>
      </c>
      <c r="AE381" s="95">
        <v>0</v>
      </c>
      <c r="AF381" s="59">
        <f t="shared" si="60"/>
        <v>770</v>
      </c>
      <c r="AG381" s="59">
        <f t="shared" si="61"/>
        <v>768</v>
      </c>
    </row>
    <row r="382" spans="1:37" s="25" customFormat="1" ht="13.5" customHeight="1" x14ac:dyDescent="0.3">
      <c r="A382" s="12" t="s">
        <v>34</v>
      </c>
      <c r="B382" s="12" t="s">
        <v>501</v>
      </c>
      <c r="C382" s="12" t="s">
        <v>36</v>
      </c>
      <c r="D382" s="12">
        <v>26</v>
      </c>
      <c r="E382" s="12" t="s">
        <v>555</v>
      </c>
      <c r="F382" s="12" t="s">
        <v>556</v>
      </c>
      <c r="G382" s="43">
        <v>0</v>
      </c>
      <c r="H382" s="43">
        <v>338</v>
      </c>
      <c r="I382" s="43">
        <v>0</v>
      </c>
      <c r="J382" s="43">
        <v>0</v>
      </c>
      <c r="K382" s="43">
        <v>0</v>
      </c>
      <c r="L382" s="43">
        <v>0</v>
      </c>
      <c r="M382" s="43">
        <v>0</v>
      </c>
      <c r="N382" s="43">
        <v>8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122</v>
      </c>
      <c r="V382" s="43">
        <v>4</v>
      </c>
      <c r="W382" s="43">
        <v>0</v>
      </c>
      <c r="X382" s="43">
        <v>0</v>
      </c>
      <c r="Y382" s="43">
        <v>6</v>
      </c>
      <c r="Z382" s="43">
        <v>0</v>
      </c>
      <c r="AA382" s="43">
        <v>0</v>
      </c>
      <c r="AB382" s="43">
        <v>0</v>
      </c>
      <c r="AC382" s="43">
        <v>0</v>
      </c>
      <c r="AD382" s="95">
        <v>13</v>
      </c>
      <c r="AE382" s="95">
        <v>0</v>
      </c>
      <c r="AF382" s="59">
        <f t="shared" si="60"/>
        <v>491</v>
      </c>
      <c r="AG382" s="59">
        <f t="shared" si="61"/>
        <v>478</v>
      </c>
    </row>
    <row r="383" spans="1:37" s="25" customFormat="1" ht="13.5" customHeight="1" x14ac:dyDescent="0.3">
      <c r="A383" s="12" t="s">
        <v>34</v>
      </c>
      <c r="B383" s="12" t="s">
        <v>501</v>
      </c>
      <c r="C383" s="12" t="s">
        <v>36</v>
      </c>
      <c r="D383" s="12">
        <v>26</v>
      </c>
      <c r="E383" s="12" t="s">
        <v>557</v>
      </c>
      <c r="F383" s="12" t="s">
        <v>558</v>
      </c>
      <c r="G383" s="43">
        <v>1</v>
      </c>
      <c r="H383" s="43">
        <v>510</v>
      </c>
      <c r="I383" s="43">
        <v>1</v>
      </c>
      <c r="J383" s="43">
        <v>1</v>
      </c>
      <c r="K383" s="43">
        <v>0</v>
      </c>
      <c r="L383" s="43">
        <v>2</v>
      </c>
      <c r="M383" s="43">
        <v>3</v>
      </c>
      <c r="N383" s="43">
        <v>18</v>
      </c>
      <c r="O383" s="43">
        <v>0</v>
      </c>
      <c r="P383" s="43">
        <v>0</v>
      </c>
      <c r="Q383" s="43">
        <v>1</v>
      </c>
      <c r="R383" s="43">
        <v>0</v>
      </c>
      <c r="S383" s="43">
        <v>0</v>
      </c>
      <c r="T383" s="43">
        <v>0</v>
      </c>
      <c r="U383" s="43">
        <v>235</v>
      </c>
      <c r="V383" s="43">
        <v>5</v>
      </c>
      <c r="W383" s="43">
        <v>0</v>
      </c>
      <c r="X383" s="43">
        <v>2</v>
      </c>
      <c r="Y383" s="43">
        <v>3</v>
      </c>
      <c r="Z383" s="43">
        <v>0</v>
      </c>
      <c r="AA383" s="43">
        <v>0</v>
      </c>
      <c r="AB383" s="43">
        <v>0</v>
      </c>
      <c r="AC383" s="43">
        <v>0</v>
      </c>
      <c r="AD383" s="95">
        <v>7</v>
      </c>
      <c r="AE383" s="95">
        <v>0</v>
      </c>
      <c r="AF383" s="59">
        <f t="shared" si="60"/>
        <v>789</v>
      </c>
      <c r="AG383" s="59">
        <f t="shared" si="61"/>
        <v>782</v>
      </c>
    </row>
    <row r="384" spans="1:37" s="25" customFormat="1" ht="13.5" customHeight="1" x14ac:dyDescent="0.3">
      <c r="A384" s="12" t="s">
        <v>34</v>
      </c>
      <c r="B384" s="12" t="s">
        <v>501</v>
      </c>
      <c r="C384" s="12" t="s">
        <v>36</v>
      </c>
      <c r="D384" s="12">
        <v>26</v>
      </c>
      <c r="E384" s="12" t="s">
        <v>559</v>
      </c>
      <c r="F384" s="12" t="s">
        <v>560</v>
      </c>
      <c r="G384" s="43">
        <v>1</v>
      </c>
      <c r="H384" s="43">
        <v>177</v>
      </c>
      <c r="I384" s="43">
        <v>1</v>
      </c>
      <c r="J384" s="43">
        <v>1</v>
      </c>
      <c r="K384" s="43">
        <v>0</v>
      </c>
      <c r="L384" s="43">
        <v>1</v>
      </c>
      <c r="M384" s="43">
        <v>0</v>
      </c>
      <c r="N384" s="43">
        <v>13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1</v>
      </c>
      <c r="U384" s="43">
        <v>84</v>
      </c>
      <c r="V384" s="43">
        <v>2</v>
      </c>
      <c r="W384" s="43">
        <v>1</v>
      </c>
      <c r="X384" s="43">
        <v>0</v>
      </c>
      <c r="Y384" s="43">
        <v>0</v>
      </c>
      <c r="Z384" s="43">
        <v>0</v>
      </c>
      <c r="AA384" s="43">
        <v>0</v>
      </c>
      <c r="AB384" s="43">
        <v>0</v>
      </c>
      <c r="AC384" s="43">
        <v>0</v>
      </c>
      <c r="AD384" s="95">
        <v>6</v>
      </c>
      <c r="AE384" s="95">
        <v>0</v>
      </c>
      <c r="AF384" s="59">
        <f t="shared" si="60"/>
        <v>288</v>
      </c>
      <c r="AG384" s="59">
        <f t="shared" si="61"/>
        <v>282</v>
      </c>
    </row>
    <row r="385" spans="1:37" s="25" customFormat="1" ht="13.5" customHeight="1" x14ac:dyDescent="0.3">
      <c r="A385" s="12" t="s">
        <v>34</v>
      </c>
      <c r="B385" s="12" t="s">
        <v>501</v>
      </c>
      <c r="C385" s="12" t="s">
        <v>36</v>
      </c>
      <c r="D385" s="12">
        <v>26</v>
      </c>
      <c r="E385" s="12" t="s">
        <v>561</v>
      </c>
      <c r="F385" s="12" t="s">
        <v>562</v>
      </c>
      <c r="G385" s="43">
        <v>1</v>
      </c>
      <c r="H385" s="43">
        <v>225</v>
      </c>
      <c r="I385" s="43">
        <v>1</v>
      </c>
      <c r="J385" s="43">
        <v>0</v>
      </c>
      <c r="K385" s="43">
        <v>1</v>
      </c>
      <c r="L385" s="43">
        <v>0</v>
      </c>
      <c r="M385" s="43">
        <v>5</v>
      </c>
      <c r="N385" s="43">
        <v>12</v>
      </c>
      <c r="O385" s="43">
        <v>0</v>
      </c>
      <c r="P385" s="43">
        <v>1</v>
      </c>
      <c r="Q385" s="43">
        <v>0</v>
      </c>
      <c r="R385" s="43">
        <v>0</v>
      </c>
      <c r="S385" s="43">
        <v>0</v>
      </c>
      <c r="T385" s="43">
        <v>1</v>
      </c>
      <c r="U385" s="43">
        <v>168</v>
      </c>
      <c r="V385" s="43">
        <v>7</v>
      </c>
      <c r="W385" s="43">
        <v>0</v>
      </c>
      <c r="X385" s="43">
        <v>2</v>
      </c>
      <c r="Y385" s="43">
        <v>6</v>
      </c>
      <c r="Z385" s="43">
        <v>0</v>
      </c>
      <c r="AA385" s="43">
        <v>0</v>
      </c>
      <c r="AB385" s="43">
        <v>1</v>
      </c>
      <c r="AC385" s="43">
        <v>0</v>
      </c>
      <c r="AD385" s="95">
        <v>4</v>
      </c>
      <c r="AE385" s="95">
        <v>0</v>
      </c>
      <c r="AF385" s="59">
        <f t="shared" si="60"/>
        <v>435</v>
      </c>
      <c r="AG385" s="59">
        <f t="shared" si="61"/>
        <v>431</v>
      </c>
    </row>
    <row r="386" spans="1:37" s="25" customFormat="1" ht="13.5" customHeight="1" x14ac:dyDescent="0.3">
      <c r="A386" s="12" t="s">
        <v>34</v>
      </c>
      <c r="B386" s="12" t="s">
        <v>501</v>
      </c>
      <c r="C386" s="12" t="s">
        <v>36</v>
      </c>
      <c r="D386" s="12">
        <v>26</v>
      </c>
      <c r="E386" s="12" t="s">
        <v>563</v>
      </c>
      <c r="F386" s="12" t="s">
        <v>564</v>
      </c>
      <c r="G386" s="43">
        <v>0</v>
      </c>
      <c r="H386" s="43">
        <v>223</v>
      </c>
      <c r="I386" s="43">
        <v>0</v>
      </c>
      <c r="J386" s="43">
        <v>0</v>
      </c>
      <c r="K386" s="43">
        <v>0</v>
      </c>
      <c r="L386" s="43">
        <v>0</v>
      </c>
      <c r="M386" s="43">
        <v>0</v>
      </c>
      <c r="N386" s="43">
        <v>8</v>
      </c>
      <c r="O386" s="43">
        <v>0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82</v>
      </c>
      <c r="V386" s="43">
        <v>3</v>
      </c>
      <c r="W386" s="43">
        <v>0</v>
      </c>
      <c r="X386" s="43">
        <v>0</v>
      </c>
      <c r="Y386" s="43">
        <v>0</v>
      </c>
      <c r="Z386" s="43">
        <v>0</v>
      </c>
      <c r="AA386" s="43">
        <v>1</v>
      </c>
      <c r="AB386" s="43">
        <v>0</v>
      </c>
      <c r="AC386" s="43">
        <v>0</v>
      </c>
      <c r="AD386" s="95">
        <v>4</v>
      </c>
      <c r="AE386" s="95">
        <v>0</v>
      </c>
      <c r="AF386" s="59">
        <f t="shared" si="60"/>
        <v>321</v>
      </c>
      <c r="AG386" s="59">
        <f t="shared" si="61"/>
        <v>317</v>
      </c>
    </row>
    <row r="387" spans="1:37" s="25" customFormat="1" ht="13.5" customHeight="1" x14ac:dyDescent="0.3">
      <c r="A387" s="12" t="s">
        <v>34</v>
      </c>
      <c r="B387" s="12" t="s">
        <v>501</v>
      </c>
      <c r="C387" s="12" t="s">
        <v>36</v>
      </c>
      <c r="D387" s="12">
        <v>26</v>
      </c>
      <c r="E387" s="12" t="s">
        <v>565</v>
      </c>
      <c r="F387" s="12" t="s">
        <v>566</v>
      </c>
      <c r="G387" s="43">
        <v>2</v>
      </c>
      <c r="H387" s="43">
        <v>519</v>
      </c>
      <c r="I387" s="43">
        <v>2</v>
      </c>
      <c r="J387" s="43">
        <v>0</v>
      </c>
      <c r="K387" s="43">
        <v>0</v>
      </c>
      <c r="L387" s="43">
        <v>1</v>
      </c>
      <c r="M387" s="43">
        <v>1</v>
      </c>
      <c r="N387" s="43">
        <v>14</v>
      </c>
      <c r="O387" s="43">
        <v>1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164</v>
      </c>
      <c r="V387" s="43">
        <v>4</v>
      </c>
      <c r="W387" s="43">
        <v>1</v>
      </c>
      <c r="X387" s="43">
        <v>2</v>
      </c>
      <c r="Y387" s="43">
        <v>4</v>
      </c>
      <c r="Z387" s="43">
        <v>0</v>
      </c>
      <c r="AA387" s="43">
        <v>0</v>
      </c>
      <c r="AB387" s="43">
        <v>1</v>
      </c>
      <c r="AC387" s="43">
        <v>0</v>
      </c>
      <c r="AD387" s="95">
        <v>11</v>
      </c>
      <c r="AE387" s="95">
        <v>0</v>
      </c>
      <c r="AF387" s="59">
        <f t="shared" si="60"/>
        <v>727</v>
      </c>
      <c r="AG387" s="59">
        <f t="shared" si="61"/>
        <v>716</v>
      </c>
    </row>
    <row r="388" spans="1:37" s="25" customFormat="1" ht="13.5" customHeight="1" x14ac:dyDescent="0.3">
      <c r="A388" s="12" t="s">
        <v>34</v>
      </c>
      <c r="B388" s="12" t="s">
        <v>501</v>
      </c>
      <c r="C388" s="12" t="s">
        <v>36</v>
      </c>
      <c r="D388" s="12">
        <v>26</v>
      </c>
      <c r="E388" s="12" t="s">
        <v>878</v>
      </c>
      <c r="F388" s="12" t="s">
        <v>567</v>
      </c>
      <c r="G388" s="43">
        <v>0</v>
      </c>
      <c r="H388" s="43">
        <v>509</v>
      </c>
      <c r="I388" s="43">
        <v>0</v>
      </c>
      <c r="J388" s="43">
        <v>0</v>
      </c>
      <c r="K388" s="43">
        <v>0</v>
      </c>
      <c r="L388" s="43">
        <v>2</v>
      </c>
      <c r="M388" s="43">
        <v>1</v>
      </c>
      <c r="N388" s="43">
        <v>15</v>
      </c>
      <c r="O388" s="43">
        <v>0</v>
      </c>
      <c r="P388" s="43">
        <v>1</v>
      </c>
      <c r="Q388" s="43">
        <v>0</v>
      </c>
      <c r="R388" s="43">
        <v>0</v>
      </c>
      <c r="S388" s="43">
        <v>0</v>
      </c>
      <c r="T388" s="43">
        <v>0</v>
      </c>
      <c r="U388" s="43">
        <v>269</v>
      </c>
      <c r="V388" s="43">
        <v>9</v>
      </c>
      <c r="W388" s="43">
        <v>0</v>
      </c>
      <c r="X388" s="43">
        <v>0</v>
      </c>
      <c r="Y388" s="43">
        <v>2</v>
      </c>
      <c r="Z388" s="43">
        <v>0</v>
      </c>
      <c r="AA388" s="43">
        <v>0</v>
      </c>
      <c r="AB388" s="43">
        <v>1</v>
      </c>
      <c r="AC388" s="43">
        <v>0</v>
      </c>
      <c r="AD388" s="95">
        <v>3</v>
      </c>
      <c r="AE388" s="95">
        <v>0</v>
      </c>
      <c r="AF388" s="59">
        <f t="shared" si="60"/>
        <v>812</v>
      </c>
      <c r="AG388" s="59">
        <f t="shared" si="61"/>
        <v>809</v>
      </c>
    </row>
    <row r="389" spans="1:37" s="25" customFormat="1" ht="13.5" customHeight="1" x14ac:dyDescent="0.3">
      <c r="A389" s="12" t="s">
        <v>34</v>
      </c>
      <c r="B389" s="12" t="s">
        <v>501</v>
      </c>
      <c r="C389" s="12" t="s">
        <v>36</v>
      </c>
      <c r="D389" s="12">
        <v>26</v>
      </c>
      <c r="E389" s="12" t="s">
        <v>879</v>
      </c>
      <c r="F389" s="12" t="s">
        <v>568</v>
      </c>
      <c r="G389" s="43">
        <v>2</v>
      </c>
      <c r="H389" s="43">
        <v>496</v>
      </c>
      <c r="I389" s="43">
        <v>1</v>
      </c>
      <c r="J389" s="43">
        <v>0</v>
      </c>
      <c r="K389" s="43">
        <v>1</v>
      </c>
      <c r="L389" s="43">
        <v>5</v>
      </c>
      <c r="M389" s="43">
        <v>2</v>
      </c>
      <c r="N389" s="43">
        <v>21</v>
      </c>
      <c r="O389" s="43">
        <v>1</v>
      </c>
      <c r="P389" s="43">
        <v>0</v>
      </c>
      <c r="Q389" s="43">
        <v>0</v>
      </c>
      <c r="R389" s="43">
        <v>0</v>
      </c>
      <c r="S389" s="43">
        <v>1</v>
      </c>
      <c r="T389" s="43">
        <v>0</v>
      </c>
      <c r="U389" s="43">
        <v>223</v>
      </c>
      <c r="V389" s="43">
        <v>3</v>
      </c>
      <c r="W389" s="43">
        <v>0</v>
      </c>
      <c r="X389" s="43">
        <v>3</v>
      </c>
      <c r="Y389" s="43">
        <v>2</v>
      </c>
      <c r="Z389" s="43">
        <v>0</v>
      </c>
      <c r="AA389" s="43">
        <v>1</v>
      </c>
      <c r="AB389" s="43">
        <v>1</v>
      </c>
      <c r="AC389" s="43">
        <v>3</v>
      </c>
      <c r="AD389" s="95">
        <v>7</v>
      </c>
      <c r="AE389" s="95">
        <v>0</v>
      </c>
      <c r="AF389" s="59">
        <f t="shared" si="60"/>
        <v>773</v>
      </c>
      <c r="AG389" s="59">
        <f t="shared" si="61"/>
        <v>766</v>
      </c>
    </row>
    <row r="390" spans="1:37" s="25" customFormat="1" ht="13.5" customHeight="1" x14ac:dyDescent="0.3">
      <c r="A390" s="12" t="s">
        <v>34</v>
      </c>
      <c r="B390" s="12" t="s">
        <v>501</v>
      </c>
      <c r="C390" s="12" t="s">
        <v>36</v>
      </c>
      <c r="D390" s="12">
        <v>26</v>
      </c>
      <c r="E390" s="12" t="s">
        <v>569</v>
      </c>
      <c r="F390" s="12" t="s">
        <v>570</v>
      </c>
      <c r="G390" s="43">
        <v>0</v>
      </c>
      <c r="H390" s="43">
        <v>264</v>
      </c>
      <c r="I390" s="43">
        <v>0</v>
      </c>
      <c r="J390" s="43">
        <v>0</v>
      </c>
      <c r="K390" s="43">
        <v>1</v>
      </c>
      <c r="L390" s="43">
        <v>0</v>
      </c>
      <c r="M390" s="43">
        <v>0</v>
      </c>
      <c r="N390" s="43">
        <v>11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133</v>
      </c>
      <c r="V390" s="50">
        <v>1</v>
      </c>
      <c r="W390" s="50">
        <v>0</v>
      </c>
      <c r="X390" s="43">
        <v>0</v>
      </c>
      <c r="Y390" s="43">
        <v>1</v>
      </c>
      <c r="Z390" s="43">
        <v>0</v>
      </c>
      <c r="AA390" s="43">
        <v>0</v>
      </c>
      <c r="AB390" s="43">
        <v>0</v>
      </c>
      <c r="AC390" s="43">
        <v>0</v>
      </c>
      <c r="AD390" s="95">
        <v>2</v>
      </c>
      <c r="AE390" s="95">
        <v>0</v>
      </c>
      <c r="AF390" s="59">
        <f t="shared" si="60"/>
        <v>413</v>
      </c>
      <c r="AG390" s="59">
        <f t="shared" si="61"/>
        <v>411</v>
      </c>
    </row>
    <row r="391" spans="1:37" s="25" customFormat="1" ht="13.5" customHeight="1" x14ac:dyDescent="0.3">
      <c r="A391" s="12" t="s">
        <v>34</v>
      </c>
      <c r="B391" s="12" t="s">
        <v>501</v>
      </c>
      <c r="C391" s="12" t="s">
        <v>36</v>
      </c>
      <c r="D391" s="12">
        <v>26</v>
      </c>
      <c r="E391" s="12" t="s">
        <v>571</v>
      </c>
      <c r="F391" s="12" t="s">
        <v>572</v>
      </c>
      <c r="G391" s="43">
        <v>0</v>
      </c>
      <c r="H391" s="43">
        <v>242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14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114</v>
      </c>
      <c r="V391" s="50">
        <v>2</v>
      </c>
      <c r="W391" s="50">
        <v>0</v>
      </c>
      <c r="X391" s="43">
        <v>1</v>
      </c>
      <c r="Y391" s="43">
        <v>0</v>
      </c>
      <c r="Z391" s="43">
        <v>1</v>
      </c>
      <c r="AA391" s="43">
        <v>0</v>
      </c>
      <c r="AB391" s="43">
        <v>0</v>
      </c>
      <c r="AC391" s="43">
        <v>0</v>
      </c>
      <c r="AD391" s="95">
        <v>1</v>
      </c>
      <c r="AE391" s="95">
        <v>0</v>
      </c>
      <c r="AF391" s="59">
        <f t="shared" si="60"/>
        <v>375</v>
      </c>
      <c r="AG391" s="59">
        <f t="shared" si="61"/>
        <v>374</v>
      </c>
    </row>
    <row r="392" spans="1:37" s="25" customFormat="1" ht="13.5" customHeight="1" x14ac:dyDescent="0.3">
      <c r="A392" s="12"/>
      <c r="B392" s="12"/>
      <c r="C392" s="12"/>
      <c r="D392" s="12"/>
      <c r="E392" s="56" t="s">
        <v>522</v>
      </c>
      <c r="F392" s="56" t="s">
        <v>54</v>
      </c>
      <c r="G392" s="67">
        <f>SUM(G379:G391)</f>
        <v>12</v>
      </c>
      <c r="H392" s="67">
        <f t="shared" ref="H392:AG392" si="70">SUM(H379:H391)</f>
        <v>4782</v>
      </c>
      <c r="I392" s="67">
        <f t="shared" si="70"/>
        <v>8</v>
      </c>
      <c r="J392" s="67">
        <f t="shared" si="70"/>
        <v>2</v>
      </c>
      <c r="K392" s="67">
        <f t="shared" si="70"/>
        <v>3</v>
      </c>
      <c r="L392" s="67">
        <f t="shared" si="70"/>
        <v>13</v>
      </c>
      <c r="M392" s="67">
        <f t="shared" si="70"/>
        <v>15</v>
      </c>
      <c r="N392" s="67">
        <f t="shared" si="70"/>
        <v>175</v>
      </c>
      <c r="O392" s="67">
        <f t="shared" si="70"/>
        <v>2</v>
      </c>
      <c r="P392" s="67">
        <f t="shared" si="70"/>
        <v>2</v>
      </c>
      <c r="Q392" s="67">
        <f t="shared" si="70"/>
        <v>1</v>
      </c>
      <c r="R392" s="67">
        <f t="shared" si="70"/>
        <v>0</v>
      </c>
      <c r="S392" s="67">
        <f t="shared" si="70"/>
        <v>1</v>
      </c>
      <c r="T392" s="67">
        <f t="shared" si="70"/>
        <v>4</v>
      </c>
      <c r="U392" s="67">
        <f t="shared" si="70"/>
        <v>2273</v>
      </c>
      <c r="V392" s="67">
        <f t="shared" si="70"/>
        <v>49</v>
      </c>
      <c r="W392" s="67">
        <f t="shared" si="70"/>
        <v>2</v>
      </c>
      <c r="X392" s="67">
        <f t="shared" si="70"/>
        <v>11</v>
      </c>
      <c r="Y392" s="67">
        <f t="shared" si="70"/>
        <v>30</v>
      </c>
      <c r="Z392" s="67">
        <f t="shared" si="70"/>
        <v>3</v>
      </c>
      <c r="AA392" s="67">
        <f t="shared" si="70"/>
        <v>4</v>
      </c>
      <c r="AB392" s="67">
        <f t="shared" si="70"/>
        <v>4</v>
      </c>
      <c r="AC392" s="67">
        <f t="shared" si="70"/>
        <v>3</v>
      </c>
      <c r="AD392" s="67">
        <f t="shared" si="70"/>
        <v>71</v>
      </c>
      <c r="AE392" s="67">
        <f t="shared" si="70"/>
        <v>0</v>
      </c>
      <c r="AF392" s="59">
        <f t="shared" si="70"/>
        <v>7470</v>
      </c>
      <c r="AG392" s="59">
        <f t="shared" si="70"/>
        <v>7399</v>
      </c>
    </row>
    <row r="393" spans="1:37" s="121" customFormat="1" ht="13.5" customHeight="1" x14ac:dyDescent="0.3">
      <c r="A393" s="119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</row>
    <row r="394" spans="1:37" s="29" customFormat="1" ht="13.5" customHeight="1" x14ac:dyDescent="0.35">
      <c r="A394" s="28"/>
      <c r="B394" s="28"/>
      <c r="C394" s="28"/>
      <c r="D394" s="28"/>
      <c r="E394" s="81" t="s">
        <v>735</v>
      </c>
      <c r="F394" s="81"/>
      <c r="G394" s="82">
        <f>G358+G377+G392</f>
        <v>58</v>
      </c>
      <c r="H394" s="82">
        <f t="shared" ref="H394:AG394" si="71">H358+H377+H392</f>
        <v>15562</v>
      </c>
      <c r="I394" s="82">
        <f t="shared" si="71"/>
        <v>32</v>
      </c>
      <c r="J394" s="82">
        <f t="shared" si="71"/>
        <v>7</v>
      </c>
      <c r="K394" s="82">
        <f t="shared" si="71"/>
        <v>9</v>
      </c>
      <c r="L394" s="82">
        <f t="shared" si="71"/>
        <v>38</v>
      </c>
      <c r="M394" s="82">
        <f t="shared" si="71"/>
        <v>49</v>
      </c>
      <c r="N394" s="82">
        <f t="shared" si="71"/>
        <v>428</v>
      </c>
      <c r="O394" s="82">
        <f t="shared" si="71"/>
        <v>5</v>
      </c>
      <c r="P394" s="82">
        <f t="shared" si="71"/>
        <v>4</v>
      </c>
      <c r="Q394" s="82">
        <f t="shared" si="71"/>
        <v>13</v>
      </c>
      <c r="R394" s="82">
        <f t="shared" si="71"/>
        <v>2</v>
      </c>
      <c r="S394" s="82">
        <f t="shared" si="71"/>
        <v>4</v>
      </c>
      <c r="T394" s="82">
        <f t="shared" si="71"/>
        <v>10</v>
      </c>
      <c r="U394" s="82">
        <f t="shared" si="71"/>
        <v>7141</v>
      </c>
      <c r="V394" s="82">
        <f t="shared" si="71"/>
        <v>168</v>
      </c>
      <c r="W394" s="82">
        <f t="shared" si="71"/>
        <v>5</v>
      </c>
      <c r="X394" s="82">
        <f t="shared" si="71"/>
        <v>31</v>
      </c>
      <c r="Y394" s="82">
        <f t="shared" si="71"/>
        <v>110</v>
      </c>
      <c r="Z394" s="82">
        <f t="shared" si="71"/>
        <v>11</v>
      </c>
      <c r="AA394" s="82">
        <f t="shared" si="71"/>
        <v>8</v>
      </c>
      <c r="AB394" s="82">
        <f t="shared" si="71"/>
        <v>12</v>
      </c>
      <c r="AC394" s="82">
        <f t="shared" si="71"/>
        <v>13</v>
      </c>
      <c r="AD394" s="82">
        <f t="shared" si="71"/>
        <v>203</v>
      </c>
      <c r="AE394" s="82">
        <f t="shared" si="71"/>
        <v>1</v>
      </c>
      <c r="AF394" s="82">
        <f t="shared" si="71"/>
        <v>23923</v>
      </c>
      <c r="AG394" s="82">
        <f t="shared" si="71"/>
        <v>23720</v>
      </c>
    </row>
    <row r="395" spans="1:37" s="38" customFormat="1" ht="13.5" customHeight="1" x14ac:dyDescent="0.35">
      <c r="A395" s="65"/>
      <c r="B395" s="65"/>
      <c r="C395" s="65"/>
      <c r="D395" s="65"/>
      <c r="E395" s="73"/>
      <c r="F395" s="65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61"/>
      <c r="AG395" s="45"/>
    </row>
    <row r="396" spans="1:37" s="25" customFormat="1" ht="13.5" customHeight="1" x14ac:dyDescent="0.3">
      <c r="A396" s="12"/>
      <c r="B396" s="12"/>
      <c r="C396" s="12"/>
      <c r="D396" s="12"/>
      <c r="E396" s="16" t="s">
        <v>573</v>
      </c>
      <c r="F396" s="12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39"/>
      <c r="AG396" s="42"/>
    </row>
    <row r="397" spans="1:37" s="25" customFormat="1" ht="13.5" customHeight="1" x14ac:dyDescent="0.3">
      <c r="A397" s="12" t="s">
        <v>34</v>
      </c>
      <c r="B397" s="12" t="s">
        <v>574</v>
      </c>
      <c r="C397" s="12" t="s">
        <v>36</v>
      </c>
      <c r="D397" s="12">
        <v>20</v>
      </c>
      <c r="E397" s="12" t="s">
        <v>880</v>
      </c>
      <c r="F397" s="12" t="s">
        <v>575</v>
      </c>
      <c r="G397" s="43">
        <v>1</v>
      </c>
      <c r="H397" s="43">
        <v>315</v>
      </c>
      <c r="I397" s="43">
        <v>0</v>
      </c>
      <c r="J397" s="43">
        <v>0</v>
      </c>
      <c r="K397" s="43">
        <v>0</v>
      </c>
      <c r="L397" s="43">
        <v>0</v>
      </c>
      <c r="M397" s="43">
        <v>1</v>
      </c>
      <c r="N397" s="43">
        <v>10</v>
      </c>
      <c r="O397" s="43">
        <v>1</v>
      </c>
      <c r="P397" s="43">
        <v>0</v>
      </c>
      <c r="Q397" s="43">
        <v>0</v>
      </c>
      <c r="R397" s="43">
        <v>0</v>
      </c>
      <c r="S397" s="43">
        <v>0</v>
      </c>
      <c r="T397" s="43">
        <v>2</v>
      </c>
      <c r="U397" s="43">
        <v>178</v>
      </c>
      <c r="V397" s="43">
        <v>5</v>
      </c>
      <c r="W397" s="43">
        <v>0</v>
      </c>
      <c r="X397" s="43">
        <v>0</v>
      </c>
      <c r="Y397" s="43">
        <v>7</v>
      </c>
      <c r="Z397" s="43">
        <v>1</v>
      </c>
      <c r="AA397" s="43">
        <v>0</v>
      </c>
      <c r="AB397" s="43">
        <v>1</v>
      </c>
      <c r="AC397" s="43">
        <v>0</v>
      </c>
      <c r="AD397" s="95">
        <v>1</v>
      </c>
      <c r="AE397" s="95">
        <v>0</v>
      </c>
      <c r="AF397" s="59">
        <f t="shared" ref="AF397:AF407" si="72">G397+H397+I397+J397+K397+L397+M397+N397+O397+P397+Q397+R397+S397+T397+U397+V397+W397+X397+Y397+Z397+AA397+AB397+AC397+AD397</f>
        <v>523</v>
      </c>
      <c r="AG397" s="59">
        <f t="shared" ref="AG397:AG407" si="73">G397+H397+I397+J397+K397+L397+M397+N397+O397+P397+Q397+R397+S397+T397+U397+V397+W397+X397+Y397+Z397+AA397+AB397+AC397</f>
        <v>522</v>
      </c>
    </row>
    <row r="398" spans="1:37" s="25" customFormat="1" ht="13.5" customHeight="1" x14ac:dyDescent="0.3">
      <c r="A398" s="12" t="s">
        <v>34</v>
      </c>
      <c r="B398" s="12" t="s">
        <v>574</v>
      </c>
      <c r="C398" s="12" t="s">
        <v>36</v>
      </c>
      <c r="D398" s="12">
        <v>20</v>
      </c>
      <c r="E398" s="12" t="s">
        <v>881</v>
      </c>
      <c r="F398" s="12" t="s">
        <v>576</v>
      </c>
      <c r="G398" s="43">
        <v>1</v>
      </c>
      <c r="H398" s="43">
        <v>358</v>
      </c>
      <c r="I398" s="43">
        <v>0</v>
      </c>
      <c r="J398" s="43">
        <v>0</v>
      </c>
      <c r="K398" s="43">
        <v>0</v>
      </c>
      <c r="L398" s="43">
        <v>1</v>
      </c>
      <c r="M398" s="43">
        <v>0</v>
      </c>
      <c r="N398" s="43">
        <v>15</v>
      </c>
      <c r="O398" s="43">
        <v>0</v>
      </c>
      <c r="P398" s="43">
        <v>0</v>
      </c>
      <c r="Q398" s="43">
        <v>1</v>
      </c>
      <c r="R398" s="43">
        <v>0</v>
      </c>
      <c r="S398" s="43">
        <v>0</v>
      </c>
      <c r="T398" s="43">
        <v>2</v>
      </c>
      <c r="U398" s="43">
        <v>136</v>
      </c>
      <c r="V398" s="43">
        <v>5</v>
      </c>
      <c r="W398" s="43">
        <v>0</v>
      </c>
      <c r="X398" s="43">
        <v>1</v>
      </c>
      <c r="Y398" s="43">
        <v>2</v>
      </c>
      <c r="Z398" s="43">
        <v>0</v>
      </c>
      <c r="AA398" s="43">
        <v>0</v>
      </c>
      <c r="AB398" s="43">
        <v>2</v>
      </c>
      <c r="AC398" s="43">
        <v>0</v>
      </c>
      <c r="AD398" s="95">
        <v>1</v>
      </c>
      <c r="AE398" s="95">
        <v>0</v>
      </c>
      <c r="AF398" s="59">
        <f t="shared" si="72"/>
        <v>525</v>
      </c>
      <c r="AG398" s="59">
        <f t="shared" si="73"/>
        <v>524</v>
      </c>
    </row>
    <row r="399" spans="1:37" s="25" customFormat="1" ht="13.5" customHeight="1" x14ac:dyDescent="0.3">
      <c r="A399" s="12" t="s">
        <v>34</v>
      </c>
      <c r="B399" s="12" t="s">
        <v>574</v>
      </c>
      <c r="C399" s="12" t="s">
        <v>36</v>
      </c>
      <c r="D399" s="12">
        <v>20</v>
      </c>
      <c r="E399" s="12" t="s">
        <v>577</v>
      </c>
      <c r="F399" s="12" t="s">
        <v>578</v>
      </c>
      <c r="G399" s="43">
        <v>0</v>
      </c>
      <c r="H399" s="43">
        <v>367</v>
      </c>
      <c r="I399" s="43">
        <v>0</v>
      </c>
      <c r="J399" s="43">
        <v>1</v>
      </c>
      <c r="K399" s="43">
        <v>0</v>
      </c>
      <c r="L399" s="43">
        <v>0</v>
      </c>
      <c r="M399" s="43">
        <v>2</v>
      </c>
      <c r="N399" s="43">
        <v>15</v>
      </c>
      <c r="O399" s="43">
        <v>1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141</v>
      </c>
      <c r="V399" s="43">
        <v>0</v>
      </c>
      <c r="W399" s="43">
        <v>0</v>
      </c>
      <c r="X399" s="43">
        <v>0</v>
      </c>
      <c r="Y399" s="43">
        <v>2</v>
      </c>
      <c r="Z399" s="43">
        <v>0</v>
      </c>
      <c r="AA399" s="43">
        <v>1</v>
      </c>
      <c r="AB399" s="43">
        <v>0</v>
      </c>
      <c r="AC399" s="43">
        <v>0</v>
      </c>
      <c r="AD399" s="95">
        <v>5</v>
      </c>
      <c r="AE399" s="95">
        <v>0</v>
      </c>
      <c r="AF399" s="59">
        <f t="shared" si="72"/>
        <v>535</v>
      </c>
      <c r="AG399" s="59">
        <f t="shared" si="73"/>
        <v>530</v>
      </c>
    </row>
    <row r="400" spans="1:37" s="25" customFormat="1" ht="13.5" customHeight="1" x14ac:dyDescent="0.3">
      <c r="A400" s="12" t="s">
        <v>34</v>
      </c>
      <c r="B400" s="12" t="s">
        <v>574</v>
      </c>
      <c r="C400" s="12" t="s">
        <v>36</v>
      </c>
      <c r="D400" s="12">
        <v>20</v>
      </c>
      <c r="E400" s="12" t="s">
        <v>579</v>
      </c>
      <c r="F400" s="12" t="s">
        <v>580</v>
      </c>
      <c r="G400" s="43">
        <v>2</v>
      </c>
      <c r="H400" s="43">
        <v>371</v>
      </c>
      <c r="I400" s="43">
        <v>1</v>
      </c>
      <c r="J400" s="43">
        <v>0</v>
      </c>
      <c r="K400" s="43">
        <v>0</v>
      </c>
      <c r="L400" s="43">
        <v>1</v>
      </c>
      <c r="M400" s="43">
        <v>0</v>
      </c>
      <c r="N400" s="43">
        <v>23</v>
      </c>
      <c r="O400" s="43">
        <v>0</v>
      </c>
      <c r="P400" s="43">
        <v>0</v>
      </c>
      <c r="Q400" s="43">
        <v>1</v>
      </c>
      <c r="R400" s="43">
        <v>0</v>
      </c>
      <c r="S400" s="43">
        <v>0</v>
      </c>
      <c r="T400" s="43">
        <v>1</v>
      </c>
      <c r="U400" s="43">
        <v>183</v>
      </c>
      <c r="V400" s="43">
        <v>0</v>
      </c>
      <c r="W400" s="43">
        <v>0</v>
      </c>
      <c r="X400" s="43">
        <v>2</v>
      </c>
      <c r="Y400" s="43">
        <v>3</v>
      </c>
      <c r="Z400" s="43">
        <v>0</v>
      </c>
      <c r="AA400" s="43">
        <v>0</v>
      </c>
      <c r="AB400" s="43">
        <v>0</v>
      </c>
      <c r="AC400" s="43">
        <v>0</v>
      </c>
      <c r="AD400" s="95">
        <v>3</v>
      </c>
      <c r="AE400" s="95">
        <v>0</v>
      </c>
      <c r="AF400" s="59">
        <f t="shared" si="72"/>
        <v>591</v>
      </c>
      <c r="AG400" s="59">
        <f t="shared" si="73"/>
        <v>588</v>
      </c>
    </row>
    <row r="401" spans="1:37" s="25" customFormat="1" ht="13.5" customHeight="1" x14ac:dyDescent="0.3">
      <c r="A401" s="12" t="s">
        <v>34</v>
      </c>
      <c r="B401" s="12" t="s">
        <v>574</v>
      </c>
      <c r="C401" s="12" t="s">
        <v>36</v>
      </c>
      <c r="D401" s="12">
        <v>20</v>
      </c>
      <c r="E401" s="12" t="s">
        <v>581</v>
      </c>
      <c r="F401" s="12" t="s">
        <v>582</v>
      </c>
      <c r="G401" s="43">
        <v>1</v>
      </c>
      <c r="H401" s="43">
        <v>320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21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121</v>
      </c>
      <c r="V401" s="43">
        <v>4</v>
      </c>
      <c r="W401" s="43">
        <v>0</v>
      </c>
      <c r="X401" s="43">
        <v>0</v>
      </c>
      <c r="Y401" s="43">
        <v>3</v>
      </c>
      <c r="Z401" s="43">
        <v>0</v>
      </c>
      <c r="AA401" s="43">
        <v>0</v>
      </c>
      <c r="AB401" s="43">
        <v>1</v>
      </c>
      <c r="AC401" s="43">
        <v>0</v>
      </c>
      <c r="AD401" s="95">
        <v>1</v>
      </c>
      <c r="AE401" s="95">
        <v>0</v>
      </c>
      <c r="AF401" s="59">
        <f t="shared" si="72"/>
        <v>472</v>
      </c>
      <c r="AG401" s="59">
        <f t="shared" si="73"/>
        <v>471</v>
      </c>
    </row>
    <row r="402" spans="1:37" s="25" customFormat="1" ht="13.5" customHeight="1" x14ac:dyDescent="0.3">
      <c r="A402" s="12" t="s">
        <v>34</v>
      </c>
      <c r="B402" s="12" t="s">
        <v>574</v>
      </c>
      <c r="C402" s="12" t="s">
        <v>36</v>
      </c>
      <c r="D402" s="12">
        <v>20</v>
      </c>
      <c r="E402" s="12" t="s">
        <v>583</v>
      </c>
      <c r="F402" s="12" t="s">
        <v>584</v>
      </c>
      <c r="G402" s="43">
        <v>4</v>
      </c>
      <c r="H402" s="43">
        <v>547</v>
      </c>
      <c r="I402" s="43">
        <v>6</v>
      </c>
      <c r="J402" s="43">
        <v>0</v>
      </c>
      <c r="K402" s="43">
        <v>0</v>
      </c>
      <c r="L402" s="43">
        <v>2</v>
      </c>
      <c r="M402" s="43">
        <v>0</v>
      </c>
      <c r="N402" s="43">
        <v>10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241</v>
      </c>
      <c r="V402" s="43">
        <v>6</v>
      </c>
      <c r="W402" s="43">
        <v>0</v>
      </c>
      <c r="X402" s="43">
        <v>1</v>
      </c>
      <c r="Y402" s="43">
        <v>9</v>
      </c>
      <c r="Z402" s="43">
        <v>0</v>
      </c>
      <c r="AA402" s="43">
        <v>2</v>
      </c>
      <c r="AB402" s="43">
        <v>0</v>
      </c>
      <c r="AC402" s="43">
        <v>0</v>
      </c>
      <c r="AD402" s="95">
        <v>12</v>
      </c>
      <c r="AE402" s="95">
        <v>0</v>
      </c>
      <c r="AF402" s="59">
        <f t="shared" si="72"/>
        <v>840</v>
      </c>
      <c r="AG402" s="59">
        <f t="shared" si="73"/>
        <v>828</v>
      </c>
    </row>
    <row r="403" spans="1:37" s="25" customFormat="1" ht="13.5" customHeight="1" x14ac:dyDescent="0.3">
      <c r="A403" s="12" t="s">
        <v>34</v>
      </c>
      <c r="B403" s="12" t="s">
        <v>574</v>
      </c>
      <c r="C403" s="12" t="s">
        <v>36</v>
      </c>
      <c r="D403" s="12">
        <v>20</v>
      </c>
      <c r="E403" s="12" t="s">
        <v>585</v>
      </c>
      <c r="F403" s="12" t="s">
        <v>586</v>
      </c>
      <c r="G403" s="43">
        <v>1</v>
      </c>
      <c r="H403" s="43">
        <v>262</v>
      </c>
      <c r="I403" s="43">
        <v>1</v>
      </c>
      <c r="J403" s="43">
        <v>0</v>
      </c>
      <c r="K403" s="43">
        <v>0</v>
      </c>
      <c r="L403" s="43">
        <v>0</v>
      </c>
      <c r="M403" s="43">
        <v>0</v>
      </c>
      <c r="N403" s="43">
        <v>13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110</v>
      </c>
      <c r="V403" s="43">
        <v>4</v>
      </c>
      <c r="W403" s="43">
        <v>0</v>
      </c>
      <c r="X403" s="43">
        <v>1</v>
      </c>
      <c r="Y403" s="43">
        <v>4</v>
      </c>
      <c r="Z403" s="43">
        <v>0</v>
      </c>
      <c r="AA403" s="43">
        <v>0</v>
      </c>
      <c r="AB403" s="43">
        <v>0</v>
      </c>
      <c r="AC403" s="43">
        <v>0</v>
      </c>
      <c r="AD403" s="95">
        <v>3</v>
      </c>
      <c r="AE403" s="95">
        <v>0</v>
      </c>
      <c r="AF403" s="59">
        <f t="shared" si="72"/>
        <v>399</v>
      </c>
      <c r="AG403" s="59">
        <f t="shared" si="73"/>
        <v>396</v>
      </c>
    </row>
    <row r="404" spans="1:37" s="25" customFormat="1" ht="13.5" customHeight="1" x14ac:dyDescent="0.3">
      <c r="A404" s="12" t="s">
        <v>34</v>
      </c>
      <c r="B404" s="12" t="s">
        <v>574</v>
      </c>
      <c r="C404" s="12" t="s">
        <v>36</v>
      </c>
      <c r="D404" s="12">
        <v>20</v>
      </c>
      <c r="E404" s="12" t="s">
        <v>587</v>
      </c>
      <c r="F404" s="12" t="s">
        <v>588</v>
      </c>
      <c r="G404" s="43">
        <v>2</v>
      </c>
      <c r="H404" s="43">
        <v>369</v>
      </c>
      <c r="I404" s="43">
        <v>0</v>
      </c>
      <c r="J404" s="43">
        <v>0</v>
      </c>
      <c r="K404" s="43">
        <v>0</v>
      </c>
      <c r="L404" s="43">
        <v>2</v>
      </c>
      <c r="M404" s="43">
        <v>0</v>
      </c>
      <c r="N404" s="43">
        <v>9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139</v>
      </c>
      <c r="V404" s="43">
        <v>3</v>
      </c>
      <c r="W404" s="43">
        <v>0</v>
      </c>
      <c r="X404" s="43">
        <v>1</v>
      </c>
      <c r="Y404" s="43">
        <v>1</v>
      </c>
      <c r="Z404" s="43">
        <v>0</v>
      </c>
      <c r="AA404" s="43">
        <v>0</v>
      </c>
      <c r="AB404" s="43">
        <v>0</v>
      </c>
      <c r="AC404" s="43">
        <v>0</v>
      </c>
      <c r="AD404" s="95">
        <v>1</v>
      </c>
      <c r="AE404" s="95">
        <v>0</v>
      </c>
      <c r="AF404" s="59">
        <f t="shared" si="72"/>
        <v>527</v>
      </c>
      <c r="AG404" s="59">
        <f t="shared" si="73"/>
        <v>526</v>
      </c>
    </row>
    <row r="405" spans="1:37" s="25" customFormat="1" ht="13.5" customHeight="1" x14ac:dyDescent="0.3">
      <c r="A405" s="12" t="s">
        <v>34</v>
      </c>
      <c r="B405" s="12" t="s">
        <v>574</v>
      </c>
      <c r="C405" s="12" t="s">
        <v>36</v>
      </c>
      <c r="D405" s="12">
        <v>20</v>
      </c>
      <c r="E405" s="12" t="s">
        <v>589</v>
      </c>
      <c r="F405" s="12" t="s">
        <v>590</v>
      </c>
      <c r="G405" s="43">
        <v>3</v>
      </c>
      <c r="H405" s="43">
        <v>410</v>
      </c>
      <c r="I405" s="43">
        <v>1</v>
      </c>
      <c r="J405" s="43">
        <v>0</v>
      </c>
      <c r="K405" s="43">
        <v>0</v>
      </c>
      <c r="L405" s="43">
        <v>0</v>
      </c>
      <c r="M405" s="43">
        <v>0</v>
      </c>
      <c r="N405" s="43">
        <v>11</v>
      </c>
      <c r="O405" s="43">
        <v>0</v>
      </c>
      <c r="P405" s="43">
        <v>1</v>
      </c>
      <c r="Q405" s="43">
        <v>0</v>
      </c>
      <c r="R405" s="43">
        <v>0</v>
      </c>
      <c r="S405" s="43">
        <v>0</v>
      </c>
      <c r="T405" s="43">
        <v>0</v>
      </c>
      <c r="U405" s="43">
        <v>203</v>
      </c>
      <c r="V405" s="43">
        <v>2</v>
      </c>
      <c r="W405" s="43">
        <v>0</v>
      </c>
      <c r="X405" s="43">
        <v>1</v>
      </c>
      <c r="Y405" s="43">
        <v>7</v>
      </c>
      <c r="Z405" s="43">
        <v>0</v>
      </c>
      <c r="AA405" s="43">
        <v>0</v>
      </c>
      <c r="AB405" s="43">
        <v>0</v>
      </c>
      <c r="AC405" s="43">
        <v>0</v>
      </c>
      <c r="AD405" s="95">
        <v>4</v>
      </c>
      <c r="AE405" s="95">
        <v>0</v>
      </c>
      <c r="AF405" s="59">
        <f t="shared" si="72"/>
        <v>643</v>
      </c>
      <c r="AG405" s="59">
        <f t="shared" si="73"/>
        <v>639</v>
      </c>
    </row>
    <row r="406" spans="1:37" s="25" customFormat="1" ht="13.5" customHeight="1" x14ac:dyDescent="0.3">
      <c r="A406" s="12" t="s">
        <v>34</v>
      </c>
      <c r="B406" s="12" t="s">
        <v>574</v>
      </c>
      <c r="C406" s="12" t="s">
        <v>36</v>
      </c>
      <c r="D406" s="12">
        <v>20</v>
      </c>
      <c r="E406" s="12" t="s">
        <v>591</v>
      </c>
      <c r="F406" s="12" t="s">
        <v>592</v>
      </c>
      <c r="G406" s="43">
        <v>0</v>
      </c>
      <c r="H406" s="43">
        <v>183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4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71</v>
      </c>
      <c r="V406" s="43">
        <v>0</v>
      </c>
      <c r="W406" s="43">
        <v>0</v>
      </c>
      <c r="X406" s="43">
        <v>0</v>
      </c>
      <c r="Y406" s="43">
        <v>1</v>
      </c>
      <c r="Z406" s="43">
        <v>0</v>
      </c>
      <c r="AA406" s="43">
        <v>0</v>
      </c>
      <c r="AB406" s="43">
        <v>0</v>
      </c>
      <c r="AC406" s="43">
        <v>0</v>
      </c>
      <c r="AD406" s="95">
        <v>1</v>
      </c>
      <c r="AE406" s="95">
        <v>0</v>
      </c>
      <c r="AF406" s="59">
        <f t="shared" si="72"/>
        <v>260</v>
      </c>
      <c r="AG406" s="59">
        <f t="shared" si="73"/>
        <v>259</v>
      </c>
    </row>
    <row r="407" spans="1:37" s="25" customFormat="1" ht="13.5" customHeight="1" x14ac:dyDescent="0.3">
      <c r="A407" s="12" t="s">
        <v>34</v>
      </c>
      <c r="B407" s="12" t="s">
        <v>574</v>
      </c>
      <c r="C407" s="12" t="s">
        <v>36</v>
      </c>
      <c r="D407" s="12">
        <v>20</v>
      </c>
      <c r="E407" s="12" t="s">
        <v>593</v>
      </c>
      <c r="F407" s="12" t="s">
        <v>594</v>
      </c>
      <c r="G407" s="43">
        <v>3</v>
      </c>
      <c r="H407" s="43">
        <v>292</v>
      </c>
      <c r="I407" s="43">
        <v>1</v>
      </c>
      <c r="J407" s="43">
        <v>0</v>
      </c>
      <c r="K407" s="43">
        <v>0</v>
      </c>
      <c r="L407" s="43">
        <v>1</v>
      </c>
      <c r="M407" s="43">
        <v>0</v>
      </c>
      <c r="N407" s="43">
        <v>6</v>
      </c>
      <c r="O407" s="43">
        <v>0</v>
      </c>
      <c r="P407" s="43">
        <v>0</v>
      </c>
      <c r="Q407" s="43">
        <v>0</v>
      </c>
      <c r="R407" s="43">
        <v>1</v>
      </c>
      <c r="S407" s="43">
        <v>0</v>
      </c>
      <c r="T407" s="50">
        <v>0</v>
      </c>
      <c r="U407" s="50">
        <v>120</v>
      </c>
      <c r="V407" s="43">
        <v>4</v>
      </c>
      <c r="W407" s="43">
        <v>0</v>
      </c>
      <c r="X407" s="43">
        <v>1</v>
      </c>
      <c r="Y407" s="43">
        <v>2</v>
      </c>
      <c r="Z407" s="43">
        <v>0</v>
      </c>
      <c r="AA407" s="43">
        <v>0</v>
      </c>
      <c r="AB407" s="43">
        <v>0</v>
      </c>
      <c r="AC407" s="43">
        <v>0</v>
      </c>
      <c r="AD407" s="95">
        <v>0</v>
      </c>
      <c r="AE407" s="95">
        <v>0</v>
      </c>
      <c r="AF407" s="59">
        <f t="shared" si="72"/>
        <v>431</v>
      </c>
      <c r="AG407" s="59">
        <f t="shared" si="73"/>
        <v>431</v>
      </c>
    </row>
    <row r="408" spans="1:37" s="25" customFormat="1" ht="13.5" customHeight="1" x14ac:dyDescent="0.3">
      <c r="A408" s="12"/>
      <c r="B408" s="12"/>
      <c r="C408" s="12"/>
      <c r="D408" s="12"/>
      <c r="E408" s="54" t="s">
        <v>345</v>
      </c>
      <c r="F408" s="54" t="s">
        <v>54</v>
      </c>
      <c r="G408" s="71">
        <f>SUM(G397:G407)</f>
        <v>18</v>
      </c>
      <c r="H408" s="71">
        <f t="shared" ref="H408:AG408" si="74">SUM(H397:H407)</f>
        <v>3794</v>
      </c>
      <c r="I408" s="71">
        <f t="shared" si="74"/>
        <v>10</v>
      </c>
      <c r="J408" s="71">
        <f t="shared" si="74"/>
        <v>1</v>
      </c>
      <c r="K408" s="71">
        <f t="shared" si="74"/>
        <v>0</v>
      </c>
      <c r="L408" s="71">
        <f t="shared" si="74"/>
        <v>7</v>
      </c>
      <c r="M408" s="71">
        <f t="shared" si="74"/>
        <v>3</v>
      </c>
      <c r="N408" s="71">
        <f t="shared" si="74"/>
        <v>137</v>
      </c>
      <c r="O408" s="71">
        <f t="shared" si="74"/>
        <v>2</v>
      </c>
      <c r="P408" s="71">
        <f t="shared" si="74"/>
        <v>1</v>
      </c>
      <c r="Q408" s="71">
        <f t="shared" si="74"/>
        <v>2</v>
      </c>
      <c r="R408" s="71">
        <f t="shared" si="74"/>
        <v>1</v>
      </c>
      <c r="S408" s="71">
        <f t="shared" si="74"/>
        <v>0</v>
      </c>
      <c r="T408" s="71">
        <f t="shared" si="74"/>
        <v>5</v>
      </c>
      <c r="U408" s="71">
        <f t="shared" si="74"/>
        <v>1643</v>
      </c>
      <c r="V408" s="71">
        <f t="shared" si="74"/>
        <v>33</v>
      </c>
      <c r="W408" s="71">
        <f t="shared" si="74"/>
        <v>0</v>
      </c>
      <c r="X408" s="71">
        <f t="shared" si="74"/>
        <v>8</v>
      </c>
      <c r="Y408" s="71">
        <f t="shared" si="74"/>
        <v>41</v>
      </c>
      <c r="Z408" s="71">
        <f t="shared" si="74"/>
        <v>1</v>
      </c>
      <c r="AA408" s="71">
        <f t="shared" si="74"/>
        <v>3</v>
      </c>
      <c r="AB408" s="71">
        <f t="shared" si="74"/>
        <v>4</v>
      </c>
      <c r="AC408" s="71">
        <f t="shared" si="74"/>
        <v>0</v>
      </c>
      <c r="AD408" s="67">
        <f t="shared" si="74"/>
        <v>32</v>
      </c>
      <c r="AE408" s="67">
        <f t="shared" si="74"/>
        <v>0</v>
      </c>
      <c r="AF408" s="59">
        <f t="shared" si="74"/>
        <v>5746</v>
      </c>
      <c r="AG408" s="59">
        <f t="shared" si="74"/>
        <v>5714</v>
      </c>
    </row>
    <row r="409" spans="1:37" s="124" customFormat="1" ht="13.5" customHeight="1" x14ac:dyDescent="0.3">
      <c r="A409" s="122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</row>
    <row r="410" spans="1:37" s="25" customFormat="1" ht="13.5" customHeight="1" x14ac:dyDescent="0.3">
      <c r="A410" s="12" t="s">
        <v>34</v>
      </c>
      <c r="B410" s="12" t="s">
        <v>574</v>
      </c>
      <c r="C410" s="12" t="s">
        <v>36</v>
      </c>
      <c r="D410" s="12">
        <v>22</v>
      </c>
      <c r="E410" s="12" t="s">
        <v>595</v>
      </c>
      <c r="F410" s="12" t="s">
        <v>596</v>
      </c>
      <c r="G410" s="43">
        <v>1</v>
      </c>
      <c r="H410" s="43">
        <v>288</v>
      </c>
      <c r="I410" s="43">
        <v>0</v>
      </c>
      <c r="J410" s="43">
        <v>0</v>
      </c>
      <c r="K410" s="43">
        <v>0</v>
      </c>
      <c r="L410" s="43">
        <v>3</v>
      </c>
      <c r="M410" s="43">
        <v>0</v>
      </c>
      <c r="N410" s="43">
        <v>20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129</v>
      </c>
      <c r="V410" s="43">
        <v>2</v>
      </c>
      <c r="W410" s="43">
        <v>0</v>
      </c>
      <c r="X410" s="43">
        <v>1</v>
      </c>
      <c r="Y410" s="43">
        <v>2</v>
      </c>
      <c r="Z410" s="43">
        <v>0</v>
      </c>
      <c r="AA410" s="43">
        <v>0</v>
      </c>
      <c r="AB410" s="43">
        <v>0</v>
      </c>
      <c r="AC410" s="43">
        <v>0</v>
      </c>
      <c r="AD410" s="95">
        <v>7</v>
      </c>
      <c r="AE410" s="95">
        <v>0</v>
      </c>
      <c r="AF410" s="59">
        <f t="shared" ref="AF410:AF464" si="75">G410+H410+I410+J410+K410+L410+M410+N410+O410+P410+Q410+R410+S410+T410+U410+V410+W410+X410+Y410+Z410+AA410+AB410+AC410+AD410</f>
        <v>453</v>
      </c>
      <c r="AG410" s="59">
        <f t="shared" ref="AG410:AG464" si="76">G410+H410+I410+J410+K410+L410+M410+N410+O410+P410+Q410+R410+S410+T410+U410+V410+W410+X410+Y410+Z410+AA410+AB410+AC410</f>
        <v>446</v>
      </c>
    </row>
    <row r="411" spans="1:37" s="25" customFormat="1" ht="13.5" customHeight="1" x14ac:dyDescent="0.3">
      <c r="A411" s="12" t="s">
        <v>34</v>
      </c>
      <c r="B411" s="12" t="s">
        <v>574</v>
      </c>
      <c r="C411" s="12" t="s">
        <v>36</v>
      </c>
      <c r="D411" s="12">
        <v>22</v>
      </c>
      <c r="E411" s="12" t="s">
        <v>597</v>
      </c>
      <c r="F411" s="12" t="s">
        <v>598</v>
      </c>
      <c r="G411" s="43">
        <v>1</v>
      </c>
      <c r="H411" s="43">
        <v>504</v>
      </c>
      <c r="I411" s="43">
        <v>1</v>
      </c>
      <c r="J411" s="43">
        <v>0</v>
      </c>
      <c r="K411" s="43">
        <v>0</v>
      </c>
      <c r="L411" s="43">
        <v>2</v>
      </c>
      <c r="M411" s="43">
        <v>1</v>
      </c>
      <c r="N411" s="43">
        <v>20</v>
      </c>
      <c r="O411" s="43">
        <v>0</v>
      </c>
      <c r="P411" s="43">
        <v>0</v>
      </c>
      <c r="Q411" s="43">
        <v>0</v>
      </c>
      <c r="R411" s="43">
        <v>0</v>
      </c>
      <c r="S411" s="43">
        <v>1</v>
      </c>
      <c r="T411" s="43">
        <v>0</v>
      </c>
      <c r="U411" s="43">
        <v>180</v>
      </c>
      <c r="V411" s="43">
        <v>5</v>
      </c>
      <c r="W411" s="43">
        <v>0</v>
      </c>
      <c r="X411" s="43">
        <v>0</v>
      </c>
      <c r="Y411" s="43">
        <v>2</v>
      </c>
      <c r="Z411" s="43">
        <v>0</v>
      </c>
      <c r="AA411" s="43">
        <v>0</v>
      </c>
      <c r="AB411" s="43">
        <v>0</v>
      </c>
      <c r="AC411" s="43">
        <v>1</v>
      </c>
      <c r="AD411" s="95">
        <v>2</v>
      </c>
      <c r="AE411" s="95">
        <v>0</v>
      </c>
      <c r="AF411" s="59">
        <f t="shared" ref="AF411:AF424" si="77">G411+H411+I411+J411+K411+L411+M411+N411+O411+P411+Q411+R411+S411+T411+U411+V411+W411+X411+Y411+Z411+AA411+AB411+AC411+AD411</f>
        <v>720</v>
      </c>
      <c r="AG411" s="59">
        <f t="shared" ref="AG411:AG424" si="78">G411+H411+I411+J411+K411+L411+M411+N411+O411+P411+Q411+R411+S411+T411+U411+V411+W411+X411+Y411+Z411+AA411+AB411+AC411</f>
        <v>718</v>
      </c>
    </row>
    <row r="412" spans="1:37" s="25" customFormat="1" ht="13.5" customHeight="1" x14ac:dyDescent="0.3">
      <c r="A412" s="12" t="s">
        <v>34</v>
      </c>
      <c r="B412" s="12" t="s">
        <v>574</v>
      </c>
      <c r="C412" s="12" t="s">
        <v>36</v>
      </c>
      <c r="D412" s="12">
        <v>22</v>
      </c>
      <c r="E412" s="12" t="s">
        <v>599</v>
      </c>
      <c r="F412" s="12" t="s">
        <v>600</v>
      </c>
      <c r="G412" s="43">
        <v>0</v>
      </c>
      <c r="H412" s="43">
        <v>388</v>
      </c>
      <c r="I412" s="43">
        <v>1</v>
      </c>
      <c r="J412" s="43">
        <v>0</v>
      </c>
      <c r="K412" s="43">
        <v>1</v>
      </c>
      <c r="L412" s="43">
        <v>1</v>
      </c>
      <c r="M412" s="43">
        <v>1</v>
      </c>
      <c r="N412" s="43">
        <v>17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174</v>
      </c>
      <c r="V412" s="43">
        <v>4</v>
      </c>
      <c r="W412" s="43">
        <v>0</v>
      </c>
      <c r="X412" s="43">
        <v>1</v>
      </c>
      <c r="Y412" s="43">
        <v>2</v>
      </c>
      <c r="Z412" s="43">
        <v>0</v>
      </c>
      <c r="AA412" s="43">
        <v>0</v>
      </c>
      <c r="AB412" s="43">
        <v>0</v>
      </c>
      <c r="AC412" s="43">
        <v>1</v>
      </c>
      <c r="AD412" s="95">
        <v>5</v>
      </c>
      <c r="AE412" s="95">
        <v>0</v>
      </c>
      <c r="AF412" s="59">
        <f t="shared" si="77"/>
        <v>596</v>
      </c>
      <c r="AG412" s="59">
        <f t="shared" si="78"/>
        <v>591</v>
      </c>
    </row>
    <row r="413" spans="1:37" s="25" customFormat="1" ht="13.5" customHeight="1" x14ac:dyDescent="0.3">
      <c r="A413" s="12" t="s">
        <v>34</v>
      </c>
      <c r="B413" s="12" t="s">
        <v>574</v>
      </c>
      <c r="C413" s="12" t="s">
        <v>36</v>
      </c>
      <c r="D413" s="12">
        <v>22</v>
      </c>
      <c r="E413" s="12" t="s">
        <v>601</v>
      </c>
      <c r="F413" s="12" t="s">
        <v>602</v>
      </c>
      <c r="G413" s="43">
        <v>4</v>
      </c>
      <c r="H413" s="43">
        <v>513</v>
      </c>
      <c r="I413" s="43">
        <v>0</v>
      </c>
      <c r="J413" s="43">
        <v>1</v>
      </c>
      <c r="K413" s="43">
        <v>0</v>
      </c>
      <c r="L413" s="43">
        <v>1</v>
      </c>
      <c r="M413" s="43">
        <v>0</v>
      </c>
      <c r="N413" s="43">
        <v>14</v>
      </c>
      <c r="O413" s="43">
        <v>0</v>
      </c>
      <c r="P413" s="43">
        <v>0</v>
      </c>
      <c r="Q413" s="43">
        <v>0</v>
      </c>
      <c r="R413" s="43">
        <v>1</v>
      </c>
      <c r="S413" s="43">
        <v>0</v>
      </c>
      <c r="T413" s="43">
        <v>1</v>
      </c>
      <c r="U413" s="43">
        <v>174</v>
      </c>
      <c r="V413" s="43">
        <v>7</v>
      </c>
      <c r="W413" s="43">
        <v>0</v>
      </c>
      <c r="X413" s="43">
        <v>1</v>
      </c>
      <c r="Y413" s="43">
        <v>4</v>
      </c>
      <c r="Z413" s="43">
        <v>0</v>
      </c>
      <c r="AA413" s="43">
        <v>0</v>
      </c>
      <c r="AB413" s="43">
        <v>0</v>
      </c>
      <c r="AC413" s="43">
        <v>0</v>
      </c>
      <c r="AD413" s="95">
        <v>5</v>
      </c>
      <c r="AE413" s="95">
        <v>0</v>
      </c>
      <c r="AF413" s="59">
        <f t="shared" si="77"/>
        <v>726</v>
      </c>
      <c r="AG413" s="59">
        <f t="shared" si="78"/>
        <v>721</v>
      </c>
    </row>
    <row r="414" spans="1:37" s="25" customFormat="1" ht="13.5" customHeight="1" x14ac:dyDescent="0.3">
      <c r="A414" s="12" t="s">
        <v>34</v>
      </c>
      <c r="B414" s="12" t="s">
        <v>574</v>
      </c>
      <c r="C414" s="12" t="s">
        <v>36</v>
      </c>
      <c r="D414" s="12">
        <v>22</v>
      </c>
      <c r="E414" s="12" t="s">
        <v>603</v>
      </c>
      <c r="F414" s="12" t="s">
        <v>604</v>
      </c>
      <c r="G414" s="43">
        <v>0</v>
      </c>
      <c r="H414" s="43">
        <v>208</v>
      </c>
      <c r="I414" s="43">
        <v>1</v>
      </c>
      <c r="J414" s="43">
        <v>0</v>
      </c>
      <c r="K414" s="43">
        <v>0</v>
      </c>
      <c r="L414" s="43">
        <v>1</v>
      </c>
      <c r="M414" s="43">
        <v>1</v>
      </c>
      <c r="N414" s="43">
        <v>5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65</v>
      </c>
      <c r="V414" s="43">
        <v>0</v>
      </c>
      <c r="W414" s="43">
        <v>0</v>
      </c>
      <c r="X414" s="43">
        <v>0</v>
      </c>
      <c r="Y414" s="43">
        <v>1</v>
      </c>
      <c r="Z414" s="43">
        <v>0</v>
      </c>
      <c r="AA414" s="43">
        <v>0</v>
      </c>
      <c r="AB414" s="43">
        <v>0</v>
      </c>
      <c r="AC414" s="43">
        <v>0</v>
      </c>
      <c r="AD414" s="95">
        <v>1</v>
      </c>
      <c r="AE414" s="95">
        <v>0</v>
      </c>
      <c r="AF414" s="59">
        <f t="shared" si="77"/>
        <v>283</v>
      </c>
      <c r="AG414" s="59">
        <f t="shared" si="78"/>
        <v>282</v>
      </c>
    </row>
    <row r="415" spans="1:37" s="25" customFormat="1" ht="13.5" customHeight="1" x14ac:dyDescent="0.3">
      <c r="A415" s="12" t="s">
        <v>34</v>
      </c>
      <c r="B415" s="12" t="s">
        <v>574</v>
      </c>
      <c r="C415" s="12" t="s">
        <v>36</v>
      </c>
      <c r="D415" s="12">
        <v>22</v>
      </c>
      <c r="E415" s="12" t="s">
        <v>605</v>
      </c>
      <c r="F415" s="12" t="s">
        <v>606</v>
      </c>
      <c r="G415" s="43">
        <v>2</v>
      </c>
      <c r="H415" s="43">
        <v>422</v>
      </c>
      <c r="I415" s="43">
        <v>2</v>
      </c>
      <c r="J415" s="43">
        <v>0</v>
      </c>
      <c r="K415" s="43">
        <v>0</v>
      </c>
      <c r="L415" s="43">
        <v>2</v>
      </c>
      <c r="M415" s="43">
        <v>0</v>
      </c>
      <c r="N415" s="43">
        <v>12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162</v>
      </c>
      <c r="V415" s="43">
        <v>4</v>
      </c>
      <c r="W415" s="43">
        <v>0</v>
      </c>
      <c r="X415" s="43">
        <v>1</v>
      </c>
      <c r="Y415" s="43">
        <v>4</v>
      </c>
      <c r="Z415" s="43">
        <v>1</v>
      </c>
      <c r="AA415" s="43">
        <v>0</v>
      </c>
      <c r="AB415" s="43">
        <v>0</v>
      </c>
      <c r="AC415" s="43">
        <v>0</v>
      </c>
      <c r="AD415" s="95">
        <v>4</v>
      </c>
      <c r="AE415" s="95">
        <v>0</v>
      </c>
      <c r="AF415" s="59">
        <f t="shared" si="77"/>
        <v>616</v>
      </c>
      <c r="AG415" s="59">
        <f t="shared" si="78"/>
        <v>612</v>
      </c>
    </row>
    <row r="416" spans="1:37" s="92" customFormat="1" ht="13.5" customHeight="1" x14ac:dyDescent="0.3">
      <c r="A416" s="91" t="s">
        <v>34</v>
      </c>
      <c r="B416" s="91" t="s">
        <v>574</v>
      </c>
      <c r="C416" s="91" t="s">
        <v>36</v>
      </c>
      <c r="D416" s="91">
        <v>22</v>
      </c>
      <c r="E416" s="91" t="s">
        <v>882</v>
      </c>
      <c r="F416" s="91" t="s">
        <v>607</v>
      </c>
      <c r="G416" s="98">
        <v>0</v>
      </c>
      <c r="H416" s="98">
        <v>294</v>
      </c>
      <c r="I416" s="98">
        <v>0</v>
      </c>
      <c r="J416" s="98">
        <v>0</v>
      </c>
      <c r="K416" s="98">
        <v>0</v>
      </c>
      <c r="L416" s="98">
        <v>0</v>
      </c>
      <c r="M416" s="98">
        <v>0</v>
      </c>
      <c r="N416" s="98">
        <v>19</v>
      </c>
      <c r="O416" s="98">
        <v>0</v>
      </c>
      <c r="P416" s="98">
        <v>0</v>
      </c>
      <c r="Q416" s="98">
        <v>0</v>
      </c>
      <c r="R416" s="98">
        <v>0</v>
      </c>
      <c r="S416" s="98">
        <v>0</v>
      </c>
      <c r="T416" s="98">
        <v>0</v>
      </c>
      <c r="U416" s="98">
        <v>126</v>
      </c>
      <c r="V416" s="98">
        <v>4</v>
      </c>
      <c r="W416" s="98">
        <v>0</v>
      </c>
      <c r="X416" s="98">
        <v>0</v>
      </c>
      <c r="Y416" s="98">
        <v>2</v>
      </c>
      <c r="Z416" s="98">
        <v>0</v>
      </c>
      <c r="AA416" s="98">
        <v>0</v>
      </c>
      <c r="AB416" s="98">
        <v>0</v>
      </c>
      <c r="AC416" s="98">
        <v>0</v>
      </c>
      <c r="AD416" s="95">
        <v>4</v>
      </c>
      <c r="AE416" s="95">
        <v>0</v>
      </c>
      <c r="AF416" s="59">
        <f t="shared" si="77"/>
        <v>449</v>
      </c>
      <c r="AG416" s="59">
        <f t="shared" si="78"/>
        <v>445</v>
      </c>
    </row>
    <row r="417" spans="1:37" s="25" customFormat="1" ht="13.5" customHeight="1" x14ac:dyDescent="0.3">
      <c r="A417" s="12" t="s">
        <v>34</v>
      </c>
      <c r="B417" s="12" t="s">
        <v>574</v>
      </c>
      <c r="C417" s="12" t="s">
        <v>36</v>
      </c>
      <c r="D417" s="12">
        <v>22</v>
      </c>
      <c r="E417" s="12" t="s">
        <v>883</v>
      </c>
      <c r="F417" s="12" t="s">
        <v>608</v>
      </c>
      <c r="G417" s="43">
        <v>1</v>
      </c>
      <c r="H417" s="43">
        <v>279</v>
      </c>
      <c r="I417" s="43">
        <v>0</v>
      </c>
      <c r="J417" s="43">
        <v>0</v>
      </c>
      <c r="K417" s="43">
        <v>0</v>
      </c>
      <c r="L417" s="43">
        <v>1</v>
      </c>
      <c r="M417" s="43">
        <v>2</v>
      </c>
      <c r="N417" s="43">
        <v>23</v>
      </c>
      <c r="O417" s="43">
        <v>0</v>
      </c>
      <c r="P417" s="43">
        <v>0</v>
      </c>
      <c r="Q417" s="43">
        <v>1</v>
      </c>
      <c r="R417" s="43">
        <v>0</v>
      </c>
      <c r="S417" s="43">
        <v>0</v>
      </c>
      <c r="T417" s="43">
        <v>0</v>
      </c>
      <c r="U417" s="43">
        <v>124</v>
      </c>
      <c r="V417" s="43">
        <v>0</v>
      </c>
      <c r="W417" s="43">
        <v>0</v>
      </c>
      <c r="X417" s="43">
        <v>1</v>
      </c>
      <c r="Y417" s="43">
        <v>0</v>
      </c>
      <c r="Z417" s="43">
        <v>0</v>
      </c>
      <c r="AA417" s="43">
        <v>0</v>
      </c>
      <c r="AB417" s="43">
        <v>0</v>
      </c>
      <c r="AC417" s="43">
        <v>0</v>
      </c>
      <c r="AD417" s="95">
        <v>4</v>
      </c>
      <c r="AE417" s="95">
        <v>0</v>
      </c>
      <c r="AF417" s="59">
        <f t="shared" si="77"/>
        <v>436</v>
      </c>
      <c r="AG417" s="59">
        <f t="shared" si="78"/>
        <v>432</v>
      </c>
    </row>
    <row r="418" spans="1:37" s="25" customFormat="1" ht="13.5" customHeight="1" x14ac:dyDescent="0.3">
      <c r="A418" s="12" t="s">
        <v>34</v>
      </c>
      <c r="B418" s="12" t="s">
        <v>574</v>
      </c>
      <c r="C418" s="12" t="s">
        <v>36</v>
      </c>
      <c r="D418" s="12">
        <v>22</v>
      </c>
      <c r="E418" s="12" t="s">
        <v>884</v>
      </c>
      <c r="F418" s="12" t="s">
        <v>609</v>
      </c>
      <c r="G418" s="43">
        <v>0</v>
      </c>
      <c r="H418" s="43">
        <v>336</v>
      </c>
      <c r="I418" s="43">
        <v>0</v>
      </c>
      <c r="J418" s="43">
        <v>0</v>
      </c>
      <c r="K418" s="43">
        <v>0</v>
      </c>
      <c r="L418" s="43">
        <v>5</v>
      </c>
      <c r="M418" s="43">
        <v>2</v>
      </c>
      <c r="N418" s="43">
        <v>10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149</v>
      </c>
      <c r="V418" s="43">
        <v>4</v>
      </c>
      <c r="W418" s="43">
        <v>0</v>
      </c>
      <c r="X418" s="43">
        <v>0</v>
      </c>
      <c r="Y418" s="43">
        <v>5</v>
      </c>
      <c r="Z418" s="43">
        <v>1</v>
      </c>
      <c r="AA418" s="43">
        <v>2</v>
      </c>
      <c r="AB418" s="43">
        <v>0</v>
      </c>
      <c r="AC418" s="43">
        <v>0</v>
      </c>
      <c r="AD418" s="95">
        <v>1</v>
      </c>
      <c r="AE418" s="95">
        <v>0</v>
      </c>
      <c r="AF418" s="59">
        <f t="shared" si="77"/>
        <v>515</v>
      </c>
      <c r="AG418" s="59">
        <f t="shared" si="78"/>
        <v>514</v>
      </c>
    </row>
    <row r="419" spans="1:37" s="25" customFormat="1" ht="13.5" customHeight="1" x14ac:dyDescent="0.3">
      <c r="A419" s="12" t="s">
        <v>34</v>
      </c>
      <c r="B419" s="12" t="s">
        <v>574</v>
      </c>
      <c r="C419" s="12" t="s">
        <v>36</v>
      </c>
      <c r="D419" s="12">
        <v>22</v>
      </c>
      <c r="E419" s="12" t="s">
        <v>885</v>
      </c>
      <c r="F419" s="12" t="s">
        <v>610</v>
      </c>
      <c r="G419" s="43">
        <v>0</v>
      </c>
      <c r="H419" s="43">
        <v>324</v>
      </c>
      <c r="I419" s="43">
        <v>0</v>
      </c>
      <c r="J419" s="43">
        <v>0</v>
      </c>
      <c r="K419" s="43">
        <v>0</v>
      </c>
      <c r="L419" s="43">
        <v>5</v>
      </c>
      <c r="M419" s="43">
        <v>0</v>
      </c>
      <c r="N419" s="43">
        <v>27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139</v>
      </c>
      <c r="V419" s="43">
        <v>1</v>
      </c>
      <c r="W419" s="43">
        <v>0</v>
      </c>
      <c r="X419" s="43">
        <v>0</v>
      </c>
      <c r="Y419" s="43">
        <v>4</v>
      </c>
      <c r="Z419" s="43">
        <v>0</v>
      </c>
      <c r="AA419" s="43">
        <v>0</v>
      </c>
      <c r="AB419" s="43">
        <v>0</v>
      </c>
      <c r="AC419" s="43">
        <v>0</v>
      </c>
      <c r="AD419" s="95">
        <v>6</v>
      </c>
      <c r="AE419" s="95">
        <v>0</v>
      </c>
      <c r="AF419" s="59">
        <f t="shared" si="77"/>
        <v>506</v>
      </c>
      <c r="AG419" s="59">
        <f t="shared" si="78"/>
        <v>500</v>
      </c>
    </row>
    <row r="420" spans="1:37" s="25" customFormat="1" ht="13.5" customHeight="1" x14ac:dyDescent="0.3">
      <c r="A420" s="12" t="s">
        <v>34</v>
      </c>
      <c r="B420" s="12" t="s">
        <v>574</v>
      </c>
      <c r="C420" s="12" t="s">
        <v>36</v>
      </c>
      <c r="D420" s="12">
        <v>22</v>
      </c>
      <c r="E420" s="12" t="s">
        <v>611</v>
      </c>
      <c r="F420" s="12" t="s">
        <v>612</v>
      </c>
      <c r="G420" s="43">
        <v>0</v>
      </c>
      <c r="H420" s="43">
        <v>226</v>
      </c>
      <c r="I420" s="43">
        <v>1</v>
      </c>
      <c r="J420" s="43">
        <v>0</v>
      </c>
      <c r="K420" s="43">
        <v>0</v>
      </c>
      <c r="L420" s="43">
        <v>1</v>
      </c>
      <c r="M420" s="43">
        <v>0</v>
      </c>
      <c r="N420" s="43">
        <v>15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102</v>
      </c>
      <c r="V420" s="43">
        <v>0</v>
      </c>
      <c r="W420" s="43">
        <v>0</v>
      </c>
      <c r="X420" s="43">
        <v>0</v>
      </c>
      <c r="Y420" s="43">
        <v>2</v>
      </c>
      <c r="Z420" s="43">
        <v>1</v>
      </c>
      <c r="AA420" s="43">
        <v>0</v>
      </c>
      <c r="AB420" s="43">
        <v>0</v>
      </c>
      <c r="AC420" s="43">
        <v>0</v>
      </c>
      <c r="AD420" s="95">
        <v>5</v>
      </c>
      <c r="AE420" s="95">
        <v>0</v>
      </c>
      <c r="AF420" s="59">
        <f t="shared" si="77"/>
        <v>353</v>
      </c>
      <c r="AG420" s="59">
        <f t="shared" si="78"/>
        <v>348</v>
      </c>
    </row>
    <row r="421" spans="1:37" s="25" customFormat="1" ht="13.5" customHeight="1" x14ac:dyDescent="0.3">
      <c r="A421" s="12" t="s">
        <v>34</v>
      </c>
      <c r="B421" s="12" t="s">
        <v>574</v>
      </c>
      <c r="C421" s="12" t="s">
        <v>36</v>
      </c>
      <c r="D421" s="12">
        <v>22</v>
      </c>
      <c r="E421" s="12" t="s">
        <v>613</v>
      </c>
      <c r="F421" s="12" t="s">
        <v>614</v>
      </c>
      <c r="G421" s="43">
        <v>1</v>
      </c>
      <c r="H421" s="43">
        <v>241</v>
      </c>
      <c r="I421" s="43">
        <v>2</v>
      </c>
      <c r="J421" s="43">
        <v>0</v>
      </c>
      <c r="K421" s="43">
        <v>0</v>
      </c>
      <c r="L421" s="43">
        <v>0</v>
      </c>
      <c r="M421" s="43">
        <v>0</v>
      </c>
      <c r="N421" s="43">
        <v>21</v>
      </c>
      <c r="O421" s="43">
        <v>1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120</v>
      </c>
      <c r="V421" s="43">
        <v>0</v>
      </c>
      <c r="W421" s="43">
        <v>0</v>
      </c>
      <c r="X421" s="43">
        <v>0</v>
      </c>
      <c r="Y421" s="43">
        <v>4</v>
      </c>
      <c r="Z421" s="43">
        <v>0</v>
      </c>
      <c r="AA421" s="43">
        <v>0</v>
      </c>
      <c r="AB421" s="43">
        <v>0</v>
      </c>
      <c r="AC421" s="43">
        <v>0</v>
      </c>
      <c r="AD421" s="95">
        <v>2</v>
      </c>
      <c r="AE421" s="95">
        <v>0</v>
      </c>
      <c r="AF421" s="59">
        <f t="shared" si="77"/>
        <v>392</v>
      </c>
      <c r="AG421" s="59">
        <f t="shared" si="78"/>
        <v>390</v>
      </c>
    </row>
    <row r="422" spans="1:37" s="25" customFormat="1" ht="13.5" customHeight="1" x14ac:dyDescent="0.3">
      <c r="A422" s="12" t="s">
        <v>34</v>
      </c>
      <c r="B422" s="12" t="s">
        <v>574</v>
      </c>
      <c r="C422" s="12" t="s">
        <v>36</v>
      </c>
      <c r="D422" s="12">
        <v>22</v>
      </c>
      <c r="E422" s="12" t="s">
        <v>615</v>
      </c>
      <c r="F422" s="12" t="s">
        <v>616</v>
      </c>
      <c r="G422" s="43">
        <v>1</v>
      </c>
      <c r="H422" s="43">
        <v>165</v>
      </c>
      <c r="I422" s="43">
        <v>0</v>
      </c>
      <c r="J422" s="43">
        <v>0</v>
      </c>
      <c r="K422" s="43">
        <v>0</v>
      </c>
      <c r="L422" s="43">
        <v>0</v>
      </c>
      <c r="M422" s="43">
        <v>0</v>
      </c>
      <c r="N422" s="43">
        <v>18</v>
      </c>
      <c r="O422" s="43">
        <v>0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70</v>
      </c>
      <c r="V422" s="43">
        <v>3</v>
      </c>
      <c r="W422" s="43">
        <v>0</v>
      </c>
      <c r="X422" s="43">
        <v>0</v>
      </c>
      <c r="Y422" s="43">
        <v>2</v>
      </c>
      <c r="Z422" s="43">
        <v>1</v>
      </c>
      <c r="AA422" s="43">
        <v>0</v>
      </c>
      <c r="AB422" s="43">
        <v>0</v>
      </c>
      <c r="AC422" s="43">
        <v>0</v>
      </c>
      <c r="AD422" s="95">
        <v>2</v>
      </c>
      <c r="AE422" s="95">
        <v>0</v>
      </c>
      <c r="AF422" s="59">
        <f t="shared" si="77"/>
        <v>262</v>
      </c>
      <c r="AG422" s="59">
        <f t="shared" si="78"/>
        <v>260</v>
      </c>
    </row>
    <row r="423" spans="1:37" s="25" customFormat="1" ht="13.5" customHeight="1" x14ac:dyDescent="0.3">
      <c r="A423" s="12" t="s">
        <v>34</v>
      </c>
      <c r="B423" s="12" t="s">
        <v>574</v>
      </c>
      <c r="C423" s="12" t="s">
        <v>36</v>
      </c>
      <c r="D423" s="12">
        <v>22</v>
      </c>
      <c r="E423" s="12" t="s">
        <v>617</v>
      </c>
      <c r="F423" s="12" t="s">
        <v>618</v>
      </c>
      <c r="G423" s="43">
        <v>2</v>
      </c>
      <c r="H423" s="43">
        <v>240</v>
      </c>
      <c r="I423" s="43">
        <v>2</v>
      </c>
      <c r="J423" s="43">
        <v>0</v>
      </c>
      <c r="K423" s="43">
        <v>0</v>
      </c>
      <c r="L423" s="43">
        <v>1</v>
      </c>
      <c r="M423" s="43">
        <v>1</v>
      </c>
      <c r="N423" s="43">
        <v>6</v>
      </c>
      <c r="O423" s="43">
        <v>1</v>
      </c>
      <c r="P423" s="43">
        <v>0</v>
      </c>
      <c r="Q423" s="43">
        <v>1</v>
      </c>
      <c r="R423" s="43">
        <v>0</v>
      </c>
      <c r="S423" s="43">
        <v>0</v>
      </c>
      <c r="T423" s="43">
        <v>0</v>
      </c>
      <c r="U423" s="43">
        <v>129</v>
      </c>
      <c r="V423" s="43">
        <v>1</v>
      </c>
      <c r="W423" s="43">
        <v>1</v>
      </c>
      <c r="X423" s="43">
        <v>0</v>
      </c>
      <c r="Y423" s="43">
        <v>3</v>
      </c>
      <c r="Z423" s="43">
        <v>0</v>
      </c>
      <c r="AA423" s="43">
        <v>0</v>
      </c>
      <c r="AB423" s="43">
        <v>0</v>
      </c>
      <c r="AC423" s="43">
        <v>0</v>
      </c>
      <c r="AD423" s="95">
        <v>0</v>
      </c>
      <c r="AE423" s="95">
        <v>0</v>
      </c>
      <c r="AF423" s="59">
        <f t="shared" si="77"/>
        <v>388</v>
      </c>
      <c r="AG423" s="59">
        <f t="shared" si="78"/>
        <v>388</v>
      </c>
    </row>
    <row r="424" spans="1:37" s="25" customFormat="1" ht="13.5" customHeight="1" x14ac:dyDescent="0.3">
      <c r="A424" s="12" t="s">
        <v>34</v>
      </c>
      <c r="B424" s="12" t="s">
        <v>574</v>
      </c>
      <c r="C424" s="12" t="s">
        <v>36</v>
      </c>
      <c r="D424" s="12">
        <v>22</v>
      </c>
      <c r="E424" s="12" t="s">
        <v>619</v>
      </c>
      <c r="F424" s="12" t="s">
        <v>620</v>
      </c>
      <c r="G424" s="43">
        <v>0</v>
      </c>
      <c r="H424" s="43">
        <v>141</v>
      </c>
      <c r="I424" s="43">
        <v>1</v>
      </c>
      <c r="J424" s="43">
        <v>0</v>
      </c>
      <c r="K424" s="43">
        <v>0</v>
      </c>
      <c r="L424" s="43">
        <v>1</v>
      </c>
      <c r="M424" s="43">
        <v>0</v>
      </c>
      <c r="N424" s="43">
        <v>5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78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0</v>
      </c>
      <c r="AC424" s="43">
        <v>0</v>
      </c>
      <c r="AD424" s="95">
        <v>1</v>
      </c>
      <c r="AE424" s="95">
        <v>0</v>
      </c>
      <c r="AF424" s="59">
        <f t="shared" si="77"/>
        <v>227</v>
      </c>
      <c r="AG424" s="59">
        <f t="shared" si="78"/>
        <v>226</v>
      </c>
    </row>
    <row r="425" spans="1:37" s="92" customFormat="1" ht="13.5" customHeight="1" x14ac:dyDescent="0.3">
      <c r="A425" s="91"/>
      <c r="B425" s="91"/>
      <c r="C425" s="91"/>
      <c r="D425" s="91"/>
      <c r="E425" s="56" t="s">
        <v>276</v>
      </c>
      <c r="F425" s="56" t="s">
        <v>54</v>
      </c>
      <c r="G425" s="67">
        <f>SUM(G410:G424)</f>
        <v>13</v>
      </c>
      <c r="H425" s="67">
        <f t="shared" ref="H425:AG425" si="79">SUM(H410:H424)</f>
        <v>4569</v>
      </c>
      <c r="I425" s="67">
        <f t="shared" si="79"/>
        <v>11</v>
      </c>
      <c r="J425" s="67">
        <f t="shared" si="79"/>
        <v>1</v>
      </c>
      <c r="K425" s="67">
        <f t="shared" si="79"/>
        <v>1</v>
      </c>
      <c r="L425" s="67">
        <f t="shared" si="79"/>
        <v>24</v>
      </c>
      <c r="M425" s="67">
        <f t="shared" si="79"/>
        <v>8</v>
      </c>
      <c r="N425" s="67">
        <f t="shared" si="79"/>
        <v>232</v>
      </c>
      <c r="O425" s="67">
        <f t="shared" si="79"/>
        <v>2</v>
      </c>
      <c r="P425" s="67">
        <f t="shared" si="79"/>
        <v>0</v>
      </c>
      <c r="Q425" s="67">
        <f t="shared" si="79"/>
        <v>2</v>
      </c>
      <c r="R425" s="67">
        <f t="shared" si="79"/>
        <v>1</v>
      </c>
      <c r="S425" s="67">
        <f t="shared" si="79"/>
        <v>1</v>
      </c>
      <c r="T425" s="67">
        <f t="shared" si="79"/>
        <v>1</v>
      </c>
      <c r="U425" s="67">
        <f t="shared" si="79"/>
        <v>1921</v>
      </c>
      <c r="V425" s="67">
        <f t="shared" si="79"/>
        <v>35</v>
      </c>
      <c r="W425" s="67">
        <f t="shared" si="79"/>
        <v>1</v>
      </c>
      <c r="X425" s="67">
        <f t="shared" si="79"/>
        <v>5</v>
      </c>
      <c r="Y425" s="67">
        <f t="shared" si="79"/>
        <v>37</v>
      </c>
      <c r="Z425" s="67">
        <f t="shared" si="79"/>
        <v>4</v>
      </c>
      <c r="AA425" s="67">
        <f t="shared" si="79"/>
        <v>2</v>
      </c>
      <c r="AB425" s="67">
        <f t="shared" si="79"/>
        <v>0</v>
      </c>
      <c r="AC425" s="67">
        <f t="shared" si="79"/>
        <v>2</v>
      </c>
      <c r="AD425" s="67">
        <f t="shared" si="79"/>
        <v>49</v>
      </c>
      <c r="AE425" s="67">
        <f t="shared" si="79"/>
        <v>0</v>
      </c>
      <c r="AF425" s="67">
        <f t="shared" si="79"/>
        <v>6922</v>
      </c>
      <c r="AG425" s="67">
        <f t="shared" si="79"/>
        <v>6873</v>
      </c>
    </row>
    <row r="426" spans="1:37" s="124" customFormat="1" ht="13.5" customHeight="1" x14ac:dyDescent="0.3">
      <c r="A426" s="122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</row>
    <row r="427" spans="1:37" s="25" customFormat="1" ht="13.5" customHeight="1" x14ac:dyDescent="0.3">
      <c r="A427" s="12" t="s">
        <v>34</v>
      </c>
      <c r="B427" s="12" t="s">
        <v>574</v>
      </c>
      <c r="C427" s="12" t="s">
        <v>36</v>
      </c>
      <c r="D427" s="12">
        <v>23</v>
      </c>
      <c r="E427" s="12" t="s">
        <v>886</v>
      </c>
      <c r="F427" s="12" t="s">
        <v>621</v>
      </c>
      <c r="G427" s="43">
        <v>0</v>
      </c>
      <c r="H427" s="43">
        <v>330</v>
      </c>
      <c r="I427" s="43">
        <v>1</v>
      </c>
      <c r="J427" s="43">
        <v>0</v>
      </c>
      <c r="K427" s="43">
        <v>0</v>
      </c>
      <c r="L427" s="43">
        <v>0</v>
      </c>
      <c r="M427" s="43">
        <v>1</v>
      </c>
      <c r="N427" s="43">
        <v>15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142</v>
      </c>
      <c r="V427" s="43">
        <v>1</v>
      </c>
      <c r="W427" s="43">
        <v>1</v>
      </c>
      <c r="X427" s="43">
        <v>0</v>
      </c>
      <c r="Y427" s="43">
        <v>3</v>
      </c>
      <c r="Z427" s="43">
        <v>0</v>
      </c>
      <c r="AA427" s="43">
        <v>2</v>
      </c>
      <c r="AB427" s="43">
        <v>1</v>
      </c>
      <c r="AC427" s="43">
        <v>0</v>
      </c>
      <c r="AD427" s="95">
        <v>5</v>
      </c>
      <c r="AE427" s="95">
        <v>1</v>
      </c>
      <c r="AF427" s="59">
        <f t="shared" si="75"/>
        <v>502</v>
      </c>
      <c r="AG427" s="59">
        <f t="shared" si="76"/>
        <v>497</v>
      </c>
    </row>
    <row r="428" spans="1:37" s="25" customFormat="1" ht="13.5" customHeight="1" x14ac:dyDescent="0.3">
      <c r="A428" s="12" t="s">
        <v>34</v>
      </c>
      <c r="B428" s="12" t="s">
        <v>574</v>
      </c>
      <c r="C428" s="12" t="s">
        <v>36</v>
      </c>
      <c r="D428" s="12">
        <v>23</v>
      </c>
      <c r="E428" s="12" t="s">
        <v>887</v>
      </c>
      <c r="F428" s="12" t="s">
        <v>622</v>
      </c>
      <c r="G428" s="43">
        <v>5</v>
      </c>
      <c r="H428" s="43">
        <v>340</v>
      </c>
      <c r="I428" s="43">
        <v>2</v>
      </c>
      <c r="J428" s="43">
        <v>0</v>
      </c>
      <c r="K428" s="43">
        <v>0</v>
      </c>
      <c r="L428" s="43">
        <v>1</v>
      </c>
      <c r="M428" s="43">
        <v>1</v>
      </c>
      <c r="N428" s="43">
        <v>16</v>
      </c>
      <c r="O428" s="43">
        <v>1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142</v>
      </c>
      <c r="V428" s="43">
        <v>0</v>
      </c>
      <c r="W428" s="43">
        <v>0</v>
      </c>
      <c r="X428" s="43">
        <v>0</v>
      </c>
      <c r="Y428" s="43">
        <v>2</v>
      </c>
      <c r="Z428" s="43">
        <v>0</v>
      </c>
      <c r="AA428" s="43">
        <v>1</v>
      </c>
      <c r="AB428" s="43">
        <v>0</v>
      </c>
      <c r="AC428" s="43">
        <v>0</v>
      </c>
      <c r="AD428" s="95">
        <v>12</v>
      </c>
      <c r="AE428" s="95">
        <v>0</v>
      </c>
      <c r="AF428" s="59">
        <f t="shared" si="75"/>
        <v>523</v>
      </c>
      <c r="AG428" s="59">
        <f t="shared" si="76"/>
        <v>511</v>
      </c>
    </row>
    <row r="429" spans="1:37" s="25" customFormat="1" ht="13.5" customHeight="1" x14ac:dyDescent="0.3">
      <c r="A429" s="12" t="s">
        <v>34</v>
      </c>
      <c r="B429" s="12" t="s">
        <v>574</v>
      </c>
      <c r="C429" s="12" t="s">
        <v>36</v>
      </c>
      <c r="D429" s="12">
        <v>23</v>
      </c>
      <c r="E429" s="12" t="s">
        <v>623</v>
      </c>
      <c r="F429" s="12" t="s">
        <v>624</v>
      </c>
      <c r="G429" s="43">
        <v>2</v>
      </c>
      <c r="H429" s="43">
        <v>468</v>
      </c>
      <c r="I429" s="43">
        <v>1</v>
      </c>
      <c r="J429" s="43">
        <v>0</v>
      </c>
      <c r="K429" s="43">
        <v>1</v>
      </c>
      <c r="L429" s="43">
        <v>4</v>
      </c>
      <c r="M429" s="43">
        <v>1</v>
      </c>
      <c r="N429" s="43">
        <v>19</v>
      </c>
      <c r="O429" s="43">
        <v>0</v>
      </c>
      <c r="P429" s="43">
        <v>0</v>
      </c>
      <c r="Q429" s="43">
        <v>0</v>
      </c>
      <c r="R429" s="43">
        <v>0</v>
      </c>
      <c r="S429" s="43">
        <v>1</v>
      </c>
      <c r="T429" s="43">
        <v>0</v>
      </c>
      <c r="U429" s="43">
        <v>175</v>
      </c>
      <c r="V429" s="43">
        <v>1</v>
      </c>
      <c r="W429" s="43">
        <v>0</v>
      </c>
      <c r="X429" s="43">
        <v>0</v>
      </c>
      <c r="Y429" s="43">
        <v>4</v>
      </c>
      <c r="Z429" s="43">
        <v>2</v>
      </c>
      <c r="AA429" s="43">
        <v>0</v>
      </c>
      <c r="AB429" s="43">
        <v>0</v>
      </c>
      <c r="AC429" s="43">
        <v>0</v>
      </c>
      <c r="AD429" s="95">
        <v>2</v>
      </c>
      <c r="AE429" s="95">
        <v>2</v>
      </c>
      <c r="AF429" s="59">
        <f t="shared" si="75"/>
        <v>681</v>
      </c>
      <c r="AG429" s="59">
        <f t="shared" si="76"/>
        <v>679</v>
      </c>
    </row>
    <row r="430" spans="1:37" s="25" customFormat="1" ht="13.5" customHeight="1" x14ac:dyDescent="0.3">
      <c r="A430" s="12" t="s">
        <v>34</v>
      </c>
      <c r="B430" s="12" t="s">
        <v>574</v>
      </c>
      <c r="C430" s="12" t="s">
        <v>36</v>
      </c>
      <c r="D430" s="12">
        <v>23</v>
      </c>
      <c r="E430" s="12" t="s">
        <v>888</v>
      </c>
      <c r="F430" s="12" t="s">
        <v>625</v>
      </c>
      <c r="G430" s="43">
        <v>1</v>
      </c>
      <c r="H430" s="43">
        <v>287</v>
      </c>
      <c r="I430" s="43">
        <v>0</v>
      </c>
      <c r="J430" s="43">
        <v>0</v>
      </c>
      <c r="K430" s="43">
        <v>1</v>
      </c>
      <c r="L430" s="43">
        <v>0</v>
      </c>
      <c r="M430" s="43">
        <v>0</v>
      </c>
      <c r="N430" s="43">
        <v>13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123</v>
      </c>
      <c r="V430" s="43">
        <v>1</v>
      </c>
      <c r="W430" s="43">
        <v>0</v>
      </c>
      <c r="X430" s="43">
        <v>1</v>
      </c>
      <c r="Y430" s="43">
        <v>8</v>
      </c>
      <c r="Z430" s="43">
        <v>1</v>
      </c>
      <c r="AA430" s="43">
        <v>0</v>
      </c>
      <c r="AB430" s="43">
        <v>1</v>
      </c>
      <c r="AC430" s="43">
        <v>0</v>
      </c>
      <c r="AD430" s="95">
        <v>0</v>
      </c>
      <c r="AE430" s="95">
        <v>1</v>
      </c>
      <c r="AF430" s="59">
        <f t="shared" si="75"/>
        <v>437</v>
      </c>
      <c r="AG430" s="59">
        <f t="shared" si="76"/>
        <v>437</v>
      </c>
    </row>
    <row r="431" spans="1:37" s="25" customFormat="1" ht="13.5" customHeight="1" x14ac:dyDescent="0.3">
      <c r="A431" s="12" t="s">
        <v>34</v>
      </c>
      <c r="B431" s="12" t="s">
        <v>574</v>
      </c>
      <c r="C431" s="12" t="s">
        <v>36</v>
      </c>
      <c r="D431" s="12">
        <v>23</v>
      </c>
      <c r="E431" s="12" t="s">
        <v>889</v>
      </c>
      <c r="F431" s="12" t="s">
        <v>626</v>
      </c>
      <c r="G431" s="43">
        <v>1</v>
      </c>
      <c r="H431" s="43">
        <v>297</v>
      </c>
      <c r="I431" s="43">
        <v>1</v>
      </c>
      <c r="J431" s="43">
        <v>0</v>
      </c>
      <c r="K431" s="43">
        <v>0</v>
      </c>
      <c r="L431" s="43">
        <v>1</v>
      </c>
      <c r="M431" s="43">
        <v>0</v>
      </c>
      <c r="N431" s="43">
        <v>23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117</v>
      </c>
      <c r="V431" s="43">
        <v>3</v>
      </c>
      <c r="W431" s="43">
        <v>0</v>
      </c>
      <c r="X431" s="43">
        <v>0</v>
      </c>
      <c r="Y431" s="43">
        <v>1</v>
      </c>
      <c r="Z431" s="43">
        <v>1</v>
      </c>
      <c r="AA431" s="43">
        <v>0</v>
      </c>
      <c r="AB431" s="43">
        <v>0</v>
      </c>
      <c r="AC431" s="43">
        <v>0</v>
      </c>
      <c r="AD431" s="95">
        <v>6</v>
      </c>
      <c r="AE431" s="95">
        <v>0</v>
      </c>
      <c r="AF431" s="59">
        <f t="shared" si="75"/>
        <v>451</v>
      </c>
      <c r="AG431" s="59">
        <f t="shared" si="76"/>
        <v>445</v>
      </c>
    </row>
    <row r="432" spans="1:37" s="25" customFormat="1" ht="13.5" customHeight="1" x14ac:dyDescent="0.3">
      <c r="A432" s="12" t="s">
        <v>34</v>
      </c>
      <c r="B432" s="12" t="s">
        <v>574</v>
      </c>
      <c r="C432" s="12" t="s">
        <v>36</v>
      </c>
      <c r="D432" s="12">
        <v>23</v>
      </c>
      <c r="E432" s="12" t="s">
        <v>627</v>
      </c>
      <c r="F432" s="12" t="s">
        <v>628</v>
      </c>
      <c r="G432" s="43">
        <v>1</v>
      </c>
      <c r="H432" s="43">
        <v>487</v>
      </c>
      <c r="I432" s="43">
        <v>2</v>
      </c>
      <c r="J432" s="43">
        <v>0</v>
      </c>
      <c r="K432" s="43">
        <v>0</v>
      </c>
      <c r="L432" s="43">
        <v>3</v>
      </c>
      <c r="M432" s="43">
        <v>2</v>
      </c>
      <c r="N432" s="43">
        <v>48</v>
      </c>
      <c r="O432" s="43">
        <v>0</v>
      </c>
      <c r="P432" s="43">
        <v>0</v>
      </c>
      <c r="Q432" s="43">
        <v>1</v>
      </c>
      <c r="R432" s="43">
        <v>0</v>
      </c>
      <c r="S432" s="43">
        <v>1</v>
      </c>
      <c r="T432" s="43">
        <v>0</v>
      </c>
      <c r="U432" s="43">
        <v>197</v>
      </c>
      <c r="V432" s="43">
        <v>2</v>
      </c>
      <c r="W432" s="43">
        <v>0</v>
      </c>
      <c r="X432" s="43">
        <v>0</v>
      </c>
      <c r="Y432" s="43">
        <v>9</v>
      </c>
      <c r="Z432" s="43">
        <v>0</v>
      </c>
      <c r="AA432" s="43">
        <v>1</v>
      </c>
      <c r="AB432" s="43">
        <v>0</v>
      </c>
      <c r="AC432" s="43">
        <v>0</v>
      </c>
      <c r="AD432" s="95">
        <v>3</v>
      </c>
      <c r="AE432" s="95">
        <v>0</v>
      </c>
      <c r="AF432" s="59">
        <f t="shared" si="75"/>
        <v>757</v>
      </c>
      <c r="AG432" s="59">
        <f t="shared" si="76"/>
        <v>754</v>
      </c>
    </row>
    <row r="433" spans="1:37" s="25" customFormat="1" ht="13.5" customHeight="1" x14ac:dyDescent="0.3">
      <c r="A433" s="12" t="s">
        <v>34</v>
      </c>
      <c r="B433" s="12" t="s">
        <v>574</v>
      </c>
      <c r="C433" s="12" t="s">
        <v>36</v>
      </c>
      <c r="D433" s="12">
        <v>23</v>
      </c>
      <c r="E433" s="12" t="s">
        <v>629</v>
      </c>
      <c r="F433" s="12" t="s">
        <v>630</v>
      </c>
      <c r="G433" s="43">
        <v>2</v>
      </c>
      <c r="H433" s="43">
        <v>499</v>
      </c>
      <c r="I433" s="43">
        <v>3</v>
      </c>
      <c r="J433" s="43">
        <v>0</v>
      </c>
      <c r="K433" s="43">
        <v>0</v>
      </c>
      <c r="L433" s="43">
        <v>4</v>
      </c>
      <c r="M433" s="43">
        <v>0</v>
      </c>
      <c r="N433" s="43">
        <v>7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182</v>
      </c>
      <c r="V433" s="43">
        <v>3</v>
      </c>
      <c r="W433" s="43">
        <v>0</v>
      </c>
      <c r="X433" s="43">
        <v>2</v>
      </c>
      <c r="Y433" s="43">
        <v>10</v>
      </c>
      <c r="Z433" s="43">
        <v>2</v>
      </c>
      <c r="AA433" s="43">
        <v>1</v>
      </c>
      <c r="AB433" s="43">
        <v>1</v>
      </c>
      <c r="AC433" s="43">
        <v>3</v>
      </c>
      <c r="AD433" s="95">
        <v>3</v>
      </c>
      <c r="AE433" s="95">
        <v>0</v>
      </c>
      <c r="AF433" s="59">
        <f t="shared" si="75"/>
        <v>722</v>
      </c>
      <c r="AG433" s="59">
        <f t="shared" si="76"/>
        <v>719</v>
      </c>
    </row>
    <row r="434" spans="1:37" s="25" customFormat="1" ht="13.5" customHeight="1" x14ac:dyDescent="0.3">
      <c r="A434" s="12" t="s">
        <v>34</v>
      </c>
      <c r="B434" s="12" t="s">
        <v>574</v>
      </c>
      <c r="C434" s="12" t="s">
        <v>36</v>
      </c>
      <c r="D434" s="12">
        <v>23</v>
      </c>
      <c r="E434" s="12" t="s">
        <v>890</v>
      </c>
      <c r="F434" s="12" t="s">
        <v>631</v>
      </c>
      <c r="G434" s="43">
        <v>2</v>
      </c>
      <c r="H434" s="43">
        <v>436</v>
      </c>
      <c r="I434" s="43">
        <v>1</v>
      </c>
      <c r="J434" s="43">
        <v>1</v>
      </c>
      <c r="K434" s="43">
        <v>0</v>
      </c>
      <c r="L434" s="43">
        <v>0</v>
      </c>
      <c r="M434" s="43">
        <v>1</v>
      </c>
      <c r="N434" s="43">
        <v>25</v>
      </c>
      <c r="O434" s="43">
        <v>1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156</v>
      </c>
      <c r="V434" s="43">
        <v>6</v>
      </c>
      <c r="W434" s="43">
        <v>1</v>
      </c>
      <c r="X434" s="43">
        <v>0</v>
      </c>
      <c r="Y434" s="43">
        <v>6</v>
      </c>
      <c r="Z434" s="43">
        <v>0</v>
      </c>
      <c r="AA434" s="43">
        <v>0</v>
      </c>
      <c r="AB434" s="43">
        <v>0</v>
      </c>
      <c r="AC434" s="43">
        <v>0</v>
      </c>
      <c r="AD434" s="95">
        <v>2</v>
      </c>
      <c r="AE434" s="95">
        <v>0</v>
      </c>
      <c r="AF434" s="59">
        <f t="shared" si="75"/>
        <v>638</v>
      </c>
      <c r="AG434" s="59">
        <f t="shared" si="76"/>
        <v>636</v>
      </c>
    </row>
    <row r="435" spans="1:37" s="25" customFormat="1" ht="13.5" customHeight="1" x14ac:dyDescent="0.3">
      <c r="A435" s="12" t="s">
        <v>34</v>
      </c>
      <c r="B435" s="12" t="s">
        <v>574</v>
      </c>
      <c r="C435" s="12" t="s">
        <v>36</v>
      </c>
      <c r="D435" s="12">
        <v>23</v>
      </c>
      <c r="E435" s="12" t="s">
        <v>891</v>
      </c>
      <c r="F435" s="12" t="s">
        <v>632</v>
      </c>
      <c r="G435" s="43">
        <v>2</v>
      </c>
      <c r="H435" s="43">
        <v>420</v>
      </c>
      <c r="I435" s="43">
        <v>3</v>
      </c>
      <c r="J435" s="43">
        <v>1</v>
      </c>
      <c r="K435" s="43">
        <v>2</v>
      </c>
      <c r="L435" s="43">
        <v>6</v>
      </c>
      <c r="M435" s="43">
        <v>2</v>
      </c>
      <c r="N435" s="43">
        <v>29</v>
      </c>
      <c r="O435" s="43">
        <v>0</v>
      </c>
      <c r="P435" s="43">
        <v>1</v>
      </c>
      <c r="Q435" s="43">
        <v>0</v>
      </c>
      <c r="R435" s="43">
        <v>0</v>
      </c>
      <c r="S435" s="43">
        <v>0</v>
      </c>
      <c r="T435" s="43">
        <v>0</v>
      </c>
      <c r="U435" s="43">
        <v>159</v>
      </c>
      <c r="V435" s="43">
        <v>4</v>
      </c>
      <c r="W435" s="43">
        <v>0</v>
      </c>
      <c r="X435" s="43">
        <v>0</v>
      </c>
      <c r="Y435" s="43">
        <v>2</v>
      </c>
      <c r="Z435" s="43">
        <v>1</v>
      </c>
      <c r="AA435" s="43">
        <v>0</v>
      </c>
      <c r="AB435" s="43">
        <v>0</v>
      </c>
      <c r="AC435" s="43">
        <v>0</v>
      </c>
      <c r="AD435" s="95">
        <v>8</v>
      </c>
      <c r="AE435" s="95">
        <v>0</v>
      </c>
      <c r="AF435" s="59">
        <f t="shared" si="75"/>
        <v>640</v>
      </c>
      <c r="AG435" s="59">
        <f t="shared" si="76"/>
        <v>632</v>
      </c>
    </row>
    <row r="436" spans="1:37" s="25" customFormat="1" ht="13.5" customHeight="1" x14ac:dyDescent="0.3">
      <c r="A436" s="12" t="s">
        <v>34</v>
      </c>
      <c r="B436" s="12" t="s">
        <v>574</v>
      </c>
      <c r="C436" s="12" t="s">
        <v>36</v>
      </c>
      <c r="D436" s="12">
        <v>23</v>
      </c>
      <c r="E436" s="12" t="s">
        <v>633</v>
      </c>
      <c r="F436" s="12" t="s">
        <v>634</v>
      </c>
      <c r="G436" s="43">
        <v>1</v>
      </c>
      <c r="H436" s="43">
        <v>285</v>
      </c>
      <c r="I436" s="43">
        <v>0</v>
      </c>
      <c r="J436" s="43">
        <v>1</v>
      </c>
      <c r="K436" s="43">
        <v>0</v>
      </c>
      <c r="L436" s="43">
        <v>1</v>
      </c>
      <c r="M436" s="43">
        <v>0</v>
      </c>
      <c r="N436" s="43">
        <v>17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142</v>
      </c>
      <c r="V436" s="43">
        <v>2</v>
      </c>
      <c r="W436" s="43">
        <v>0</v>
      </c>
      <c r="X436" s="43">
        <v>1</v>
      </c>
      <c r="Y436" s="43">
        <v>2</v>
      </c>
      <c r="Z436" s="43">
        <v>0</v>
      </c>
      <c r="AA436" s="43">
        <v>0</v>
      </c>
      <c r="AB436" s="43">
        <v>0</v>
      </c>
      <c r="AC436" s="43">
        <v>0</v>
      </c>
      <c r="AD436" s="95">
        <v>3</v>
      </c>
      <c r="AE436" s="95">
        <v>0</v>
      </c>
      <c r="AF436" s="59">
        <f t="shared" si="75"/>
        <v>455</v>
      </c>
      <c r="AG436" s="59">
        <f t="shared" si="76"/>
        <v>452</v>
      </c>
    </row>
    <row r="437" spans="1:37" s="25" customFormat="1" ht="13.5" customHeight="1" x14ac:dyDescent="0.3">
      <c r="A437" s="12"/>
      <c r="B437" s="12"/>
      <c r="C437" s="12"/>
      <c r="D437" s="12"/>
      <c r="E437" s="56" t="s">
        <v>635</v>
      </c>
      <c r="F437" s="56" t="s">
        <v>54</v>
      </c>
      <c r="G437" s="67">
        <f>SUM(G427:G436)</f>
        <v>17</v>
      </c>
      <c r="H437" s="67">
        <f t="shared" ref="H437:AG437" si="80">SUM(H427:H436)</f>
        <v>3849</v>
      </c>
      <c r="I437" s="67">
        <f t="shared" si="80"/>
        <v>14</v>
      </c>
      <c r="J437" s="67">
        <f t="shared" si="80"/>
        <v>3</v>
      </c>
      <c r="K437" s="67">
        <f t="shared" si="80"/>
        <v>4</v>
      </c>
      <c r="L437" s="67">
        <f t="shared" si="80"/>
        <v>20</v>
      </c>
      <c r="M437" s="67">
        <f t="shared" si="80"/>
        <v>8</v>
      </c>
      <c r="N437" s="67">
        <f t="shared" si="80"/>
        <v>212</v>
      </c>
      <c r="O437" s="67">
        <f t="shared" si="80"/>
        <v>2</v>
      </c>
      <c r="P437" s="67">
        <f t="shared" si="80"/>
        <v>1</v>
      </c>
      <c r="Q437" s="67">
        <f t="shared" si="80"/>
        <v>1</v>
      </c>
      <c r="R437" s="67">
        <f t="shared" si="80"/>
        <v>0</v>
      </c>
      <c r="S437" s="67">
        <f t="shared" si="80"/>
        <v>2</v>
      </c>
      <c r="T437" s="67">
        <f t="shared" si="80"/>
        <v>0</v>
      </c>
      <c r="U437" s="67">
        <f t="shared" si="80"/>
        <v>1535</v>
      </c>
      <c r="V437" s="67">
        <f t="shared" si="80"/>
        <v>23</v>
      </c>
      <c r="W437" s="67">
        <f t="shared" si="80"/>
        <v>2</v>
      </c>
      <c r="X437" s="67">
        <f t="shared" si="80"/>
        <v>4</v>
      </c>
      <c r="Y437" s="67">
        <f t="shared" si="80"/>
        <v>47</v>
      </c>
      <c r="Z437" s="67">
        <f t="shared" si="80"/>
        <v>7</v>
      </c>
      <c r="AA437" s="67">
        <f t="shared" si="80"/>
        <v>5</v>
      </c>
      <c r="AB437" s="67">
        <f t="shared" si="80"/>
        <v>3</v>
      </c>
      <c r="AC437" s="67">
        <f t="shared" si="80"/>
        <v>3</v>
      </c>
      <c r="AD437" s="67">
        <f t="shared" si="80"/>
        <v>44</v>
      </c>
      <c r="AE437" s="67">
        <f t="shared" si="80"/>
        <v>4</v>
      </c>
      <c r="AF437" s="59">
        <f t="shared" si="80"/>
        <v>5806</v>
      </c>
      <c r="AG437" s="59">
        <f t="shared" si="80"/>
        <v>5762</v>
      </c>
    </row>
    <row r="438" spans="1:37" s="121" customFormat="1" ht="13.5" customHeight="1" x14ac:dyDescent="0.3">
      <c r="A438" s="119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</row>
    <row r="439" spans="1:37" s="29" customFormat="1" ht="16.5" customHeight="1" x14ac:dyDescent="0.35">
      <c r="A439" s="28"/>
      <c r="B439" s="28"/>
      <c r="C439" s="28"/>
      <c r="D439" s="28"/>
      <c r="E439" s="81" t="s">
        <v>736</v>
      </c>
      <c r="F439" s="81"/>
      <c r="G439" s="82">
        <f t="shared" ref="G439:AG439" si="81">G408+G425+G437</f>
        <v>48</v>
      </c>
      <c r="H439" s="82">
        <f t="shared" si="81"/>
        <v>12212</v>
      </c>
      <c r="I439" s="82">
        <f t="shared" si="81"/>
        <v>35</v>
      </c>
      <c r="J439" s="82">
        <f t="shared" si="81"/>
        <v>5</v>
      </c>
      <c r="K439" s="82">
        <f t="shared" si="81"/>
        <v>5</v>
      </c>
      <c r="L439" s="82">
        <f t="shared" si="81"/>
        <v>51</v>
      </c>
      <c r="M439" s="82">
        <f t="shared" si="81"/>
        <v>19</v>
      </c>
      <c r="N439" s="82">
        <f t="shared" si="81"/>
        <v>581</v>
      </c>
      <c r="O439" s="82">
        <f t="shared" si="81"/>
        <v>6</v>
      </c>
      <c r="P439" s="82">
        <f t="shared" si="81"/>
        <v>2</v>
      </c>
      <c r="Q439" s="82">
        <f t="shared" si="81"/>
        <v>5</v>
      </c>
      <c r="R439" s="82">
        <f t="shared" si="81"/>
        <v>2</v>
      </c>
      <c r="S439" s="82">
        <f t="shared" si="81"/>
        <v>3</v>
      </c>
      <c r="T439" s="82">
        <f t="shared" si="81"/>
        <v>6</v>
      </c>
      <c r="U439" s="82">
        <f t="shared" si="81"/>
        <v>5099</v>
      </c>
      <c r="V439" s="82">
        <f t="shared" si="81"/>
        <v>91</v>
      </c>
      <c r="W439" s="82">
        <f t="shared" si="81"/>
        <v>3</v>
      </c>
      <c r="X439" s="82">
        <f t="shared" si="81"/>
        <v>17</v>
      </c>
      <c r="Y439" s="82">
        <f t="shared" si="81"/>
        <v>125</v>
      </c>
      <c r="Z439" s="82">
        <f t="shared" si="81"/>
        <v>12</v>
      </c>
      <c r="AA439" s="82">
        <f t="shared" si="81"/>
        <v>10</v>
      </c>
      <c r="AB439" s="82">
        <f t="shared" si="81"/>
        <v>7</v>
      </c>
      <c r="AC439" s="82">
        <f t="shared" si="81"/>
        <v>5</v>
      </c>
      <c r="AD439" s="82">
        <f t="shared" si="81"/>
        <v>125</v>
      </c>
      <c r="AE439" s="82">
        <f t="shared" si="81"/>
        <v>4</v>
      </c>
      <c r="AF439" s="82">
        <f t="shared" si="81"/>
        <v>18474</v>
      </c>
      <c r="AG439" s="82">
        <f t="shared" si="81"/>
        <v>18349</v>
      </c>
    </row>
    <row r="440" spans="1:37" s="118" customFormat="1" ht="13.5" customHeight="1" x14ac:dyDescent="0.3">
      <c r="A440" s="116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</row>
    <row r="441" spans="1:37" ht="17.25" customHeight="1" x14ac:dyDescent="0.3">
      <c r="A441" s="17"/>
      <c r="B441" s="17"/>
      <c r="C441" s="17"/>
      <c r="D441" s="17"/>
      <c r="E441" s="64" t="s">
        <v>636</v>
      </c>
      <c r="F441" s="17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39"/>
      <c r="AG441" s="42"/>
    </row>
    <row r="442" spans="1:37" s="25" customFormat="1" ht="13.5" customHeight="1" x14ac:dyDescent="0.3">
      <c r="A442" s="12" t="s">
        <v>34</v>
      </c>
      <c r="B442" s="12" t="s">
        <v>637</v>
      </c>
      <c r="C442" s="12" t="s">
        <v>36</v>
      </c>
      <c r="D442" s="12">
        <v>9</v>
      </c>
      <c r="E442" s="12" t="s">
        <v>892</v>
      </c>
      <c r="F442" s="12" t="s">
        <v>638</v>
      </c>
      <c r="G442" s="43">
        <v>1</v>
      </c>
      <c r="H442" s="43">
        <v>304</v>
      </c>
      <c r="I442" s="43">
        <v>1</v>
      </c>
      <c r="J442" s="43">
        <v>0</v>
      </c>
      <c r="K442" s="43">
        <v>0</v>
      </c>
      <c r="L442" s="43">
        <v>1</v>
      </c>
      <c r="M442" s="43">
        <v>2</v>
      </c>
      <c r="N442" s="43">
        <v>5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1</v>
      </c>
      <c r="U442" s="43">
        <v>153</v>
      </c>
      <c r="V442" s="43">
        <v>1</v>
      </c>
      <c r="W442" s="43">
        <v>0</v>
      </c>
      <c r="X442" s="43">
        <v>0</v>
      </c>
      <c r="Y442" s="43">
        <v>1</v>
      </c>
      <c r="Z442" s="43">
        <v>0</v>
      </c>
      <c r="AA442" s="43">
        <v>0</v>
      </c>
      <c r="AB442" s="43">
        <v>0</v>
      </c>
      <c r="AC442" s="43">
        <v>0</v>
      </c>
      <c r="AD442" s="95">
        <v>4</v>
      </c>
      <c r="AE442" s="95">
        <v>0</v>
      </c>
      <c r="AF442" s="59">
        <f t="shared" si="75"/>
        <v>474</v>
      </c>
      <c r="AG442" s="59">
        <f t="shared" si="76"/>
        <v>470</v>
      </c>
    </row>
    <row r="443" spans="1:37" s="25" customFormat="1" ht="13.5" customHeight="1" x14ac:dyDescent="0.3">
      <c r="A443" s="12" t="s">
        <v>34</v>
      </c>
      <c r="B443" s="12" t="s">
        <v>637</v>
      </c>
      <c r="C443" s="12" t="s">
        <v>36</v>
      </c>
      <c r="D443" s="12">
        <v>9</v>
      </c>
      <c r="E443" s="12" t="s">
        <v>893</v>
      </c>
      <c r="F443" s="12" t="s">
        <v>639</v>
      </c>
      <c r="G443" s="43">
        <v>1</v>
      </c>
      <c r="H443" s="43">
        <v>341</v>
      </c>
      <c r="I443" s="43">
        <v>0</v>
      </c>
      <c r="J443" s="43">
        <v>0</v>
      </c>
      <c r="K443" s="43">
        <v>0</v>
      </c>
      <c r="L443" s="43">
        <v>3</v>
      </c>
      <c r="M443" s="43">
        <v>1</v>
      </c>
      <c r="N443" s="43">
        <v>6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116</v>
      </c>
      <c r="V443" s="43">
        <v>2</v>
      </c>
      <c r="W443" s="43">
        <v>0</v>
      </c>
      <c r="X443" s="43">
        <v>0</v>
      </c>
      <c r="Y443" s="43">
        <v>3</v>
      </c>
      <c r="Z443" s="43">
        <v>1</v>
      </c>
      <c r="AA443" s="43">
        <v>0</v>
      </c>
      <c r="AB443" s="43">
        <v>0</v>
      </c>
      <c r="AC443" s="43">
        <v>0</v>
      </c>
      <c r="AD443" s="95">
        <v>2</v>
      </c>
      <c r="AE443" s="95">
        <v>0</v>
      </c>
      <c r="AF443" s="59">
        <f t="shared" ref="AF443:AF457" si="82">G443+H443+I443+J443+K443+L443+M443+N443+O443+P443+Q443+R443+S443+T443+U443+V443+W443+X443+Y443+Z443+AA443+AB443+AC443+AD443</f>
        <v>476</v>
      </c>
      <c r="AG443" s="59">
        <f t="shared" ref="AG443:AG457" si="83">G443+H443+I443+J443+K443+L443+M443+N443+O443+P443+Q443+R443+S443+T443+U443+V443+W443+X443+Y443+Z443+AA443+AB443+AC443</f>
        <v>474</v>
      </c>
    </row>
    <row r="444" spans="1:37" s="25" customFormat="1" ht="13.5" customHeight="1" x14ac:dyDescent="0.3">
      <c r="A444" s="12" t="s">
        <v>34</v>
      </c>
      <c r="B444" s="12" t="s">
        <v>637</v>
      </c>
      <c r="C444" s="12" t="s">
        <v>36</v>
      </c>
      <c r="D444" s="12">
        <v>9</v>
      </c>
      <c r="E444" s="12" t="s">
        <v>894</v>
      </c>
      <c r="F444" s="12" t="s">
        <v>640</v>
      </c>
      <c r="G444" s="43">
        <v>2</v>
      </c>
      <c r="H444" s="43">
        <v>417</v>
      </c>
      <c r="I444" s="43">
        <v>2</v>
      </c>
      <c r="J444" s="43">
        <v>0</v>
      </c>
      <c r="K444" s="43">
        <v>0</v>
      </c>
      <c r="L444" s="43">
        <v>0</v>
      </c>
      <c r="M444" s="43">
        <v>0</v>
      </c>
      <c r="N444" s="43">
        <v>15</v>
      </c>
      <c r="O444" s="43">
        <v>0</v>
      </c>
      <c r="P444" s="43">
        <v>0</v>
      </c>
      <c r="Q444" s="43">
        <v>1</v>
      </c>
      <c r="R444" s="43">
        <v>0</v>
      </c>
      <c r="S444" s="43">
        <v>0</v>
      </c>
      <c r="T444" s="43">
        <v>0</v>
      </c>
      <c r="U444" s="43">
        <v>155</v>
      </c>
      <c r="V444" s="43">
        <v>2</v>
      </c>
      <c r="W444" s="43">
        <v>0</v>
      </c>
      <c r="X444" s="43">
        <v>1</v>
      </c>
      <c r="Y444" s="43">
        <v>0</v>
      </c>
      <c r="Z444" s="43">
        <v>0</v>
      </c>
      <c r="AA444" s="43">
        <v>0</v>
      </c>
      <c r="AB444" s="43">
        <v>0</v>
      </c>
      <c r="AC444" s="43">
        <v>0</v>
      </c>
      <c r="AD444" s="95">
        <v>0</v>
      </c>
      <c r="AE444" s="95">
        <v>0</v>
      </c>
      <c r="AF444" s="59">
        <f t="shared" si="82"/>
        <v>595</v>
      </c>
      <c r="AG444" s="59">
        <f t="shared" si="83"/>
        <v>595</v>
      </c>
    </row>
    <row r="445" spans="1:37" s="25" customFormat="1" ht="13.5" customHeight="1" x14ac:dyDescent="0.3">
      <c r="A445" s="12" t="s">
        <v>34</v>
      </c>
      <c r="B445" s="12" t="s">
        <v>637</v>
      </c>
      <c r="C445" s="12" t="s">
        <v>36</v>
      </c>
      <c r="D445" s="12">
        <v>9</v>
      </c>
      <c r="E445" s="12" t="s">
        <v>895</v>
      </c>
      <c r="F445" s="12" t="s">
        <v>641</v>
      </c>
      <c r="G445" s="43">
        <v>1</v>
      </c>
      <c r="H445" s="43">
        <v>430</v>
      </c>
      <c r="I445" s="43">
        <v>0</v>
      </c>
      <c r="J445" s="43">
        <v>0</v>
      </c>
      <c r="K445" s="43">
        <v>0</v>
      </c>
      <c r="L445" s="43">
        <v>1</v>
      </c>
      <c r="M445" s="43">
        <v>0</v>
      </c>
      <c r="N445" s="43">
        <v>11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156</v>
      </c>
      <c r="V445" s="43">
        <v>2</v>
      </c>
      <c r="W445" s="43">
        <v>1</v>
      </c>
      <c r="X445" s="43">
        <v>0</v>
      </c>
      <c r="Y445" s="43">
        <v>2</v>
      </c>
      <c r="Z445" s="43">
        <v>0</v>
      </c>
      <c r="AA445" s="43">
        <v>1</v>
      </c>
      <c r="AB445" s="43">
        <v>1</v>
      </c>
      <c r="AC445" s="43">
        <v>0</v>
      </c>
      <c r="AD445" s="95">
        <v>3</v>
      </c>
      <c r="AE445" s="95">
        <v>0</v>
      </c>
      <c r="AF445" s="59">
        <f t="shared" si="82"/>
        <v>609</v>
      </c>
      <c r="AG445" s="59">
        <f t="shared" si="83"/>
        <v>606</v>
      </c>
    </row>
    <row r="446" spans="1:37" s="25" customFormat="1" ht="13.5" customHeight="1" x14ac:dyDescent="0.3">
      <c r="A446" s="12" t="s">
        <v>34</v>
      </c>
      <c r="B446" s="12" t="s">
        <v>637</v>
      </c>
      <c r="C446" s="12" t="s">
        <v>36</v>
      </c>
      <c r="D446" s="12">
        <v>9</v>
      </c>
      <c r="E446" s="12" t="s">
        <v>642</v>
      </c>
      <c r="F446" s="12" t="s">
        <v>643</v>
      </c>
      <c r="G446" s="43">
        <v>0</v>
      </c>
      <c r="H446" s="43">
        <v>191</v>
      </c>
      <c r="I446" s="43">
        <v>0</v>
      </c>
      <c r="J446" s="43">
        <v>0</v>
      </c>
      <c r="K446" s="43">
        <v>0</v>
      </c>
      <c r="L446" s="43">
        <v>0</v>
      </c>
      <c r="M446" s="43">
        <v>0</v>
      </c>
      <c r="N446" s="43">
        <v>8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72</v>
      </c>
      <c r="V446" s="43">
        <v>1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95">
        <v>4</v>
      </c>
      <c r="AE446" s="95">
        <v>0</v>
      </c>
      <c r="AF446" s="59">
        <f t="shared" si="82"/>
        <v>276</v>
      </c>
      <c r="AG446" s="59">
        <f t="shared" si="83"/>
        <v>272</v>
      </c>
    </row>
    <row r="447" spans="1:37" s="25" customFormat="1" ht="13.5" customHeight="1" x14ac:dyDescent="0.3">
      <c r="A447" s="12" t="s">
        <v>34</v>
      </c>
      <c r="B447" s="12" t="s">
        <v>637</v>
      </c>
      <c r="C447" s="12" t="s">
        <v>36</v>
      </c>
      <c r="D447" s="12">
        <v>9</v>
      </c>
      <c r="E447" s="12" t="s">
        <v>644</v>
      </c>
      <c r="F447" s="12" t="s">
        <v>645</v>
      </c>
      <c r="G447" s="43">
        <v>3</v>
      </c>
      <c r="H447" s="43">
        <v>495</v>
      </c>
      <c r="I447" s="43">
        <v>2</v>
      </c>
      <c r="J447" s="43">
        <v>0</v>
      </c>
      <c r="K447" s="43">
        <v>0</v>
      </c>
      <c r="L447" s="43">
        <v>1</v>
      </c>
      <c r="M447" s="43">
        <v>0</v>
      </c>
      <c r="N447" s="43">
        <v>12</v>
      </c>
      <c r="O447" s="43">
        <v>0</v>
      </c>
      <c r="P447" s="43">
        <v>0</v>
      </c>
      <c r="Q447" s="43">
        <v>1</v>
      </c>
      <c r="R447" s="43">
        <v>1</v>
      </c>
      <c r="S447" s="43">
        <v>0</v>
      </c>
      <c r="T447" s="43">
        <v>0</v>
      </c>
      <c r="U447" s="43">
        <v>194</v>
      </c>
      <c r="V447" s="43">
        <v>5</v>
      </c>
      <c r="W447" s="43">
        <v>0</v>
      </c>
      <c r="X447" s="43">
        <v>2</v>
      </c>
      <c r="Y447" s="43">
        <v>0</v>
      </c>
      <c r="Z447" s="43">
        <v>0</v>
      </c>
      <c r="AA447" s="43">
        <v>0</v>
      </c>
      <c r="AB447" s="43">
        <v>0</v>
      </c>
      <c r="AC447" s="43">
        <v>2</v>
      </c>
      <c r="AD447" s="95">
        <v>7</v>
      </c>
      <c r="AE447" s="95">
        <v>0</v>
      </c>
      <c r="AF447" s="59">
        <f t="shared" si="82"/>
        <v>725</v>
      </c>
      <c r="AG447" s="59">
        <f t="shared" si="83"/>
        <v>718</v>
      </c>
    </row>
    <row r="448" spans="1:37" s="25" customFormat="1" ht="13.5" customHeight="1" x14ac:dyDescent="0.3">
      <c r="A448" s="12" t="s">
        <v>34</v>
      </c>
      <c r="B448" s="12" t="s">
        <v>637</v>
      </c>
      <c r="C448" s="12" t="s">
        <v>36</v>
      </c>
      <c r="D448" s="12">
        <v>9</v>
      </c>
      <c r="E448" s="12" t="s">
        <v>646</v>
      </c>
      <c r="F448" s="12" t="s">
        <v>647</v>
      </c>
      <c r="G448" s="43">
        <v>2</v>
      </c>
      <c r="H448" s="43">
        <v>600</v>
      </c>
      <c r="I448" s="43">
        <v>3</v>
      </c>
      <c r="J448" s="43">
        <v>2</v>
      </c>
      <c r="K448" s="43">
        <v>0</v>
      </c>
      <c r="L448" s="43">
        <v>1</v>
      </c>
      <c r="M448" s="43">
        <v>1</v>
      </c>
      <c r="N448" s="43">
        <v>9</v>
      </c>
      <c r="O448" s="43">
        <v>0</v>
      </c>
      <c r="P448" s="43">
        <v>0</v>
      </c>
      <c r="Q448" s="43">
        <v>2</v>
      </c>
      <c r="R448" s="43">
        <v>0</v>
      </c>
      <c r="S448" s="43">
        <v>0</v>
      </c>
      <c r="T448" s="43">
        <v>0</v>
      </c>
      <c r="U448" s="43">
        <v>215</v>
      </c>
      <c r="V448" s="43">
        <v>3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95">
        <v>4</v>
      </c>
      <c r="AE448" s="95">
        <v>0</v>
      </c>
      <c r="AF448" s="59">
        <f t="shared" si="82"/>
        <v>842</v>
      </c>
      <c r="AG448" s="59">
        <f t="shared" si="83"/>
        <v>838</v>
      </c>
    </row>
    <row r="449" spans="1:37" s="25" customFormat="1" ht="13.5" customHeight="1" x14ac:dyDescent="0.3">
      <c r="A449" s="12" t="s">
        <v>34</v>
      </c>
      <c r="B449" s="12" t="s">
        <v>637</v>
      </c>
      <c r="C449" s="12" t="s">
        <v>36</v>
      </c>
      <c r="D449" s="12">
        <v>9</v>
      </c>
      <c r="E449" s="12" t="s">
        <v>648</v>
      </c>
      <c r="F449" s="12" t="s">
        <v>649</v>
      </c>
      <c r="G449" s="43">
        <v>1</v>
      </c>
      <c r="H449" s="43">
        <v>329</v>
      </c>
      <c r="I449" s="43">
        <v>0</v>
      </c>
      <c r="J449" s="43">
        <v>0</v>
      </c>
      <c r="K449" s="43">
        <v>0</v>
      </c>
      <c r="L449" s="43">
        <v>5</v>
      </c>
      <c r="M449" s="43">
        <v>0</v>
      </c>
      <c r="N449" s="43">
        <v>12</v>
      </c>
      <c r="O449" s="43">
        <v>0</v>
      </c>
      <c r="P449" s="43">
        <v>0</v>
      </c>
      <c r="Q449" s="43">
        <v>2</v>
      </c>
      <c r="R449" s="43">
        <v>0</v>
      </c>
      <c r="S449" s="43">
        <v>0</v>
      </c>
      <c r="T449" s="43">
        <v>0</v>
      </c>
      <c r="U449" s="43">
        <v>122</v>
      </c>
      <c r="V449" s="43">
        <v>0</v>
      </c>
      <c r="W449" s="43">
        <v>0</v>
      </c>
      <c r="X449" s="43">
        <v>0</v>
      </c>
      <c r="Y449" s="43">
        <v>2</v>
      </c>
      <c r="Z449" s="43">
        <v>0</v>
      </c>
      <c r="AA449" s="43">
        <v>0</v>
      </c>
      <c r="AB449" s="43">
        <v>0</v>
      </c>
      <c r="AC449" s="43">
        <v>0</v>
      </c>
      <c r="AD449" s="95">
        <v>2</v>
      </c>
      <c r="AE449" s="95">
        <v>0</v>
      </c>
      <c r="AF449" s="59">
        <f t="shared" si="82"/>
        <v>475</v>
      </c>
      <c r="AG449" s="59">
        <f t="shared" si="83"/>
        <v>473</v>
      </c>
    </row>
    <row r="450" spans="1:37" s="25" customFormat="1" ht="13.5" customHeight="1" x14ac:dyDescent="0.3">
      <c r="A450" s="12" t="s">
        <v>34</v>
      </c>
      <c r="B450" s="12" t="s">
        <v>637</v>
      </c>
      <c r="C450" s="12" t="s">
        <v>36</v>
      </c>
      <c r="D450" s="12">
        <v>9</v>
      </c>
      <c r="E450" s="12" t="s">
        <v>650</v>
      </c>
      <c r="F450" s="12" t="s">
        <v>651</v>
      </c>
      <c r="G450" s="43">
        <v>0</v>
      </c>
      <c r="H450" s="43">
        <v>102</v>
      </c>
      <c r="I450" s="43">
        <v>0</v>
      </c>
      <c r="J450" s="43">
        <v>0</v>
      </c>
      <c r="K450" s="43">
        <v>0</v>
      </c>
      <c r="L450" s="43">
        <v>0</v>
      </c>
      <c r="M450" s="43">
        <v>0</v>
      </c>
      <c r="N450" s="43">
        <v>2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45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>
        <v>0</v>
      </c>
      <c r="AC450" s="43">
        <v>0</v>
      </c>
      <c r="AD450" s="95">
        <v>2</v>
      </c>
      <c r="AE450" s="95">
        <v>0</v>
      </c>
      <c r="AF450" s="59">
        <f t="shared" si="82"/>
        <v>151</v>
      </c>
      <c r="AG450" s="59">
        <f t="shared" si="83"/>
        <v>149</v>
      </c>
    </row>
    <row r="451" spans="1:37" s="25" customFormat="1" ht="13.5" customHeight="1" x14ac:dyDescent="0.3">
      <c r="A451" s="12" t="s">
        <v>34</v>
      </c>
      <c r="B451" s="12" t="s">
        <v>637</v>
      </c>
      <c r="C451" s="12" t="s">
        <v>36</v>
      </c>
      <c r="D451" s="12">
        <v>9</v>
      </c>
      <c r="E451" s="12" t="s">
        <v>896</v>
      </c>
      <c r="F451" s="12" t="s">
        <v>652</v>
      </c>
      <c r="G451" s="43">
        <v>0</v>
      </c>
      <c r="H451" s="43">
        <v>465</v>
      </c>
      <c r="I451" s="43">
        <v>2</v>
      </c>
      <c r="J451" s="43">
        <v>0</v>
      </c>
      <c r="K451" s="43">
        <v>0</v>
      </c>
      <c r="L451" s="43">
        <v>0</v>
      </c>
      <c r="M451" s="43">
        <v>0</v>
      </c>
      <c r="N451" s="43">
        <v>14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179</v>
      </c>
      <c r="V451" s="43">
        <v>2</v>
      </c>
      <c r="W451" s="43">
        <v>1</v>
      </c>
      <c r="X451" s="43">
        <v>1</v>
      </c>
      <c r="Y451" s="43">
        <v>2</v>
      </c>
      <c r="Z451" s="43">
        <v>0</v>
      </c>
      <c r="AA451" s="43">
        <v>1</v>
      </c>
      <c r="AB451" s="43">
        <v>1</v>
      </c>
      <c r="AC451" s="43">
        <v>0</v>
      </c>
      <c r="AD451" s="95">
        <v>7</v>
      </c>
      <c r="AE451" s="95">
        <v>0</v>
      </c>
      <c r="AF451" s="59">
        <f t="shared" si="82"/>
        <v>675</v>
      </c>
      <c r="AG451" s="59">
        <f t="shared" si="83"/>
        <v>668</v>
      </c>
    </row>
    <row r="452" spans="1:37" s="25" customFormat="1" ht="13.5" customHeight="1" x14ac:dyDescent="0.3">
      <c r="A452" s="12" t="s">
        <v>34</v>
      </c>
      <c r="B452" s="12" t="s">
        <v>637</v>
      </c>
      <c r="C452" s="12" t="s">
        <v>36</v>
      </c>
      <c r="D452" s="12">
        <v>9</v>
      </c>
      <c r="E452" s="12" t="s">
        <v>897</v>
      </c>
      <c r="F452" s="12" t="s">
        <v>653</v>
      </c>
      <c r="G452" s="43">
        <v>2</v>
      </c>
      <c r="H452" s="43">
        <v>449</v>
      </c>
      <c r="I452" s="43">
        <v>0</v>
      </c>
      <c r="J452" s="43">
        <v>0</v>
      </c>
      <c r="K452" s="43">
        <v>0</v>
      </c>
      <c r="L452" s="43">
        <v>0</v>
      </c>
      <c r="M452" s="43">
        <v>0</v>
      </c>
      <c r="N452" s="43">
        <v>18</v>
      </c>
      <c r="O452" s="43">
        <v>0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153</v>
      </c>
      <c r="V452" s="43">
        <v>6</v>
      </c>
      <c r="W452" s="43">
        <v>0</v>
      </c>
      <c r="X452" s="43">
        <v>1</v>
      </c>
      <c r="Y452" s="43">
        <v>2</v>
      </c>
      <c r="Z452" s="43">
        <v>1</v>
      </c>
      <c r="AA452" s="43">
        <v>0</v>
      </c>
      <c r="AB452" s="43">
        <v>1</v>
      </c>
      <c r="AC452" s="43">
        <v>0</v>
      </c>
      <c r="AD452" s="95">
        <v>8</v>
      </c>
      <c r="AE452" s="95">
        <v>0</v>
      </c>
      <c r="AF452" s="59">
        <f t="shared" si="82"/>
        <v>641</v>
      </c>
      <c r="AG452" s="59">
        <f t="shared" si="83"/>
        <v>633</v>
      </c>
    </row>
    <row r="453" spans="1:37" s="25" customFormat="1" ht="13.5" customHeight="1" x14ac:dyDescent="0.3">
      <c r="A453" s="12" t="s">
        <v>34</v>
      </c>
      <c r="B453" s="12" t="s">
        <v>637</v>
      </c>
      <c r="C453" s="12" t="s">
        <v>36</v>
      </c>
      <c r="D453" s="12">
        <v>9</v>
      </c>
      <c r="E453" s="12" t="s">
        <v>898</v>
      </c>
      <c r="F453" s="12" t="s">
        <v>654</v>
      </c>
      <c r="G453" s="43">
        <v>1</v>
      </c>
      <c r="H453" s="43">
        <v>431</v>
      </c>
      <c r="I453" s="43">
        <v>1</v>
      </c>
      <c r="J453" s="43">
        <v>1</v>
      </c>
      <c r="K453" s="43">
        <v>0</v>
      </c>
      <c r="L453" s="43">
        <v>0</v>
      </c>
      <c r="M453" s="43">
        <v>1</v>
      </c>
      <c r="N453" s="43">
        <v>30</v>
      </c>
      <c r="O453" s="43">
        <v>0</v>
      </c>
      <c r="P453" s="43">
        <v>1</v>
      </c>
      <c r="Q453" s="43">
        <v>0</v>
      </c>
      <c r="R453" s="43">
        <v>0</v>
      </c>
      <c r="S453" s="43">
        <v>0</v>
      </c>
      <c r="T453" s="43">
        <v>0</v>
      </c>
      <c r="U453" s="43">
        <v>193</v>
      </c>
      <c r="V453" s="43">
        <v>6</v>
      </c>
      <c r="W453" s="43">
        <v>0</v>
      </c>
      <c r="X453" s="43">
        <v>1</v>
      </c>
      <c r="Y453" s="43">
        <v>2</v>
      </c>
      <c r="Z453" s="43">
        <v>1</v>
      </c>
      <c r="AA453" s="43">
        <v>0</v>
      </c>
      <c r="AB453" s="43">
        <v>0</v>
      </c>
      <c r="AC453" s="43">
        <v>1</v>
      </c>
      <c r="AD453" s="95">
        <v>11</v>
      </c>
      <c r="AE453" s="95">
        <v>0</v>
      </c>
      <c r="AF453" s="59">
        <f t="shared" si="82"/>
        <v>681</v>
      </c>
      <c r="AG453" s="59">
        <f t="shared" si="83"/>
        <v>670</v>
      </c>
    </row>
    <row r="454" spans="1:37" s="25" customFormat="1" ht="13.5" customHeight="1" x14ac:dyDescent="0.3">
      <c r="A454" s="12" t="s">
        <v>34</v>
      </c>
      <c r="B454" s="12" t="s">
        <v>637</v>
      </c>
      <c r="C454" s="12" t="s">
        <v>36</v>
      </c>
      <c r="D454" s="12">
        <v>9</v>
      </c>
      <c r="E454" s="12" t="s">
        <v>899</v>
      </c>
      <c r="F454" s="12" t="s">
        <v>655</v>
      </c>
      <c r="G454" s="43">
        <v>4</v>
      </c>
      <c r="H454" s="43">
        <v>480</v>
      </c>
      <c r="I454" s="43">
        <v>4</v>
      </c>
      <c r="J454" s="43">
        <v>0</v>
      </c>
      <c r="K454" s="43">
        <v>0</v>
      </c>
      <c r="L454" s="43">
        <v>2</v>
      </c>
      <c r="M454" s="43">
        <v>0</v>
      </c>
      <c r="N454" s="43">
        <v>15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155</v>
      </c>
      <c r="V454" s="43">
        <v>2</v>
      </c>
      <c r="W454" s="43">
        <v>0</v>
      </c>
      <c r="X454" s="43">
        <v>2</v>
      </c>
      <c r="Y454" s="43">
        <v>5</v>
      </c>
      <c r="Z454" s="43">
        <v>0</v>
      </c>
      <c r="AA454" s="43">
        <v>0</v>
      </c>
      <c r="AB454" s="43">
        <v>0</v>
      </c>
      <c r="AC454" s="43">
        <v>0</v>
      </c>
      <c r="AD454" s="95">
        <v>1</v>
      </c>
      <c r="AE454" s="95">
        <v>0</v>
      </c>
      <c r="AF454" s="59">
        <f t="shared" si="82"/>
        <v>670</v>
      </c>
      <c r="AG454" s="59">
        <f t="shared" si="83"/>
        <v>669</v>
      </c>
      <c r="AH454" s="94"/>
      <c r="AI454" s="94"/>
      <c r="AJ454" s="94"/>
      <c r="AK454" s="94"/>
    </row>
    <row r="455" spans="1:37" s="25" customFormat="1" ht="13.5" customHeight="1" x14ac:dyDescent="0.3">
      <c r="A455" s="12" t="s">
        <v>34</v>
      </c>
      <c r="B455" s="12" t="s">
        <v>637</v>
      </c>
      <c r="C455" s="12" t="s">
        <v>36</v>
      </c>
      <c r="D455" s="12">
        <v>9</v>
      </c>
      <c r="E455" s="12" t="s">
        <v>900</v>
      </c>
      <c r="F455" s="12" t="s">
        <v>656</v>
      </c>
      <c r="G455" s="43">
        <v>1</v>
      </c>
      <c r="H455" s="43">
        <v>304</v>
      </c>
      <c r="I455" s="43">
        <v>2</v>
      </c>
      <c r="J455" s="43">
        <v>0</v>
      </c>
      <c r="K455" s="43">
        <v>0</v>
      </c>
      <c r="L455" s="43">
        <v>1</v>
      </c>
      <c r="M455" s="43">
        <v>1</v>
      </c>
      <c r="N455" s="43">
        <v>7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125</v>
      </c>
      <c r="V455" s="43">
        <v>4</v>
      </c>
      <c r="W455" s="43">
        <v>0</v>
      </c>
      <c r="X455" s="43">
        <v>0</v>
      </c>
      <c r="Y455" s="43">
        <v>2</v>
      </c>
      <c r="Z455" s="43">
        <v>0</v>
      </c>
      <c r="AA455" s="43">
        <v>0</v>
      </c>
      <c r="AB455" s="43">
        <v>0</v>
      </c>
      <c r="AC455" s="43">
        <v>0</v>
      </c>
      <c r="AD455" s="95">
        <v>3</v>
      </c>
      <c r="AE455" s="95">
        <v>0</v>
      </c>
      <c r="AF455" s="59">
        <f t="shared" si="82"/>
        <v>450</v>
      </c>
      <c r="AG455" s="59">
        <f t="shared" si="83"/>
        <v>447</v>
      </c>
      <c r="AH455" s="94"/>
      <c r="AI455" s="94"/>
      <c r="AJ455" s="94"/>
      <c r="AK455" s="94"/>
    </row>
    <row r="456" spans="1:37" s="25" customFormat="1" ht="13.5" customHeight="1" x14ac:dyDescent="0.3">
      <c r="A456" s="12" t="s">
        <v>34</v>
      </c>
      <c r="B456" s="12" t="s">
        <v>637</v>
      </c>
      <c r="C456" s="12" t="s">
        <v>36</v>
      </c>
      <c r="D456" s="12">
        <v>9</v>
      </c>
      <c r="E456" s="12" t="s">
        <v>901</v>
      </c>
      <c r="F456" s="12" t="s">
        <v>657</v>
      </c>
      <c r="G456" s="43">
        <v>0</v>
      </c>
      <c r="H456" s="43">
        <v>323</v>
      </c>
      <c r="I456" s="43">
        <v>0</v>
      </c>
      <c r="J456" s="43">
        <v>0</v>
      </c>
      <c r="K456" s="43">
        <v>0</v>
      </c>
      <c r="L456" s="43">
        <v>0</v>
      </c>
      <c r="M456" s="43">
        <v>0</v>
      </c>
      <c r="N456" s="43">
        <v>10</v>
      </c>
      <c r="O456" s="43">
        <v>0</v>
      </c>
      <c r="P456" s="43">
        <v>0</v>
      </c>
      <c r="Q456" s="43">
        <v>0</v>
      </c>
      <c r="R456" s="43">
        <v>0</v>
      </c>
      <c r="S456" s="43">
        <v>0</v>
      </c>
      <c r="T456" s="43">
        <v>0</v>
      </c>
      <c r="U456" s="43">
        <v>102</v>
      </c>
      <c r="V456" s="43">
        <v>3</v>
      </c>
      <c r="W456" s="43">
        <v>0</v>
      </c>
      <c r="X456" s="43">
        <v>0</v>
      </c>
      <c r="Y456" s="43">
        <v>3</v>
      </c>
      <c r="Z456" s="43">
        <v>0</v>
      </c>
      <c r="AA456" s="43">
        <v>0</v>
      </c>
      <c r="AB456" s="43">
        <v>0</v>
      </c>
      <c r="AC456" s="43">
        <v>1</v>
      </c>
      <c r="AD456" s="95">
        <v>4</v>
      </c>
      <c r="AE456" s="95">
        <v>0</v>
      </c>
      <c r="AF456" s="59">
        <f t="shared" si="82"/>
        <v>446</v>
      </c>
      <c r="AG456" s="59">
        <f t="shared" si="83"/>
        <v>442</v>
      </c>
      <c r="AH456" s="94"/>
      <c r="AI456" s="94"/>
      <c r="AJ456" s="94"/>
      <c r="AK456" s="94"/>
    </row>
    <row r="457" spans="1:37" s="25" customFormat="1" ht="13.5" customHeight="1" x14ac:dyDescent="0.3">
      <c r="A457" s="12" t="s">
        <v>34</v>
      </c>
      <c r="B457" s="12" t="s">
        <v>637</v>
      </c>
      <c r="C457" s="12" t="s">
        <v>36</v>
      </c>
      <c r="D457" s="12">
        <v>9</v>
      </c>
      <c r="E457" s="12" t="s">
        <v>658</v>
      </c>
      <c r="F457" s="12" t="s">
        <v>659</v>
      </c>
      <c r="G457" s="43">
        <v>0</v>
      </c>
      <c r="H457" s="43">
        <v>301</v>
      </c>
      <c r="I457" s="43">
        <v>1</v>
      </c>
      <c r="J457" s="43">
        <v>1</v>
      </c>
      <c r="K457" s="43">
        <v>0</v>
      </c>
      <c r="L457" s="43">
        <v>1</v>
      </c>
      <c r="M457" s="43">
        <v>1</v>
      </c>
      <c r="N457" s="43">
        <v>11</v>
      </c>
      <c r="O457" s="43">
        <v>1</v>
      </c>
      <c r="P457" s="43">
        <v>3</v>
      </c>
      <c r="Q457" s="43">
        <v>0</v>
      </c>
      <c r="R457" s="43">
        <v>0</v>
      </c>
      <c r="S457" s="43">
        <v>0</v>
      </c>
      <c r="T457" s="43">
        <v>0</v>
      </c>
      <c r="U457" s="43">
        <v>155</v>
      </c>
      <c r="V457" s="50">
        <v>0</v>
      </c>
      <c r="W457" s="50">
        <v>0</v>
      </c>
      <c r="X457" s="43">
        <v>0</v>
      </c>
      <c r="Y457" s="43">
        <v>3</v>
      </c>
      <c r="Z457" s="43">
        <v>0</v>
      </c>
      <c r="AA457" s="43">
        <v>0</v>
      </c>
      <c r="AB457" s="43">
        <v>1</v>
      </c>
      <c r="AC457" s="43">
        <v>0</v>
      </c>
      <c r="AD457" s="95">
        <v>8</v>
      </c>
      <c r="AE457" s="95">
        <v>0</v>
      </c>
      <c r="AF457" s="59">
        <f t="shared" si="82"/>
        <v>487</v>
      </c>
      <c r="AG457" s="59">
        <f t="shared" si="83"/>
        <v>479</v>
      </c>
      <c r="AH457" s="94"/>
      <c r="AI457" s="94"/>
      <c r="AJ457" s="94"/>
      <c r="AK457" s="94"/>
    </row>
    <row r="458" spans="1:37" s="25" customFormat="1" ht="13.5" customHeight="1" x14ac:dyDescent="0.3">
      <c r="A458" s="12"/>
      <c r="B458" s="12"/>
      <c r="C458" s="12"/>
      <c r="D458" s="12"/>
      <c r="E458" s="56" t="s">
        <v>253</v>
      </c>
      <c r="F458" s="56" t="s">
        <v>54</v>
      </c>
      <c r="G458" s="67">
        <f>SUM(G442:G457)</f>
        <v>19</v>
      </c>
      <c r="H458" s="67">
        <f t="shared" ref="H458:AG458" si="84">SUM(H442:H457)</f>
        <v>5962</v>
      </c>
      <c r="I458" s="67">
        <f t="shared" si="84"/>
        <v>18</v>
      </c>
      <c r="J458" s="67">
        <f t="shared" si="84"/>
        <v>4</v>
      </c>
      <c r="K458" s="67">
        <f t="shared" si="84"/>
        <v>0</v>
      </c>
      <c r="L458" s="67">
        <f t="shared" si="84"/>
        <v>16</v>
      </c>
      <c r="M458" s="67">
        <f t="shared" si="84"/>
        <v>7</v>
      </c>
      <c r="N458" s="67">
        <f t="shared" si="84"/>
        <v>185</v>
      </c>
      <c r="O458" s="67">
        <f t="shared" si="84"/>
        <v>1</v>
      </c>
      <c r="P458" s="67">
        <f t="shared" si="84"/>
        <v>4</v>
      </c>
      <c r="Q458" s="67">
        <f t="shared" si="84"/>
        <v>6</v>
      </c>
      <c r="R458" s="67">
        <f t="shared" si="84"/>
        <v>1</v>
      </c>
      <c r="S458" s="67">
        <f t="shared" si="84"/>
        <v>0</v>
      </c>
      <c r="T458" s="67">
        <f t="shared" si="84"/>
        <v>1</v>
      </c>
      <c r="U458" s="67">
        <f t="shared" si="84"/>
        <v>2290</v>
      </c>
      <c r="V458" s="67">
        <f t="shared" si="84"/>
        <v>39</v>
      </c>
      <c r="W458" s="67">
        <f t="shared" si="84"/>
        <v>2</v>
      </c>
      <c r="X458" s="67">
        <f t="shared" si="84"/>
        <v>8</v>
      </c>
      <c r="Y458" s="67">
        <f t="shared" si="84"/>
        <v>27</v>
      </c>
      <c r="Z458" s="67">
        <f t="shared" si="84"/>
        <v>3</v>
      </c>
      <c r="AA458" s="67">
        <f t="shared" si="84"/>
        <v>2</v>
      </c>
      <c r="AB458" s="67">
        <f t="shared" si="84"/>
        <v>4</v>
      </c>
      <c r="AC458" s="67">
        <f t="shared" si="84"/>
        <v>4</v>
      </c>
      <c r="AD458" s="67">
        <f t="shared" si="84"/>
        <v>70</v>
      </c>
      <c r="AE458" s="67">
        <f t="shared" si="84"/>
        <v>0</v>
      </c>
      <c r="AF458" s="59">
        <f t="shared" si="84"/>
        <v>8673</v>
      </c>
      <c r="AG458" s="59">
        <f t="shared" si="84"/>
        <v>8603</v>
      </c>
      <c r="AH458" s="93"/>
      <c r="AI458" s="94"/>
      <c r="AJ458" s="94"/>
      <c r="AK458" s="94"/>
    </row>
    <row r="459" spans="1:37" s="124" customFormat="1" ht="13.5" customHeight="1" x14ac:dyDescent="0.3">
      <c r="A459" s="122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</row>
    <row r="460" spans="1:37" s="25" customFormat="1" ht="13.5" customHeight="1" x14ac:dyDescent="0.3">
      <c r="A460" s="12" t="s">
        <v>34</v>
      </c>
      <c r="B460" s="12" t="s">
        <v>637</v>
      </c>
      <c r="C460" s="12" t="s">
        <v>36</v>
      </c>
      <c r="D460" s="12">
        <v>13</v>
      </c>
      <c r="E460" s="12" t="s">
        <v>902</v>
      </c>
      <c r="F460" s="12" t="s">
        <v>660</v>
      </c>
      <c r="G460" s="43">
        <v>5</v>
      </c>
      <c r="H460" s="43">
        <v>389</v>
      </c>
      <c r="I460" s="43">
        <v>1</v>
      </c>
      <c r="J460" s="43">
        <v>0</v>
      </c>
      <c r="K460" s="43">
        <v>0</v>
      </c>
      <c r="L460" s="43">
        <v>1</v>
      </c>
      <c r="M460" s="43">
        <v>1</v>
      </c>
      <c r="N460" s="43">
        <v>32</v>
      </c>
      <c r="O460" s="43">
        <v>1</v>
      </c>
      <c r="P460" s="43">
        <v>1</v>
      </c>
      <c r="Q460" s="43">
        <v>0</v>
      </c>
      <c r="R460" s="43">
        <v>0</v>
      </c>
      <c r="S460" s="43">
        <v>1</v>
      </c>
      <c r="T460" s="43">
        <v>0</v>
      </c>
      <c r="U460" s="43">
        <v>250</v>
      </c>
      <c r="V460" s="43">
        <v>0</v>
      </c>
      <c r="W460" s="43">
        <v>0</v>
      </c>
      <c r="X460" s="43">
        <v>1</v>
      </c>
      <c r="Y460" s="43">
        <v>2</v>
      </c>
      <c r="Z460" s="43">
        <v>0</v>
      </c>
      <c r="AA460" s="43">
        <v>1</v>
      </c>
      <c r="AB460" s="43">
        <v>0</v>
      </c>
      <c r="AC460" s="43">
        <v>2</v>
      </c>
      <c r="AD460" s="95">
        <v>8</v>
      </c>
      <c r="AE460" s="95">
        <v>0</v>
      </c>
      <c r="AF460" s="59">
        <f t="shared" si="75"/>
        <v>696</v>
      </c>
      <c r="AG460" s="59">
        <f t="shared" si="76"/>
        <v>688</v>
      </c>
      <c r="AH460" s="94"/>
      <c r="AI460" s="94"/>
      <c r="AJ460" s="94"/>
      <c r="AK460" s="94"/>
    </row>
    <row r="461" spans="1:37" s="25" customFormat="1" ht="13.5" customHeight="1" x14ac:dyDescent="0.3">
      <c r="A461" s="12" t="s">
        <v>34</v>
      </c>
      <c r="B461" s="12" t="s">
        <v>637</v>
      </c>
      <c r="C461" s="12" t="s">
        <v>36</v>
      </c>
      <c r="D461" s="12">
        <v>13</v>
      </c>
      <c r="E461" s="12" t="s">
        <v>903</v>
      </c>
      <c r="F461" s="12" t="s">
        <v>661</v>
      </c>
      <c r="G461" s="43">
        <v>1</v>
      </c>
      <c r="H461" s="43">
        <v>393</v>
      </c>
      <c r="I461" s="43">
        <v>2</v>
      </c>
      <c r="J461" s="43">
        <v>1</v>
      </c>
      <c r="K461" s="43">
        <v>0</v>
      </c>
      <c r="L461" s="43">
        <v>5</v>
      </c>
      <c r="M461" s="43">
        <v>1</v>
      </c>
      <c r="N461" s="43">
        <v>38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206</v>
      </c>
      <c r="V461" s="43">
        <v>5</v>
      </c>
      <c r="W461" s="43">
        <v>0</v>
      </c>
      <c r="X461" s="43">
        <v>3</v>
      </c>
      <c r="Y461" s="43">
        <v>2</v>
      </c>
      <c r="Z461" s="43">
        <v>0</v>
      </c>
      <c r="AA461" s="43">
        <v>0</v>
      </c>
      <c r="AB461" s="43">
        <v>0</v>
      </c>
      <c r="AC461" s="43">
        <v>1</v>
      </c>
      <c r="AD461" s="95">
        <v>14</v>
      </c>
      <c r="AE461" s="95">
        <v>0</v>
      </c>
      <c r="AF461" s="59">
        <f t="shared" si="75"/>
        <v>672</v>
      </c>
      <c r="AG461" s="59">
        <f t="shared" si="76"/>
        <v>658</v>
      </c>
      <c r="AH461" s="94"/>
      <c r="AI461" s="94"/>
      <c r="AJ461" s="94"/>
      <c r="AK461" s="94"/>
    </row>
    <row r="462" spans="1:37" s="25" customFormat="1" ht="13.5" customHeight="1" x14ac:dyDescent="0.3">
      <c r="A462" s="12" t="s">
        <v>34</v>
      </c>
      <c r="B462" s="12" t="s">
        <v>637</v>
      </c>
      <c r="C462" s="12" t="s">
        <v>36</v>
      </c>
      <c r="D462" s="12">
        <v>13</v>
      </c>
      <c r="E462" s="12" t="s">
        <v>904</v>
      </c>
      <c r="F462" s="12" t="s">
        <v>662</v>
      </c>
      <c r="G462" s="43">
        <v>2</v>
      </c>
      <c r="H462" s="43">
        <v>392</v>
      </c>
      <c r="I462" s="43">
        <v>1</v>
      </c>
      <c r="J462" s="43">
        <v>0</v>
      </c>
      <c r="K462" s="43">
        <v>0</v>
      </c>
      <c r="L462" s="43">
        <v>3</v>
      </c>
      <c r="M462" s="43">
        <v>3</v>
      </c>
      <c r="N462" s="43">
        <v>43</v>
      </c>
      <c r="O462" s="43">
        <v>1</v>
      </c>
      <c r="P462" s="43">
        <v>1</v>
      </c>
      <c r="Q462" s="43">
        <v>0</v>
      </c>
      <c r="R462" s="43">
        <v>0</v>
      </c>
      <c r="S462" s="43">
        <v>0</v>
      </c>
      <c r="T462" s="43">
        <v>0</v>
      </c>
      <c r="U462" s="43">
        <v>229</v>
      </c>
      <c r="V462" s="43">
        <v>2</v>
      </c>
      <c r="W462" s="43">
        <v>2</v>
      </c>
      <c r="X462" s="43">
        <v>0</v>
      </c>
      <c r="Y462" s="43">
        <v>2</v>
      </c>
      <c r="Z462" s="43">
        <v>1</v>
      </c>
      <c r="AA462" s="43">
        <v>0</v>
      </c>
      <c r="AB462" s="43">
        <v>1</v>
      </c>
      <c r="AC462" s="43">
        <v>0</v>
      </c>
      <c r="AD462" s="95">
        <v>13</v>
      </c>
      <c r="AE462" s="95">
        <v>0</v>
      </c>
      <c r="AF462" s="59">
        <f t="shared" si="75"/>
        <v>696</v>
      </c>
      <c r="AG462" s="59">
        <f t="shared" si="76"/>
        <v>683</v>
      </c>
      <c r="AH462" s="94"/>
      <c r="AI462" s="94"/>
      <c r="AJ462" s="94"/>
      <c r="AK462" s="94"/>
    </row>
    <row r="463" spans="1:37" s="25" customFormat="1" ht="13.5" customHeight="1" x14ac:dyDescent="0.3">
      <c r="A463" s="12" t="s">
        <v>34</v>
      </c>
      <c r="B463" s="12" t="s">
        <v>637</v>
      </c>
      <c r="C463" s="12" t="s">
        <v>36</v>
      </c>
      <c r="D463" s="12">
        <v>13</v>
      </c>
      <c r="E463" s="12" t="s">
        <v>663</v>
      </c>
      <c r="F463" s="12" t="s">
        <v>664</v>
      </c>
      <c r="G463" s="43">
        <v>0</v>
      </c>
      <c r="H463" s="43">
        <v>328</v>
      </c>
      <c r="I463" s="43">
        <v>0</v>
      </c>
      <c r="J463" s="43">
        <v>0</v>
      </c>
      <c r="K463" s="43">
        <v>0</v>
      </c>
      <c r="L463" s="43">
        <v>1</v>
      </c>
      <c r="M463" s="43">
        <v>1</v>
      </c>
      <c r="N463" s="43">
        <v>42</v>
      </c>
      <c r="O463" s="43">
        <v>0</v>
      </c>
      <c r="P463" s="43">
        <v>0</v>
      </c>
      <c r="Q463" s="43">
        <v>0</v>
      </c>
      <c r="R463" s="43">
        <v>0</v>
      </c>
      <c r="S463" s="43">
        <v>0</v>
      </c>
      <c r="T463" s="43">
        <v>0</v>
      </c>
      <c r="U463" s="43">
        <v>189</v>
      </c>
      <c r="V463" s="43">
        <v>5</v>
      </c>
      <c r="W463" s="43">
        <v>0</v>
      </c>
      <c r="X463" s="43">
        <v>0</v>
      </c>
      <c r="Y463" s="43">
        <v>0</v>
      </c>
      <c r="Z463" s="43">
        <v>0</v>
      </c>
      <c r="AA463" s="43">
        <v>0</v>
      </c>
      <c r="AB463" s="43">
        <v>0</v>
      </c>
      <c r="AC463" s="43">
        <v>1</v>
      </c>
      <c r="AD463" s="95">
        <v>8</v>
      </c>
      <c r="AE463" s="95">
        <v>0</v>
      </c>
      <c r="AF463" s="59">
        <f t="shared" si="75"/>
        <v>575</v>
      </c>
      <c r="AG463" s="59">
        <f t="shared" si="76"/>
        <v>567</v>
      </c>
    </row>
    <row r="464" spans="1:37" s="25" customFormat="1" ht="13.5" customHeight="1" x14ac:dyDescent="0.3">
      <c r="A464" s="12" t="s">
        <v>34</v>
      </c>
      <c r="B464" s="12" t="s">
        <v>637</v>
      </c>
      <c r="C464" s="12" t="s">
        <v>36</v>
      </c>
      <c r="D464" s="12">
        <v>13</v>
      </c>
      <c r="E464" s="12" t="s">
        <v>905</v>
      </c>
      <c r="F464" s="12" t="s">
        <v>665</v>
      </c>
      <c r="G464" s="43">
        <v>1</v>
      </c>
      <c r="H464" s="43">
        <v>484</v>
      </c>
      <c r="I464" s="43">
        <v>0</v>
      </c>
      <c r="J464" s="43">
        <v>0</v>
      </c>
      <c r="K464" s="43">
        <v>2</v>
      </c>
      <c r="L464" s="43">
        <v>1</v>
      </c>
      <c r="M464" s="43">
        <v>0</v>
      </c>
      <c r="N464" s="43">
        <v>17</v>
      </c>
      <c r="O464" s="43">
        <v>1</v>
      </c>
      <c r="P464" s="43">
        <v>0</v>
      </c>
      <c r="Q464" s="43">
        <v>0</v>
      </c>
      <c r="R464" s="43">
        <v>0</v>
      </c>
      <c r="S464" s="43">
        <v>1</v>
      </c>
      <c r="T464" s="43">
        <v>1</v>
      </c>
      <c r="U464" s="43">
        <v>224</v>
      </c>
      <c r="V464" s="43">
        <v>3</v>
      </c>
      <c r="W464" s="43">
        <v>0</v>
      </c>
      <c r="X464" s="43">
        <v>1</v>
      </c>
      <c r="Y464" s="43">
        <v>3</v>
      </c>
      <c r="Z464" s="43">
        <v>0</v>
      </c>
      <c r="AA464" s="43">
        <v>0</v>
      </c>
      <c r="AB464" s="43">
        <v>0</v>
      </c>
      <c r="AC464" s="43">
        <v>1</v>
      </c>
      <c r="AD464" s="95">
        <v>13</v>
      </c>
      <c r="AE464" s="95">
        <v>0</v>
      </c>
      <c r="AF464" s="59">
        <f t="shared" si="75"/>
        <v>753</v>
      </c>
      <c r="AG464" s="59">
        <f t="shared" si="76"/>
        <v>740</v>
      </c>
    </row>
    <row r="465" spans="1:37" s="25" customFormat="1" ht="13.5" customHeight="1" x14ac:dyDescent="0.3">
      <c r="A465" s="12" t="s">
        <v>34</v>
      </c>
      <c r="B465" s="12" t="s">
        <v>637</v>
      </c>
      <c r="C465" s="12" t="s">
        <v>36</v>
      </c>
      <c r="D465" s="12">
        <v>13</v>
      </c>
      <c r="E465" s="12" t="s">
        <v>906</v>
      </c>
      <c r="F465" s="12" t="s">
        <v>666</v>
      </c>
      <c r="G465" s="43">
        <v>6</v>
      </c>
      <c r="H465" s="43">
        <v>479</v>
      </c>
      <c r="I465" s="43">
        <v>4</v>
      </c>
      <c r="J465" s="43">
        <v>2</v>
      </c>
      <c r="K465" s="43">
        <v>0</v>
      </c>
      <c r="L465" s="43">
        <v>3</v>
      </c>
      <c r="M465" s="43">
        <v>1</v>
      </c>
      <c r="N465" s="43">
        <v>24</v>
      </c>
      <c r="O465" s="43">
        <v>1</v>
      </c>
      <c r="P465" s="43">
        <v>1</v>
      </c>
      <c r="Q465" s="43">
        <v>0</v>
      </c>
      <c r="R465" s="43">
        <v>0</v>
      </c>
      <c r="S465" s="43">
        <v>1</v>
      </c>
      <c r="T465" s="43">
        <v>0</v>
      </c>
      <c r="U465" s="43">
        <v>208</v>
      </c>
      <c r="V465" s="43">
        <v>1</v>
      </c>
      <c r="W465" s="43">
        <v>0</v>
      </c>
      <c r="X465" s="43">
        <v>1</v>
      </c>
      <c r="Y465" s="43">
        <v>4</v>
      </c>
      <c r="Z465" s="43">
        <v>0</v>
      </c>
      <c r="AA465" s="43">
        <v>0</v>
      </c>
      <c r="AB465" s="43">
        <v>0</v>
      </c>
      <c r="AC465" s="43">
        <v>1</v>
      </c>
      <c r="AD465" s="95">
        <v>10</v>
      </c>
      <c r="AE465" s="95">
        <v>0</v>
      </c>
      <c r="AF465" s="59">
        <f t="shared" ref="AF465:AF507" si="85">G465+H465+I465+J465+K465+L465+M465+N465+O465+P465+Q465+R465+S465+T465+U465+V465+W465+X465+Y465+Z465+AA465+AB465+AC465+AD465</f>
        <v>747</v>
      </c>
      <c r="AG465" s="59">
        <f t="shared" ref="AG465:AG507" si="86">G465+H465+I465+J465+K465+L465+M465+N465+O465+P465+Q465+R465+S465+T465+U465+V465+W465+X465+Y465+Z465+AA465+AB465+AC465</f>
        <v>737</v>
      </c>
    </row>
    <row r="466" spans="1:37" s="25" customFormat="1" ht="13.5" customHeight="1" x14ac:dyDescent="0.3">
      <c r="A466" s="12" t="s">
        <v>34</v>
      </c>
      <c r="B466" s="12" t="s">
        <v>637</v>
      </c>
      <c r="C466" s="12" t="s">
        <v>36</v>
      </c>
      <c r="D466" s="12">
        <v>13</v>
      </c>
      <c r="E466" s="12" t="s">
        <v>907</v>
      </c>
      <c r="F466" s="12" t="s">
        <v>667</v>
      </c>
      <c r="G466" s="43">
        <v>3</v>
      </c>
      <c r="H466" s="43">
        <v>316</v>
      </c>
      <c r="I466" s="43">
        <v>0</v>
      </c>
      <c r="J466" s="43">
        <v>0</v>
      </c>
      <c r="K466" s="43">
        <v>0</v>
      </c>
      <c r="L466" s="43">
        <v>2</v>
      </c>
      <c r="M466" s="43">
        <v>0</v>
      </c>
      <c r="N466" s="43">
        <v>20</v>
      </c>
      <c r="O466" s="43">
        <v>0</v>
      </c>
      <c r="P466" s="43">
        <v>0</v>
      </c>
      <c r="Q466" s="43">
        <v>0</v>
      </c>
      <c r="R466" s="43">
        <v>1</v>
      </c>
      <c r="S466" s="43">
        <v>0</v>
      </c>
      <c r="T466" s="43">
        <v>0</v>
      </c>
      <c r="U466" s="43">
        <v>208</v>
      </c>
      <c r="V466" s="43">
        <v>4</v>
      </c>
      <c r="W466" s="43">
        <v>0</v>
      </c>
      <c r="X466" s="43">
        <v>1</v>
      </c>
      <c r="Y466" s="43">
        <v>1</v>
      </c>
      <c r="Z466" s="43">
        <v>1</v>
      </c>
      <c r="AA466" s="43">
        <v>0</v>
      </c>
      <c r="AB466" s="43">
        <v>0</v>
      </c>
      <c r="AC466" s="43">
        <v>0</v>
      </c>
      <c r="AD466" s="95">
        <v>4</v>
      </c>
      <c r="AE466" s="95">
        <v>0</v>
      </c>
      <c r="AF466" s="59">
        <f t="shared" si="85"/>
        <v>561</v>
      </c>
      <c r="AG466" s="59">
        <f t="shared" si="86"/>
        <v>557</v>
      </c>
    </row>
    <row r="467" spans="1:37" s="25" customFormat="1" ht="13.5" customHeight="1" x14ac:dyDescent="0.3">
      <c r="A467" s="12" t="s">
        <v>34</v>
      </c>
      <c r="B467" s="12" t="s">
        <v>637</v>
      </c>
      <c r="C467" s="12" t="s">
        <v>36</v>
      </c>
      <c r="D467" s="12">
        <v>13</v>
      </c>
      <c r="E467" s="12" t="s">
        <v>908</v>
      </c>
      <c r="F467" s="12" t="s">
        <v>668</v>
      </c>
      <c r="G467" s="43">
        <v>0</v>
      </c>
      <c r="H467" s="43">
        <v>327</v>
      </c>
      <c r="I467" s="43">
        <v>1</v>
      </c>
      <c r="J467" s="43">
        <v>0</v>
      </c>
      <c r="K467" s="43">
        <v>0</v>
      </c>
      <c r="L467" s="43">
        <v>1</v>
      </c>
      <c r="M467" s="43">
        <v>1</v>
      </c>
      <c r="N467" s="43">
        <v>30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1</v>
      </c>
      <c r="U467" s="43">
        <v>196</v>
      </c>
      <c r="V467" s="43">
        <v>1</v>
      </c>
      <c r="W467" s="43">
        <v>0</v>
      </c>
      <c r="X467" s="43">
        <v>0</v>
      </c>
      <c r="Y467" s="43">
        <v>2</v>
      </c>
      <c r="Z467" s="43">
        <v>0</v>
      </c>
      <c r="AA467" s="43">
        <v>2</v>
      </c>
      <c r="AB467" s="43">
        <v>0</v>
      </c>
      <c r="AC467" s="43">
        <v>0</v>
      </c>
      <c r="AD467" s="95">
        <v>3</v>
      </c>
      <c r="AE467" s="95">
        <v>0</v>
      </c>
      <c r="AF467" s="59">
        <f t="shared" si="85"/>
        <v>565</v>
      </c>
      <c r="AG467" s="59">
        <f t="shared" si="86"/>
        <v>562</v>
      </c>
    </row>
    <row r="468" spans="1:37" s="25" customFormat="1" ht="13.5" customHeight="1" x14ac:dyDescent="0.3">
      <c r="A468" s="12" t="s">
        <v>34</v>
      </c>
      <c r="B468" s="12" t="s">
        <v>637</v>
      </c>
      <c r="C468" s="12" t="s">
        <v>36</v>
      </c>
      <c r="D468" s="12">
        <v>13</v>
      </c>
      <c r="E468" s="12" t="s">
        <v>669</v>
      </c>
      <c r="F468" s="12" t="s">
        <v>670</v>
      </c>
      <c r="G468" s="43">
        <v>0</v>
      </c>
      <c r="H468" s="43">
        <v>229</v>
      </c>
      <c r="I468" s="43">
        <v>0</v>
      </c>
      <c r="J468" s="43">
        <v>0</v>
      </c>
      <c r="K468" s="43">
        <v>0</v>
      </c>
      <c r="L468" s="43">
        <v>5</v>
      </c>
      <c r="M468" s="43">
        <v>0</v>
      </c>
      <c r="N468" s="43">
        <v>14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99</v>
      </c>
      <c r="V468" s="43">
        <v>3</v>
      </c>
      <c r="W468" s="43">
        <v>0</v>
      </c>
      <c r="X468" s="43">
        <v>0</v>
      </c>
      <c r="Y468" s="43">
        <v>0</v>
      </c>
      <c r="Z468" s="43">
        <v>0</v>
      </c>
      <c r="AA468" s="43">
        <v>0</v>
      </c>
      <c r="AB468" s="43">
        <v>0</v>
      </c>
      <c r="AC468" s="43">
        <v>1</v>
      </c>
      <c r="AD468" s="95">
        <v>0</v>
      </c>
      <c r="AE468" s="95">
        <v>0</v>
      </c>
      <c r="AF468" s="59">
        <f t="shared" si="85"/>
        <v>351</v>
      </c>
      <c r="AG468" s="59">
        <f t="shared" si="86"/>
        <v>351</v>
      </c>
    </row>
    <row r="469" spans="1:37" s="25" customFormat="1" ht="13.5" customHeight="1" x14ac:dyDescent="0.3">
      <c r="A469" s="12" t="s">
        <v>34</v>
      </c>
      <c r="B469" s="12" t="s">
        <v>637</v>
      </c>
      <c r="C469" s="12" t="s">
        <v>36</v>
      </c>
      <c r="D469" s="12">
        <v>13</v>
      </c>
      <c r="E469" s="12" t="s">
        <v>671</v>
      </c>
      <c r="F469" s="12" t="s">
        <v>672</v>
      </c>
      <c r="G469" s="43">
        <v>1</v>
      </c>
      <c r="H469" s="43">
        <v>131</v>
      </c>
      <c r="I469" s="43">
        <v>0</v>
      </c>
      <c r="J469" s="43">
        <v>0</v>
      </c>
      <c r="K469" s="43">
        <v>0</v>
      </c>
      <c r="L469" s="43">
        <v>3</v>
      </c>
      <c r="M469" s="43">
        <v>0</v>
      </c>
      <c r="N469" s="43">
        <v>10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97</v>
      </c>
      <c r="V469" s="43">
        <v>1</v>
      </c>
      <c r="W469" s="43">
        <v>0</v>
      </c>
      <c r="X469" s="43">
        <v>0</v>
      </c>
      <c r="Y469" s="43">
        <v>0</v>
      </c>
      <c r="Z469" s="43">
        <v>0</v>
      </c>
      <c r="AA469" s="43">
        <v>0</v>
      </c>
      <c r="AB469" s="43">
        <v>0</v>
      </c>
      <c r="AC469" s="43">
        <v>0</v>
      </c>
      <c r="AD469" s="95">
        <v>0</v>
      </c>
      <c r="AE469" s="95">
        <v>0</v>
      </c>
      <c r="AF469" s="59">
        <f t="shared" si="85"/>
        <v>243</v>
      </c>
      <c r="AG469" s="59">
        <f t="shared" si="86"/>
        <v>243</v>
      </c>
    </row>
    <row r="470" spans="1:37" s="25" customFormat="1" ht="13.5" customHeight="1" x14ac:dyDescent="0.3">
      <c r="A470" s="12" t="s">
        <v>34</v>
      </c>
      <c r="B470" s="12" t="s">
        <v>637</v>
      </c>
      <c r="C470" s="12" t="s">
        <v>36</v>
      </c>
      <c r="D470" s="12">
        <v>13</v>
      </c>
      <c r="E470" s="12" t="s">
        <v>673</v>
      </c>
      <c r="F470" s="12" t="s">
        <v>674</v>
      </c>
      <c r="G470" s="43">
        <v>0</v>
      </c>
      <c r="H470" s="43">
        <v>74</v>
      </c>
      <c r="I470" s="43">
        <v>0</v>
      </c>
      <c r="J470" s="43">
        <v>0</v>
      </c>
      <c r="K470" s="43">
        <v>0</v>
      </c>
      <c r="L470" s="43">
        <v>0</v>
      </c>
      <c r="M470" s="43">
        <v>0</v>
      </c>
      <c r="N470" s="43">
        <v>1</v>
      </c>
      <c r="O470" s="43">
        <v>0</v>
      </c>
      <c r="P470" s="43">
        <v>1</v>
      </c>
      <c r="Q470" s="43">
        <v>0</v>
      </c>
      <c r="R470" s="43">
        <v>0</v>
      </c>
      <c r="S470" s="43">
        <v>0</v>
      </c>
      <c r="T470" s="43">
        <v>0</v>
      </c>
      <c r="U470" s="43">
        <v>36</v>
      </c>
      <c r="V470" s="43">
        <v>2</v>
      </c>
      <c r="W470" s="43">
        <v>0</v>
      </c>
      <c r="X470" s="43">
        <v>0</v>
      </c>
      <c r="Y470" s="43">
        <v>0</v>
      </c>
      <c r="Z470" s="43">
        <v>0</v>
      </c>
      <c r="AA470" s="43">
        <v>0</v>
      </c>
      <c r="AB470" s="43">
        <v>0</v>
      </c>
      <c r="AC470" s="43">
        <v>0</v>
      </c>
      <c r="AD470" s="95">
        <v>1</v>
      </c>
      <c r="AE470" s="95">
        <v>0</v>
      </c>
      <c r="AF470" s="59">
        <f t="shared" si="85"/>
        <v>115</v>
      </c>
      <c r="AG470" s="59">
        <f t="shared" si="86"/>
        <v>114</v>
      </c>
    </row>
    <row r="471" spans="1:37" s="25" customFormat="1" ht="13.5" customHeight="1" x14ac:dyDescent="0.3">
      <c r="A471" s="12"/>
      <c r="B471" s="12"/>
      <c r="C471" s="12"/>
      <c r="D471" s="12"/>
      <c r="E471" s="56" t="s">
        <v>345</v>
      </c>
      <c r="F471" s="56" t="s">
        <v>54</v>
      </c>
      <c r="G471" s="67">
        <f>SUM(G460:G470)</f>
        <v>19</v>
      </c>
      <c r="H471" s="67">
        <f t="shared" ref="H471:AG471" si="87">SUM(H460:H470)</f>
        <v>3542</v>
      </c>
      <c r="I471" s="67">
        <f t="shared" si="87"/>
        <v>9</v>
      </c>
      <c r="J471" s="67">
        <f t="shared" si="87"/>
        <v>3</v>
      </c>
      <c r="K471" s="67">
        <f t="shared" si="87"/>
        <v>2</v>
      </c>
      <c r="L471" s="67">
        <f t="shared" si="87"/>
        <v>25</v>
      </c>
      <c r="M471" s="67">
        <f t="shared" si="87"/>
        <v>8</v>
      </c>
      <c r="N471" s="67">
        <f t="shared" si="87"/>
        <v>271</v>
      </c>
      <c r="O471" s="67">
        <f t="shared" si="87"/>
        <v>4</v>
      </c>
      <c r="P471" s="67">
        <f t="shared" si="87"/>
        <v>4</v>
      </c>
      <c r="Q471" s="67">
        <f t="shared" si="87"/>
        <v>0</v>
      </c>
      <c r="R471" s="67">
        <f t="shared" si="87"/>
        <v>1</v>
      </c>
      <c r="S471" s="67">
        <f t="shared" si="87"/>
        <v>3</v>
      </c>
      <c r="T471" s="67">
        <f t="shared" si="87"/>
        <v>2</v>
      </c>
      <c r="U471" s="67">
        <f t="shared" si="87"/>
        <v>1942</v>
      </c>
      <c r="V471" s="67">
        <f t="shared" si="87"/>
        <v>27</v>
      </c>
      <c r="W471" s="67">
        <f t="shared" si="87"/>
        <v>2</v>
      </c>
      <c r="X471" s="67">
        <f t="shared" si="87"/>
        <v>7</v>
      </c>
      <c r="Y471" s="67">
        <f t="shared" si="87"/>
        <v>16</v>
      </c>
      <c r="Z471" s="67">
        <f t="shared" si="87"/>
        <v>2</v>
      </c>
      <c r="AA471" s="67">
        <f t="shared" si="87"/>
        <v>3</v>
      </c>
      <c r="AB471" s="67">
        <f t="shared" si="87"/>
        <v>1</v>
      </c>
      <c r="AC471" s="67">
        <f t="shared" si="87"/>
        <v>7</v>
      </c>
      <c r="AD471" s="67">
        <f t="shared" si="87"/>
        <v>74</v>
      </c>
      <c r="AE471" s="67">
        <f t="shared" si="87"/>
        <v>0</v>
      </c>
      <c r="AF471" s="59">
        <f t="shared" si="87"/>
        <v>5974</v>
      </c>
      <c r="AG471" s="59">
        <f t="shared" si="87"/>
        <v>5900</v>
      </c>
    </row>
    <row r="472" spans="1:37" s="121" customFormat="1" ht="13.5" customHeight="1" x14ac:dyDescent="0.3">
      <c r="A472" s="119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</row>
    <row r="473" spans="1:37" s="29" customFormat="1" ht="13.5" customHeight="1" x14ac:dyDescent="0.35">
      <c r="A473" s="28"/>
      <c r="B473" s="28"/>
      <c r="C473" s="28"/>
      <c r="D473" s="28"/>
      <c r="E473" s="81" t="s">
        <v>737</v>
      </c>
      <c r="F473" s="81"/>
      <c r="G473" s="82">
        <f>G458+G471</f>
        <v>38</v>
      </c>
      <c r="H473" s="82">
        <f t="shared" ref="H473:AG473" si="88">H458+H471</f>
        <v>9504</v>
      </c>
      <c r="I473" s="82">
        <f t="shared" si="88"/>
        <v>27</v>
      </c>
      <c r="J473" s="82">
        <f t="shared" si="88"/>
        <v>7</v>
      </c>
      <c r="K473" s="82">
        <f t="shared" si="88"/>
        <v>2</v>
      </c>
      <c r="L473" s="82">
        <f t="shared" si="88"/>
        <v>41</v>
      </c>
      <c r="M473" s="82">
        <f t="shared" si="88"/>
        <v>15</v>
      </c>
      <c r="N473" s="82">
        <f t="shared" si="88"/>
        <v>456</v>
      </c>
      <c r="O473" s="82">
        <f t="shared" si="88"/>
        <v>5</v>
      </c>
      <c r="P473" s="82">
        <f t="shared" si="88"/>
        <v>8</v>
      </c>
      <c r="Q473" s="82">
        <f t="shared" si="88"/>
        <v>6</v>
      </c>
      <c r="R473" s="82">
        <f t="shared" si="88"/>
        <v>2</v>
      </c>
      <c r="S473" s="82">
        <f t="shared" si="88"/>
        <v>3</v>
      </c>
      <c r="T473" s="82">
        <f t="shared" si="88"/>
        <v>3</v>
      </c>
      <c r="U473" s="82">
        <f t="shared" si="88"/>
        <v>4232</v>
      </c>
      <c r="V473" s="82">
        <f t="shared" si="88"/>
        <v>66</v>
      </c>
      <c r="W473" s="82">
        <f t="shared" si="88"/>
        <v>4</v>
      </c>
      <c r="X473" s="82">
        <f t="shared" si="88"/>
        <v>15</v>
      </c>
      <c r="Y473" s="82">
        <f t="shared" si="88"/>
        <v>43</v>
      </c>
      <c r="Z473" s="82">
        <f t="shared" si="88"/>
        <v>5</v>
      </c>
      <c r="AA473" s="82">
        <f t="shared" si="88"/>
        <v>5</v>
      </c>
      <c r="AB473" s="82">
        <f t="shared" si="88"/>
        <v>5</v>
      </c>
      <c r="AC473" s="82">
        <f t="shared" si="88"/>
        <v>11</v>
      </c>
      <c r="AD473" s="82">
        <f t="shared" si="88"/>
        <v>144</v>
      </c>
      <c r="AE473" s="82">
        <f t="shared" si="88"/>
        <v>0</v>
      </c>
      <c r="AF473" s="82">
        <f t="shared" si="88"/>
        <v>14647</v>
      </c>
      <c r="AG473" s="82">
        <f t="shared" si="88"/>
        <v>14503</v>
      </c>
    </row>
    <row r="474" spans="1:37" s="38" customFormat="1" ht="13.5" customHeight="1" x14ac:dyDescent="0.35">
      <c r="A474" s="65"/>
      <c r="B474" s="65"/>
      <c r="C474" s="65"/>
      <c r="D474" s="65"/>
      <c r="E474" s="60"/>
      <c r="F474" s="65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61"/>
      <c r="AG474" s="45"/>
    </row>
    <row r="475" spans="1:37" s="25" customFormat="1" ht="13.5" customHeight="1" x14ac:dyDescent="0.3">
      <c r="A475" s="12"/>
      <c r="B475" s="12"/>
      <c r="C475" s="12"/>
      <c r="D475" s="12"/>
      <c r="E475" s="64" t="s">
        <v>675</v>
      </c>
      <c r="F475" s="12"/>
      <c r="G475" s="43"/>
      <c r="H475" s="43"/>
      <c r="I475" s="43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43"/>
      <c r="AB475" s="43"/>
      <c r="AC475" s="43"/>
      <c r="AD475" s="43"/>
      <c r="AE475" s="43"/>
      <c r="AF475" s="39"/>
      <c r="AG475" s="42"/>
    </row>
    <row r="476" spans="1:37" s="25" customFormat="1" ht="13.5" customHeight="1" x14ac:dyDescent="0.3">
      <c r="A476" s="12" t="s">
        <v>34</v>
      </c>
      <c r="B476" s="12" t="s">
        <v>676</v>
      </c>
      <c r="C476" s="12" t="s">
        <v>36</v>
      </c>
      <c r="D476" s="12">
        <v>17</v>
      </c>
      <c r="E476" s="12" t="s">
        <v>677</v>
      </c>
      <c r="F476" s="12" t="s">
        <v>678</v>
      </c>
      <c r="G476" s="43">
        <v>1</v>
      </c>
      <c r="H476" s="43">
        <v>318</v>
      </c>
      <c r="I476" s="43">
        <v>1</v>
      </c>
      <c r="J476" s="43">
        <v>0</v>
      </c>
      <c r="K476" s="43">
        <v>0</v>
      </c>
      <c r="L476" s="43">
        <v>1</v>
      </c>
      <c r="M476" s="43">
        <v>1</v>
      </c>
      <c r="N476" s="43">
        <v>27</v>
      </c>
      <c r="O476" s="43">
        <v>0</v>
      </c>
      <c r="P476" s="43">
        <v>0</v>
      </c>
      <c r="Q476" s="43">
        <v>0</v>
      </c>
      <c r="R476" s="43">
        <v>0</v>
      </c>
      <c r="S476" s="43">
        <v>0</v>
      </c>
      <c r="T476" s="43">
        <v>1</v>
      </c>
      <c r="U476" s="43">
        <v>117</v>
      </c>
      <c r="V476" s="43">
        <v>1</v>
      </c>
      <c r="W476" s="43">
        <v>1</v>
      </c>
      <c r="X476" s="43">
        <v>1</v>
      </c>
      <c r="Y476" s="43">
        <v>1</v>
      </c>
      <c r="Z476" s="43">
        <v>3</v>
      </c>
      <c r="AA476" s="43">
        <v>0</v>
      </c>
      <c r="AB476" s="43">
        <v>0</v>
      </c>
      <c r="AC476" s="43">
        <v>1</v>
      </c>
      <c r="AD476" s="95">
        <v>8</v>
      </c>
      <c r="AE476" s="95">
        <v>0</v>
      </c>
      <c r="AF476" s="59">
        <f t="shared" si="85"/>
        <v>483</v>
      </c>
      <c r="AG476" s="59">
        <f t="shared" si="86"/>
        <v>475</v>
      </c>
    </row>
    <row r="477" spans="1:37" s="25" customFormat="1" ht="13.5" customHeight="1" x14ac:dyDescent="0.3">
      <c r="A477" s="12" t="s">
        <v>34</v>
      </c>
      <c r="B477" s="12" t="s">
        <v>676</v>
      </c>
      <c r="C477" s="12" t="s">
        <v>36</v>
      </c>
      <c r="D477" s="12">
        <v>17</v>
      </c>
      <c r="E477" s="12" t="s">
        <v>679</v>
      </c>
      <c r="F477" s="12" t="s">
        <v>680</v>
      </c>
      <c r="G477" s="43">
        <v>0</v>
      </c>
      <c r="H477" s="43">
        <v>153</v>
      </c>
      <c r="I477" s="43">
        <v>3</v>
      </c>
      <c r="J477" s="43">
        <v>0</v>
      </c>
      <c r="K477" s="43">
        <v>0</v>
      </c>
      <c r="L477" s="43">
        <v>0</v>
      </c>
      <c r="M477" s="43">
        <v>1</v>
      </c>
      <c r="N477" s="43">
        <v>6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65</v>
      </c>
      <c r="V477" s="43">
        <v>1</v>
      </c>
      <c r="W477" s="43">
        <v>1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95">
        <v>1</v>
      </c>
      <c r="AE477" s="95">
        <v>0</v>
      </c>
      <c r="AF477" s="59">
        <f t="shared" ref="AF477:AF488" si="89">G477+H477+I477+J477+K477+L477+M477+N477+O477+P477+Q477+R477+S477+T477+U477+V477+W477+X477+Y477+Z477+AA477+AB477+AC477+AD477</f>
        <v>231</v>
      </c>
      <c r="AG477" s="59">
        <f t="shared" ref="AG477:AG488" si="90">G477+H477+I477+J477+K477+L477+M477+N477+O477+P477+Q477+R477+S477+T477+U477+V477+W477+X477+Y477+Z477+AA477+AB477+AC477</f>
        <v>230</v>
      </c>
    </row>
    <row r="478" spans="1:37" s="25" customFormat="1" ht="13.5" customHeight="1" x14ac:dyDescent="0.3">
      <c r="A478" s="12" t="s">
        <v>34</v>
      </c>
      <c r="B478" s="12" t="s">
        <v>676</v>
      </c>
      <c r="C478" s="12" t="s">
        <v>36</v>
      </c>
      <c r="D478" s="12">
        <v>17</v>
      </c>
      <c r="E478" s="12" t="s">
        <v>681</v>
      </c>
      <c r="F478" s="12" t="s">
        <v>682</v>
      </c>
      <c r="G478" s="43">
        <v>1</v>
      </c>
      <c r="H478" s="43">
        <v>382</v>
      </c>
      <c r="I478" s="43">
        <v>2</v>
      </c>
      <c r="J478" s="43">
        <v>0</v>
      </c>
      <c r="K478" s="43">
        <v>0</v>
      </c>
      <c r="L478" s="43">
        <v>3</v>
      </c>
      <c r="M478" s="43">
        <v>0</v>
      </c>
      <c r="N478" s="43">
        <v>35</v>
      </c>
      <c r="O478" s="43">
        <v>0</v>
      </c>
      <c r="P478" s="43">
        <v>0</v>
      </c>
      <c r="Q478" s="43">
        <v>0</v>
      </c>
      <c r="R478" s="43">
        <v>1</v>
      </c>
      <c r="S478" s="43">
        <v>0</v>
      </c>
      <c r="T478" s="43">
        <v>0</v>
      </c>
      <c r="U478" s="43">
        <v>165</v>
      </c>
      <c r="V478" s="43">
        <v>3</v>
      </c>
      <c r="W478" s="43">
        <v>0</v>
      </c>
      <c r="X478" s="43">
        <v>2</v>
      </c>
      <c r="Y478" s="43">
        <v>0</v>
      </c>
      <c r="Z478" s="43">
        <v>0</v>
      </c>
      <c r="AA478" s="43">
        <v>1</v>
      </c>
      <c r="AB478" s="43">
        <v>0</v>
      </c>
      <c r="AC478" s="43">
        <v>1</v>
      </c>
      <c r="AD478" s="95">
        <v>7</v>
      </c>
      <c r="AE478" s="95">
        <v>0</v>
      </c>
      <c r="AF478" s="59">
        <f t="shared" si="89"/>
        <v>603</v>
      </c>
      <c r="AG478" s="59">
        <f t="shared" si="90"/>
        <v>596</v>
      </c>
    </row>
    <row r="479" spans="1:37" s="25" customFormat="1" ht="13.5" customHeight="1" x14ac:dyDescent="0.3">
      <c r="A479" s="12" t="s">
        <v>34</v>
      </c>
      <c r="B479" s="12" t="s">
        <v>676</v>
      </c>
      <c r="C479" s="12" t="s">
        <v>36</v>
      </c>
      <c r="D479" s="12">
        <v>17</v>
      </c>
      <c r="E479" s="12" t="s">
        <v>683</v>
      </c>
      <c r="F479" s="12" t="s">
        <v>684</v>
      </c>
      <c r="G479" s="43">
        <v>1</v>
      </c>
      <c r="H479" s="43">
        <v>172</v>
      </c>
      <c r="I479" s="43">
        <v>0</v>
      </c>
      <c r="J479" s="43">
        <v>0</v>
      </c>
      <c r="K479" s="43">
        <v>0</v>
      </c>
      <c r="L479" s="43">
        <v>1</v>
      </c>
      <c r="M479" s="43">
        <v>0</v>
      </c>
      <c r="N479" s="43">
        <v>30</v>
      </c>
      <c r="O479" s="43">
        <v>2</v>
      </c>
      <c r="P479" s="43">
        <v>1</v>
      </c>
      <c r="Q479" s="43">
        <v>0</v>
      </c>
      <c r="R479" s="43">
        <v>0</v>
      </c>
      <c r="S479" s="43">
        <v>0</v>
      </c>
      <c r="T479" s="43">
        <v>0</v>
      </c>
      <c r="U479" s="43">
        <v>63</v>
      </c>
      <c r="V479" s="43">
        <v>0</v>
      </c>
      <c r="W479" s="43">
        <v>2</v>
      </c>
      <c r="X479" s="43">
        <v>0</v>
      </c>
      <c r="Y479" s="43">
        <v>0</v>
      </c>
      <c r="Z479" s="43">
        <v>1</v>
      </c>
      <c r="AA479" s="43">
        <v>1</v>
      </c>
      <c r="AB479" s="43">
        <v>0</v>
      </c>
      <c r="AC479" s="43">
        <v>0</v>
      </c>
      <c r="AD479" s="95">
        <v>4</v>
      </c>
      <c r="AE479" s="95">
        <v>0</v>
      </c>
      <c r="AF479" s="59">
        <f t="shared" si="89"/>
        <v>278</v>
      </c>
      <c r="AG479" s="59">
        <f t="shared" si="90"/>
        <v>274</v>
      </c>
    </row>
    <row r="480" spans="1:37" s="25" customFormat="1" ht="13.5" customHeight="1" x14ac:dyDescent="0.3">
      <c r="A480" s="12" t="s">
        <v>34</v>
      </c>
      <c r="B480" s="12" t="s">
        <v>676</v>
      </c>
      <c r="C480" s="12" t="s">
        <v>36</v>
      </c>
      <c r="D480" s="12">
        <v>17</v>
      </c>
      <c r="E480" s="12" t="s">
        <v>685</v>
      </c>
      <c r="F480" s="12" t="s">
        <v>686</v>
      </c>
      <c r="G480" s="43">
        <v>0</v>
      </c>
      <c r="H480" s="43">
        <v>12</v>
      </c>
      <c r="I480" s="43">
        <v>0</v>
      </c>
      <c r="J480" s="43">
        <v>0</v>
      </c>
      <c r="K480" s="43">
        <v>0</v>
      </c>
      <c r="L480" s="43">
        <v>0</v>
      </c>
      <c r="M480" s="43">
        <v>0</v>
      </c>
      <c r="N480" s="43">
        <v>0</v>
      </c>
      <c r="O480" s="43">
        <v>0</v>
      </c>
      <c r="P480" s="43">
        <v>0</v>
      </c>
      <c r="Q480" s="43">
        <v>0</v>
      </c>
      <c r="R480" s="43">
        <v>0</v>
      </c>
      <c r="S480" s="43">
        <v>0</v>
      </c>
      <c r="T480" s="43">
        <v>0</v>
      </c>
      <c r="U480" s="43">
        <v>10</v>
      </c>
      <c r="V480" s="43">
        <v>0</v>
      </c>
      <c r="W480" s="43">
        <v>0</v>
      </c>
      <c r="X480" s="43">
        <v>0</v>
      </c>
      <c r="Y480" s="43">
        <v>0</v>
      </c>
      <c r="Z480" s="43">
        <v>0</v>
      </c>
      <c r="AA480" s="43">
        <v>0</v>
      </c>
      <c r="AB480" s="43">
        <v>0</v>
      </c>
      <c r="AC480" s="43">
        <v>0</v>
      </c>
      <c r="AD480" s="95">
        <v>0</v>
      </c>
      <c r="AE480" s="95">
        <v>0</v>
      </c>
      <c r="AF480" s="59">
        <f t="shared" si="89"/>
        <v>22</v>
      </c>
      <c r="AG480" s="59">
        <f t="shared" si="90"/>
        <v>22</v>
      </c>
    </row>
    <row r="481" spans="1:37" s="25" customFormat="1" ht="13.5" customHeight="1" x14ac:dyDescent="0.3">
      <c r="A481" s="12" t="s">
        <v>34</v>
      </c>
      <c r="B481" s="12" t="s">
        <v>676</v>
      </c>
      <c r="C481" s="12" t="s">
        <v>36</v>
      </c>
      <c r="D481" s="12">
        <v>17</v>
      </c>
      <c r="E481" s="12" t="s">
        <v>687</v>
      </c>
      <c r="F481" s="12" t="s">
        <v>688</v>
      </c>
      <c r="G481" s="43">
        <v>1</v>
      </c>
      <c r="H481" s="43">
        <v>136</v>
      </c>
      <c r="I481" s="43">
        <v>2</v>
      </c>
      <c r="J481" s="98">
        <v>1</v>
      </c>
      <c r="K481" s="98">
        <v>0</v>
      </c>
      <c r="L481" s="98">
        <v>1</v>
      </c>
      <c r="M481" s="98">
        <v>0</v>
      </c>
      <c r="N481" s="98">
        <v>8</v>
      </c>
      <c r="O481" s="98">
        <v>0</v>
      </c>
      <c r="P481" s="98">
        <v>0</v>
      </c>
      <c r="Q481" s="98">
        <v>0</v>
      </c>
      <c r="R481" s="98">
        <v>0</v>
      </c>
      <c r="S481" s="98">
        <v>1</v>
      </c>
      <c r="T481" s="98">
        <v>1</v>
      </c>
      <c r="U481" s="98">
        <v>70</v>
      </c>
      <c r="V481" s="98">
        <v>2</v>
      </c>
      <c r="W481" s="98">
        <v>0</v>
      </c>
      <c r="X481" s="98">
        <v>1</v>
      </c>
      <c r="Y481" s="98">
        <v>1</v>
      </c>
      <c r="Z481" s="98">
        <v>0</v>
      </c>
      <c r="AA481" s="43">
        <v>0</v>
      </c>
      <c r="AB481" s="43">
        <v>0</v>
      </c>
      <c r="AC481" s="43">
        <v>1</v>
      </c>
      <c r="AD481" s="95">
        <v>6</v>
      </c>
      <c r="AE481" s="95">
        <v>0</v>
      </c>
      <c r="AF481" s="59">
        <f t="shared" si="89"/>
        <v>232</v>
      </c>
      <c r="AG481" s="59">
        <f t="shared" si="90"/>
        <v>226</v>
      </c>
    </row>
    <row r="482" spans="1:37" s="25" customFormat="1" ht="13.5" customHeight="1" x14ac:dyDescent="0.3">
      <c r="A482" s="12" t="s">
        <v>34</v>
      </c>
      <c r="B482" s="12" t="s">
        <v>676</v>
      </c>
      <c r="C482" s="12" t="s">
        <v>36</v>
      </c>
      <c r="D482" s="12">
        <v>17</v>
      </c>
      <c r="E482" s="12" t="s">
        <v>689</v>
      </c>
      <c r="F482" s="12" t="s">
        <v>690</v>
      </c>
      <c r="G482" s="98">
        <v>3</v>
      </c>
      <c r="H482" s="98">
        <v>487</v>
      </c>
      <c r="I482" s="98">
        <v>2</v>
      </c>
      <c r="J482" s="43">
        <v>0</v>
      </c>
      <c r="K482" s="43">
        <v>0</v>
      </c>
      <c r="L482" s="43">
        <v>3</v>
      </c>
      <c r="M482" s="43">
        <v>1</v>
      </c>
      <c r="N482" s="43">
        <v>37</v>
      </c>
      <c r="O482" s="43">
        <v>1</v>
      </c>
      <c r="P482" s="43">
        <v>1</v>
      </c>
      <c r="Q482" s="43">
        <v>0</v>
      </c>
      <c r="R482" s="43">
        <v>0</v>
      </c>
      <c r="S482" s="43">
        <v>0</v>
      </c>
      <c r="T482" s="43">
        <v>1</v>
      </c>
      <c r="U482" s="43">
        <v>231</v>
      </c>
      <c r="V482" s="43">
        <v>0</v>
      </c>
      <c r="W482" s="43">
        <v>0</v>
      </c>
      <c r="X482" s="43">
        <v>0</v>
      </c>
      <c r="Y482" s="43">
        <v>2</v>
      </c>
      <c r="Z482" s="43">
        <v>2</v>
      </c>
      <c r="AA482" s="98">
        <v>1</v>
      </c>
      <c r="AB482" s="98">
        <v>1</v>
      </c>
      <c r="AC482" s="98">
        <v>0</v>
      </c>
      <c r="AD482" s="95">
        <v>9</v>
      </c>
      <c r="AE482" s="95">
        <v>2</v>
      </c>
      <c r="AF482" s="59">
        <f t="shared" si="89"/>
        <v>782</v>
      </c>
      <c r="AG482" s="59">
        <f t="shared" si="90"/>
        <v>773</v>
      </c>
    </row>
    <row r="483" spans="1:37" s="25" customFormat="1" ht="13.5" customHeight="1" x14ac:dyDescent="0.3">
      <c r="A483" s="12" t="s">
        <v>34</v>
      </c>
      <c r="B483" s="12" t="s">
        <v>676</v>
      </c>
      <c r="C483" s="12" t="s">
        <v>36</v>
      </c>
      <c r="D483" s="12">
        <v>17</v>
      </c>
      <c r="E483" s="12" t="s">
        <v>691</v>
      </c>
      <c r="F483" s="12" t="s">
        <v>692</v>
      </c>
      <c r="G483" s="43">
        <v>5</v>
      </c>
      <c r="H483" s="43">
        <v>508</v>
      </c>
      <c r="I483" s="43">
        <v>1</v>
      </c>
      <c r="J483" s="43">
        <v>0</v>
      </c>
      <c r="K483" s="43">
        <v>0</v>
      </c>
      <c r="L483" s="43">
        <v>3</v>
      </c>
      <c r="M483" s="43">
        <v>0</v>
      </c>
      <c r="N483" s="43">
        <v>26</v>
      </c>
      <c r="O483" s="43">
        <v>0</v>
      </c>
      <c r="P483" s="43">
        <v>2</v>
      </c>
      <c r="Q483" s="43">
        <v>0</v>
      </c>
      <c r="R483" s="43">
        <v>0</v>
      </c>
      <c r="S483" s="43">
        <v>0</v>
      </c>
      <c r="T483" s="43">
        <v>2</v>
      </c>
      <c r="U483" s="43">
        <v>194</v>
      </c>
      <c r="V483" s="43">
        <v>4</v>
      </c>
      <c r="W483" s="43">
        <v>0</v>
      </c>
      <c r="X483" s="43">
        <v>1</v>
      </c>
      <c r="Y483" s="43">
        <v>7</v>
      </c>
      <c r="Z483" s="43">
        <v>1</v>
      </c>
      <c r="AA483" s="43">
        <v>0</v>
      </c>
      <c r="AB483" s="43">
        <v>1</v>
      </c>
      <c r="AC483" s="43">
        <v>1</v>
      </c>
      <c r="AD483" s="95">
        <v>6</v>
      </c>
      <c r="AE483" s="95">
        <v>0</v>
      </c>
      <c r="AF483" s="59">
        <f t="shared" si="89"/>
        <v>762</v>
      </c>
      <c r="AG483" s="59">
        <f t="shared" si="90"/>
        <v>756</v>
      </c>
    </row>
    <row r="484" spans="1:37" s="25" customFormat="1" ht="13.5" customHeight="1" x14ac:dyDescent="0.3">
      <c r="A484" s="12" t="s">
        <v>34</v>
      </c>
      <c r="B484" s="12" t="s">
        <v>676</v>
      </c>
      <c r="C484" s="12" t="s">
        <v>36</v>
      </c>
      <c r="D484" s="12">
        <v>17</v>
      </c>
      <c r="E484" s="12" t="s">
        <v>693</v>
      </c>
      <c r="F484" s="12" t="s">
        <v>694</v>
      </c>
      <c r="G484" s="43">
        <v>1</v>
      </c>
      <c r="H484" s="43">
        <v>421</v>
      </c>
      <c r="I484" s="43">
        <v>0</v>
      </c>
      <c r="J484" s="43">
        <v>1</v>
      </c>
      <c r="K484" s="43">
        <v>0</v>
      </c>
      <c r="L484" s="43">
        <v>3</v>
      </c>
      <c r="M484" s="43">
        <v>1</v>
      </c>
      <c r="N484" s="43">
        <v>30</v>
      </c>
      <c r="O484" s="43">
        <v>0</v>
      </c>
      <c r="P484" s="43">
        <v>0</v>
      </c>
      <c r="Q484" s="43">
        <v>0</v>
      </c>
      <c r="R484" s="43">
        <v>0</v>
      </c>
      <c r="S484" s="43">
        <v>0</v>
      </c>
      <c r="T484" s="43">
        <v>0</v>
      </c>
      <c r="U484" s="43">
        <v>228</v>
      </c>
      <c r="V484" s="43">
        <v>2</v>
      </c>
      <c r="W484" s="43">
        <v>0</v>
      </c>
      <c r="X484" s="43">
        <v>1</v>
      </c>
      <c r="Y484" s="43">
        <v>0</v>
      </c>
      <c r="Z484" s="43">
        <v>1</v>
      </c>
      <c r="AA484" s="43">
        <v>0</v>
      </c>
      <c r="AB484" s="43">
        <v>0</v>
      </c>
      <c r="AC484" s="43">
        <v>0</v>
      </c>
      <c r="AD484" s="95">
        <v>1</v>
      </c>
      <c r="AE484" s="95">
        <v>1</v>
      </c>
      <c r="AF484" s="59">
        <f t="shared" si="89"/>
        <v>690</v>
      </c>
      <c r="AG484" s="59">
        <f t="shared" si="90"/>
        <v>689</v>
      </c>
    </row>
    <row r="485" spans="1:37" s="25" customFormat="1" ht="13.5" customHeight="1" x14ac:dyDescent="0.3">
      <c r="A485" s="12" t="s">
        <v>34</v>
      </c>
      <c r="B485" s="12" t="s">
        <v>676</v>
      </c>
      <c r="C485" s="12" t="s">
        <v>36</v>
      </c>
      <c r="D485" s="12">
        <v>17</v>
      </c>
      <c r="E485" s="12" t="s">
        <v>695</v>
      </c>
      <c r="F485" s="12" t="s">
        <v>696</v>
      </c>
      <c r="G485" s="43">
        <v>2</v>
      </c>
      <c r="H485" s="43">
        <v>142</v>
      </c>
      <c r="I485" s="43">
        <v>2</v>
      </c>
      <c r="J485" s="43">
        <v>0</v>
      </c>
      <c r="K485" s="43">
        <v>0</v>
      </c>
      <c r="L485" s="43">
        <v>0</v>
      </c>
      <c r="M485" s="43">
        <v>0</v>
      </c>
      <c r="N485" s="43">
        <v>17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59</v>
      </c>
      <c r="V485" s="43">
        <v>0</v>
      </c>
      <c r="W485" s="43">
        <v>0</v>
      </c>
      <c r="X485" s="43">
        <v>0</v>
      </c>
      <c r="Y485" s="43">
        <v>0</v>
      </c>
      <c r="Z485" s="43">
        <v>0</v>
      </c>
      <c r="AA485" s="43">
        <v>0</v>
      </c>
      <c r="AB485" s="43">
        <v>0</v>
      </c>
      <c r="AC485" s="43">
        <v>0</v>
      </c>
      <c r="AD485" s="95">
        <v>1</v>
      </c>
      <c r="AE485" s="95">
        <v>0</v>
      </c>
      <c r="AF485" s="59">
        <f t="shared" si="89"/>
        <v>223</v>
      </c>
      <c r="AG485" s="59">
        <f t="shared" si="90"/>
        <v>222</v>
      </c>
    </row>
    <row r="486" spans="1:37" s="25" customFormat="1" ht="13.5" customHeight="1" x14ac:dyDescent="0.3">
      <c r="A486" s="12" t="s">
        <v>34</v>
      </c>
      <c r="B486" s="12" t="s">
        <v>676</v>
      </c>
      <c r="C486" s="12" t="s">
        <v>36</v>
      </c>
      <c r="D486" s="12">
        <v>17</v>
      </c>
      <c r="E486" s="12" t="s">
        <v>697</v>
      </c>
      <c r="F486" s="12" t="s">
        <v>698</v>
      </c>
      <c r="G486" s="43">
        <v>0</v>
      </c>
      <c r="H486" s="43">
        <v>142</v>
      </c>
      <c r="I486" s="43">
        <v>2</v>
      </c>
      <c r="J486" s="43">
        <v>0</v>
      </c>
      <c r="K486" s="43">
        <v>0</v>
      </c>
      <c r="L486" s="43">
        <v>1</v>
      </c>
      <c r="M486" s="43">
        <v>0</v>
      </c>
      <c r="N486" s="43">
        <v>17</v>
      </c>
      <c r="O486" s="43">
        <v>0</v>
      </c>
      <c r="P486" s="43">
        <v>0</v>
      </c>
      <c r="Q486" s="43">
        <v>0</v>
      </c>
      <c r="R486" s="43">
        <v>0</v>
      </c>
      <c r="S486" s="43">
        <v>1</v>
      </c>
      <c r="T486" s="43">
        <v>0</v>
      </c>
      <c r="U486" s="43">
        <v>106</v>
      </c>
      <c r="V486" s="43">
        <v>1</v>
      </c>
      <c r="W486" s="43">
        <v>0</v>
      </c>
      <c r="X486" s="43">
        <v>0</v>
      </c>
      <c r="Y486" s="43">
        <v>1</v>
      </c>
      <c r="Z486" s="43">
        <v>0</v>
      </c>
      <c r="AA486" s="43">
        <v>1</v>
      </c>
      <c r="AB486" s="43">
        <v>1</v>
      </c>
      <c r="AC486" s="43">
        <v>0</v>
      </c>
      <c r="AD486" s="95">
        <v>2</v>
      </c>
      <c r="AE486" s="95">
        <v>0</v>
      </c>
      <c r="AF486" s="59">
        <f t="shared" si="89"/>
        <v>275</v>
      </c>
      <c r="AG486" s="59">
        <f t="shared" si="90"/>
        <v>273</v>
      </c>
    </row>
    <row r="487" spans="1:37" s="25" customFormat="1" ht="13.5" customHeight="1" x14ac:dyDescent="0.3">
      <c r="A487" s="12" t="s">
        <v>34</v>
      </c>
      <c r="B487" s="12" t="s">
        <v>676</v>
      </c>
      <c r="C487" s="12" t="s">
        <v>36</v>
      </c>
      <c r="D487" s="12">
        <v>17</v>
      </c>
      <c r="E487" s="12" t="s">
        <v>699</v>
      </c>
      <c r="F487" s="12" t="s">
        <v>700</v>
      </c>
      <c r="G487" s="43">
        <v>0</v>
      </c>
      <c r="H487" s="43">
        <v>21</v>
      </c>
      <c r="I487" s="43">
        <v>0</v>
      </c>
      <c r="J487" s="98">
        <v>0</v>
      </c>
      <c r="K487" s="98">
        <v>0</v>
      </c>
      <c r="L487" s="98">
        <v>1</v>
      </c>
      <c r="M487" s="98">
        <v>0</v>
      </c>
      <c r="N487" s="98">
        <v>1</v>
      </c>
      <c r="O487" s="98">
        <v>0</v>
      </c>
      <c r="P487" s="98">
        <v>0</v>
      </c>
      <c r="Q487" s="98">
        <v>1</v>
      </c>
      <c r="R487" s="98">
        <v>0</v>
      </c>
      <c r="S487" s="98">
        <v>0</v>
      </c>
      <c r="T487" s="98">
        <v>0</v>
      </c>
      <c r="U487" s="98">
        <v>17</v>
      </c>
      <c r="V487" s="98">
        <v>0</v>
      </c>
      <c r="W487" s="98">
        <v>0</v>
      </c>
      <c r="X487" s="98">
        <v>0</v>
      </c>
      <c r="Y487" s="98">
        <v>0</v>
      </c>
      <c r="Z487" s="98">
        <v>0</v>
      </c>
      <c r="AA487" s="43">
        <v>0</v>
      </c>
      <c r="AB487" s="43">
        <v>0</v>
      </c>
      <c r="AC487" s="43">
        <v>0</v>
      </c>
      <c r="AD487" s="95">
        <v>2</v>
      </c>
      <c r="AE487" s="95">
        <v>0</v>
      </c>
      <c r="AF487" s="59">
        <f t="shared" si="89"/>
        <v>43</v>
      </c>
      <c r="AG487" s="59">
        <f t="shared" si="90"/>
        <v>41</v>
      </c>
    </row>
    <row r="488" spans="1:37" s="25" customFormat="1" ht="13.5" customHeight="1" x14ac:dyDescent="0.3">
      <c r="A488" s="12" t="s">
        <v>34</v>
      </c>
      <c r="B488" s="12" t="s">
        <v>676</v>
      </c>
      <c r="C488" s="12" t="s">
        <v>36</v>
      </c>
      <c r="D488" s="12">
        <v>17</v>
      </c>
      <c r="E488" s="12" t="s">
        <v>701</v>
      </c>
      <c r="F488" s="12" t="s">
        <v>702</v>
      </c>
      <c r="G488" s="98">
        <v>5</v>
      </c>
      <c r="H488" s="98">
        <v>156</v>
      </c>
      <c r="I488" s="98">
        <v>0</v>
      </c>
      <c r="J488" s="43">
        <v>0</v>
      </c>
      <c r="K488" s="43">
        <v>1</v>
      </c>
      <c r="L488" s="43">
        <v>1</v>
      </c>
      <c r="M488" s="43">
        <v>1</v>
      </c>
      <c r="N488" s="43">
        <v>47</v>
      </c>
      <c r="O488" s="43">
        <v>0</v>
      </c>
      <c r="P488" s="43">
        <v>0</v>
      </c>
      <c r="Q488" s="43">
        <v>0</v>
      </c>
      <c r="R488" s="43">
        <v>0</v>
      </c>
      <c r="S488" s="43">
        <v>0</v>
      </c>
      <c r="T488" s="43">
        <v>1</v>
      </c>
      <c r="U488" s="43">
        <v>150</v>
      </c>
      <c r="V488" s="43">
        <v>1</v>
      </c>
      <c r="W488" s="43">
        <v>0</v>
      </c>
      <c r="X488" s="43">
        <v>1</v>
      </c>
      <c r="Y488" s="43">
        <v>2</v>
      </c>
      <c r="Z488" s="43">
        <v>0</v>
      </c>
      <c r="AA488" s="98">
        <v>1</v>
      </c>
      <c r="AB488" s="98">
        <v>1</v>
      </c>
      <c r="AC488" s="98">
        <v>1</v>
      </c>
      <c r="AD488" s="95">
        <v>3</v>
      </c>
      <c r="AE488" s="95">
        <v>1</v>
      </c>
      <c r="AF488" s="59">
        <f t="shared" si="89"/>
        <v>372</v>
      </c>
      <c r="AG488" s="59">
        <f t="shared" si="90"/>
        <v>369</v>
      </c>
    </row>
    <row r="489" spans="1:37" s="25" customFormat="1" ht="13.5" customHeight="1" x14ac:dyDescent="0.3">
      <c r="A489" s="12"/>
      <c r="B489" s="12"/>
      <c r="C489" s="12"/>
      <c r="D489" s="12"/>
      <c r="E489" s="56" t="s">
        <v>522</v>
      </c>
      <c r="F489" s="56" t="s">
        <v>54</v>
      </c>
      <c r="G489" s="67">
        <f>SUM(G476:G488)</f>
        <v>20</v>
      </c>
      <c r="H489" s="67">
        <f t="shared" ref="H489:AG489" si="91">SUM(H476:H488)</f>
        <v>3050</v>
      </c>
      <c r="I489" s="67">
        <f t="shared" si="91"/>
        <v>15</v>
      </c>
      <c r="J489" s="67">
        <f t="shared" si="91"/>
        <v>2</v>
      </c>
      <c r="K489" s="67">
        <f t="shared" si="91"/>
        <v>1</v>
      </c>
      <c r="L489" s="67">
        <f t="shared" si="91"/>
        <v>18</v>
      </c>
      <c r="M489" s="67">
        <f t="shared" si="91"/>
        <v>5</v>
      </c>
      <c r="N489" s="67">
        <f t="shared" si="91"/>
        <v>281</v>
      </c>
      <c r="O489" s="67">
        <f t="shared" si="91"/>
        <v>3</v>
      </c>
      <c r="P489" s="67">
        <f t="shared" si="91"/>
        <v>4</v>
      </c>
      <c r="Q489" s="67">
        <f t="shared" si="91"/>
        <v>1</v>
      </c>
      <c r="R489" s="67">
        <f t="shared" si="91"/>
        <v>1</v>
      </c>
      <c r="S489" s="67">
        <f t="shared" si="91"/>
        <v>2</v>
      </c>
      <c r="T489" s="67">
        <f t="shared" si="91"/>
        <v>6</v>
      </c>
      <c r="U489" s="67">
        <f t="shared" si="91"/>
        <v>1475</v>
      </c>
      <c r="V489" s="67">
        <f t="shared" si="91"/>
        <v>15</v>
      </c>
      <c r="W489" s="67">
        <f t="shared" si="91"/>
        <v>4</v>
      </c>
      <c r="X489" s="67">
        <f t="shared" si="91"/>
        <v>7</v>
      </c>
      <c r="Y489" s="67">
        <f t="shared" si="91"/>
        <v>14</v>
      </c>
      <c r="Z489" s="67">
        <f t="shared" si="91"/>
        <v>8</v>
      </c>
      <c r="AA489" s="67">
        <f t="shared" si="91"/>
        <v>5</v>
      </c>
      <c r="AB489" s="67">
        <f t="shared" si="91"/>
        <v>4</v>
      </c>
      <c r="AC489" s="67">
        <f t="shared" si="91"/>
        <v>5</v>
      </c>
      <c r="AD489" s="67">
        <f t="shared" si="91"/>
        <v>50</v>
      </c>
      <c r="AE489" s="67">
        <f t="shared" si="91"/>
        <v>4</v>
      </c>
      <c r="AF489" s="59">
        <f t="shared" si="91"/>
        <v>4996</v>
      </c>
      <c r="AG489" s="59">
        <f t="shared" si="91"/>
        <v>4946</v>
      </c>
    </row>
    <row r="490" spans="1:37" s="124" customFormat="1" ht="13.5" customHeight="1" x14ac:dyDescent="0.3">
      <c r="A490" s="122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</row>
    <row r="491" spans="1:37" s="25" customFormat="1" ht="13.5" customHeight="1" x14ac:dyDescent="0.3">
      <c r="A491" s="12" t="s">
        <v>34</v>
      </c>
      <c r="B491" s="12" t="s">
        <v>676</v>
      </c>
      <c r="C491" s="12" t="s">
        <v>36</v>
      </c>
      <c r="D491" s="12">
        <v>19</v>
      </c>
      <c r="E491" s="12" t="s">
        <v>909</v>
      </c>
      <c r="F491" s="12" t="s">
        <v>703</v>
      </c>
      <c r="G491" s="43">
        <v>2</v>
      </c>
      <c r="H491" s="43">
        <v>297</v>
      </c>
      <c r="I491" s="43">
        <v>0</v>
      </c>
      <c r="J491" s="43">
        <v>0</v>
      </c>
      <c r="K491" s="43">
        <v>1</v>
      </c>
      <c r="L491" s="43">
        <v>1</v>
      </c>
      <c r="M491" s="43">
        <v>1</v>
      </c>
      <c r="N491" s="43">
        <v>11</v>
      </c>
      <c r="O491" s="43">
        <v>0</v>
      </c>
      <c r="P491" s="43">
        <v>0</v>
      </c>
      <c r="Q491" s="43">
        <v>0</v>
      </c>
      <c r="R491" s="43">
        <v>0</v>
      </c>
      <c r="S491" s="43">
        <v>1</v>
      </c>
      <c r="T491" s="43">
        <v>0</v>
      </c>
      <c r="U491" s="43">
        <v>148</v>
      </c>
      <c r="V491" s="43">
        <v>1</v>
      </c>
      <c r="W491" s="43">
        <v>0</v>
      </c>
      <c r="X491" s="43">
        <v>1</v>
      </c>
      <c r="Y491" s="43">
        <v>2</v>
      </c>
      <c r="Z491" s="43">
        <v>0</v>
      </c>
      <c r="AA491" s="43">
        <v>0</v>
      </c>
      <c r="AB491" s="43">
        <v>0</v>
      </c>
      <c r="AC491" s="43">
        <v>0</v>
      </c>
      <c r="AD491" s="95">
        <v>6</v>
      </c>
      <c r="AE491" s="95">
        <v>0</v>
      </c>
      <c r="AF491" s="59">
        <f t="shared" si="85"/>
        <v>472</v>
      </c>
      <c r="AG491" s="59">
        <f t="shared" si="86"/>
        <v>466</v>
      </c>
    </row>
    <row r="492" spans="1:37" s="25" customFormat="1" ht="13.5" customHeight="1" x14ac:dyDescent="0.3">
      <c r="A492" s="12" t="s">
        <v>34</v>
      </c>
      <c r="B492" s="12" t="s">
        <v>676</v>
      </c>
      <c r="C492" s="12" t="s">
        <v>36</v>
      </c>
      <c r="D492" s="12">
        <v>19</v>
      </c>
      <c r="E492" s="12" t="s">
        <v>910</v>
      </c>
      <c r="F492" s="12" t="s">
        <v>704</v>
      </c>
      <c r="G492" s="43">
        <v>0</v>
      </c>
      <c r="H492" s="43">
        <v>304</v>
      </c>
      <c r="I492" s="43">
        <v>0</v>
      </c>
      <c r="J492" s="43">
        <v>0</v>
      </c>
      <c r="K492" s="43">
        <v>0</v>
      </c>
      <c r="L492" s="43">
        <v>1</v>
      </c>
      <c r="M492" s="43">
        <v>3</v>
      </c>
      <c r="N492" s="43">
        <v>13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119</v>
      </c>
      <c r="V492" s="43">
        <v>1</v>
      </c>
      <c r="W492" s="43">
        <v>0</v>
      </c>
      <c r="X492" s="43">
        <v>0</v>
      </c>
      <c r="Y492" s="43">
        <v>3</v>
      </c>
      <c r="Z492" s="43">
        <v>0</v>
      </c>
      <c r="AA492" s="43">
        <v>0</v>
      </c>
      <c r="AB492" s="43">
        <v>0</v>
      </c>
      <c r="AC492" s="43">
        <v>1</v>
      </c>
      <c r="AD492" s="95">
        <v>9</v>
      </c>
      <c r="AE492" s="95">
        <v>0</v>
      </c>
      <c r="AF492" s="59">
        <f t="shared" ref="AF492:AF504" si="92">G492+H492+I492+J492+K492+L492+M492+N492+O492+P492+Q492+R492+S492+T492+U492+V492+W492+X492+Y492+Z492+AA492+AB492+AC492+AD492</f>
        <v>454</v>
      </c>
      <c r="AG492" s="59">
        <f t="shared" ref="AG492:AG504" si="93">G492+H492+I492+J492+K492+L492+M492+N492+O492+P492+Q492+R492+S492+T492+U492+V492+W492+X492+Y492+Z492+AA492+AB492+AC492</f>
        <v>445</v>
      </c>
    </row>
    <row r="493" spans="1:37" s="25" customFormat="1" ht="13.5" customHeight="1" x14ac:dyDescent="0.3">
      <c r="A493" s="12" t="s">
        <v>34</v>
      </c>
      <c r="B493" s="12" t="s">
        <v>676</v>
      </c>
      <c r="C493" s="12" t="s">
        <v>36</v>
      </c>
      <c r="D493" s="12">
        <v>19</v>
      </c>
      <c r="E493" s="12" t="s">
        <v>911</v>
      </c>
      <c r="F493" s="12" t="s">
        <v>705</v>
      </c>
      <c r="G493" s="43">
        <v>1</v>
      </c>
      <c r="H493" s="43">
        <v>294</v>
      </c>
      <c r="I493" s="43">
        <v>0</v>
      </c>
      <c r="J493" s="43">
        <v>0</v>
      </c>
      <c r="K493" s="43">
        <v>0</v>
      </c>
      <c r="L493" s="43">
        <v>0</v>
      </c>
      <c r="M493" s="43">
        <v>0</v>
      </c>
      <c r="N493" s="43">
        <v>35</v>
      </c>
      <c r="O493" s="43">
        <v>0</v>
      </c>
      <c r="P493" s="43">
        <v>0</v>
      </c>
      <c r="Q493" s="43">
        <v>0</v>
      </c>
      <c r="R493" s="43">
        <v>0</v>
      </c>
      <c r="S493" s="43">
        <v>0</v>
      </c>
      <c r="T493" s="43">
        <v>0</v>
      </c>
      <c r="U493" s="43">
        <v>147</v>
      </c>
      <c r="V493" s="43">
        <v>2</v>
      </c>
      <c r="W493" s="43">
        <v>1</v>
      </c>
      <c r="X493" s="43">
        <v>0</v>
      </c>
      <c r="Y493" s="43">
        <v>1</v>
      </c>
      <c r="Z493" s="43">
        <v>0</v>
      </c>
      <c r="AA493" s="43">
        <v>0</v>
      </c>
      <c r="AB493" s="43">
        <v>0</v>
      </c>
      <c r="AC493" s="43">
        <v>0</v>
      </c>
      <c r="AD493" s="95">
        <v>6</v>
      </c>
      <c r="AE493" s="95">
        <v>0</v>
      </c>
      <c r="AF493" s="59">
        <f t="shared" si="92"/>
        <v>487</v>
      </c>
      <c r="AG493" s="59">
        <f t="shared" si="93"/>
        <v>481</v>
      </c>
    </row>
    <row r="494" spans="1:37" s="25" customFormat="1" ht="13.5" customHeight="1" x14ac:dyDescent="0.3">
      <c r="A494" s="12" t="s">
        <v>34</v>
      </c>
      <c r="B494" s="12" t="s">
        <v>676</v>
      </c>
      <c r="C494" s="12" t="s">
        <v>36</v>
      </c>
      <c r="D494" s="12">
        <v>19</v>
      </c>
      <c r="E494" s="12" t="s">
        <v>912</v>
      </c>
      <c r="F494" s="12" t="s">
        <v>706</v>
      </c>
      <c r="G494" s="43">
        <v>0</v>
      </c>
      <c r="H494" s="43">
        <v>308</v>
      </c>
      <c r="I494" s="43">
        <v>0</v>
      </c>
      <c r="J494" s="43">
        <v>0</v>
      </c>
      <c r="K494" s="43">
        <v>0</v>
      </c>
      <c r="L494" s="43">
        <v>1</v>
      </c>
      <c r="M494" s="43">
        <v>0</v>
      </c>
      <c r="N494" s="43">
        <v>36</v>
      </c>
      <c r="O494" s="43">
        <v>1</v>
      </c>
      <c r="P494" s="43">
        <v>0</v>
      </c>
      <c r="Q494" s="43">
        <v>0</v>
      </c>
      <c r="R494" s="43">
        <v>1</v>
      </c>
      <c r="S494" s="43">
        <v>1</v>
      </c>
      <c r="T494" s="43">
        <v>0</v>
      </c>
      <c r="U494" s="43">
        <v>144</v>
      </c>
      <c r="V494" s="43">
        <v>0</v>
      </c>
      <c r="W494" s="43">
        <v>3</v>
      </c>
      <c r="X494" s="43">
        <v>1</v>
      </c>
      <c r="Y494" s="43">
        <v>1</v>
      </c>
      <c r="Z494" s="43">
        <v>0</v>
      </c>
      <c r="AA494" s="43">
        <v>0</v>
      </c>
      <c r="AB494" s="43">
        <v>0</v>
      </c>
      <c r="AC494" s="43">
        <v>0</v>
      </c>
      <c r="AD494" s="95">
        <v>5</v>
      </c>
      <c r="AE494" s="95">
        <v>0</v>
      </c>
      <c r="AF494" s="59">
        <f t="shared" si="92"/>
        <v>502</v>
      </c>
      <c r="AG494" s="59">
        <f t="shared" si="93"/>
        <v>497</v>
      </c>
    </row>
    <row r="495" spans="1:37" s="25" customFormat="1" ht="13.5" customHeight="1" x14ac:dyDescent="0.3">
      <c r="A495" s="12" t="s">
        <v>34</v>
      </c>
      <c r="B495" s="12" t="s">
        <v>676</v>
      </c>
      <c r="C495" s="12" t="s">
        <v>36</v>
      </c>
      <c r="D495" s="12">
        <v>19</v>
      </c>
      <c r="E495" s="12" t="s">
        <v>707</v>
      </c>
      <c r="F495" s="12" t="s">
        <v>708</v>
      </c>
      <c r="G495" s="43">
        <v>1</v>
      </c>
      <c r="H495" s="43">
        <v>154</v>
      </c>
      <c r="I495" s="43">
        <v>0</v>
      </c>
      <c r="J495" s="43">
        <v>1</v>
      </c>
      <c r="K495" s="43">
        <v>0</v>
      </c>
      <c r="L495" s="43">
        <v>0</v>
      </c>
      <c r="M495" s="43">
        <v>0</v>
      </c>
      <c r="N495" s="43">
        <v>9</v>
      </c>
      <c r="O495" s="43">
        <v>0</v>
      </c>
      <c r="P495" s="43">
        <v>1</v>
      </c>
      <c r="Q495" s="43">
        <v>0</v>
      </c>
      <c r="R495" s="43">
        <v>0</v>
      </c>
      <c r="S495" s="43">
        <v>0</v>
      </c>
      <c r="T495" s="43">
        <v>0</v>
      </c>
      <c r="U495" s="43">
        <v>82</v>
      </c>
      <c r="V495" s="43">
        <v>1</v>
      </c>
      <c r="W495" s="43">
        <v>1</v>
      </c>
      <c r="X495" s="43">
        <v>0</v>
      </c>
      <c r="Y495" s="43">
        <v>0</v>
      </c>
      <c r="Z495" s="43">
        <v>0</v>
      </c>
      <c r="AA495" s="43">
        <v>0</v>
      </c>
      <c r="AB495" s="43">
        <v>0</v>
      </c>
      <c r="AC495" s="43">
        <v>1</v>
      </c>
      <c r="AD495" s="95">
        <v>7</v>
      </c>
      <c r="AE495" s="95">
        <v>0</v>
      </c>
      <c r="AF495" s="59">
        <f t="shared" si="92"/>
        <v>258</v>
      </c>
      <c r="AG495" s="59">
        <f t="shared" si="93"/>
        <v>251</v>
      </c>
    </row>
    <row r="496" spans="1:37" s="25" customFormat="1" ht="13.5" customHeight="1" x14ac:dyDescent="0.3">
      <c r="A496" s="12" t="s">
        <v>34</v>
      </c>
      <c r="B496" s="12" t="s">
        <v>676</v>
      </c>
      <c r="C496" s="12" t="s">
        <v>36</v>
      </c>
      <c r="D496" s="12">
        <v>19</v>
      </c>
      <c r="E496" s="12" t="s">
        <v>913</v>
      </c>
      <c r="F496" s="12" t="s">
        <v>709</v>
      </c>
      <c r="G496" s="43">
        <v>1</v>
      </c>
      <c r="H496" s="43">
        <v>502</v>
      </c>
      <c r="I496" s="43">
        <v>3</v>
      </c>
      <c r="J496" s="43">
        <v>0</v>
      </c>
      <c r="K496" s="43">
        <v>0</v>
      </c>
      <c r="L496" s="43">
        <v>0</v>
      </c>
      <c r="M496" s="43">
        <v>0</v>
      </c>
      <c r="N496" s="43">
        <v>15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207</v>
      </c>
      <c r="V496" s="43">
        <v>1</v>
      </c>
      <c r="W496" s="43">
        <v>0</v>
      </c>
      <c r="X496" s="43">
        <v>0</v>
      </c>
      <c r="Y496" s="43">
        <v>5</v>
      </c>
      <c r="Z496" s="43">
        <v>0</v>
      </c>
      <c r="AA496" s="43">
        <v>0</v>
      </c>
      <c r="AB496" s="43">
        <v>0</v>
      </c>
      <c r="AC496" s="43">
        <v>0</v>
      </c>
      <c r="AD496" s="95">
        <v>5</v>
      </c>
      <c r="AE496" s="95">
        <v>0</v>
      </c>
      <c r="AF496" s="59">
        <f t="shared" si="92"/>
        <v>739</v>
      </c>
      <c r="AG496" s="59">
        <f t="shared" si="93"/>
        <v>734</v>
      </c>
    </row>
    <row r="497" spans="1:37" s="25" customFormat="1" ht="13.5" customHeight="1" x14ac:dyDescent="0.3">
      <c r="A497" s="12" t="s">
        <v>34</v>
      </c>
      <c r="B497" s="12" t="s">
        <v>676</v>
      </c>
      <c r="C497" s="12" t="s">
        <v>36</v>
      </c>
      <c r="D497" s="12">
        <v>19</v>
      </c>
      <c r="E497" s="12" t="s">
        <v>914</v>
      </c>
      <c r="F497" s="12" t="s">
        <v>710</v>
      </c>
      <c r="G497" s="43">
        <v>0</v>
      </c>
      <c r="H497" s="43">
        <v>489</v>
      </c>
      <c r="I497" s="43">
        <v>2</v>
      </c>
      <c r="J497" s="43">
        <v>0</v>
      </c>
      <c r="K497" s="43">
        <v>0</v>
      </c>
      <c r="L497" s="43">
        <v>0</v>
      </c>
      <c r="M497" s="43">
        <v>0</v>
      </c>
      <c r="N497" s="43">
        <v>16</v>
      </c>
      <c r="O497" s="43">
        <v>0</v>
      </c>
      <c r="P497" s="43">
        <v>0</v>
      </c>
      <c r="Q497" s="43">
        <v>1</v>
      </c>
      <c r="R497" s="43">
        <v>0</v>
      </c>
      <c r="S497" s="43">
        <v>0</v>
      </c>
      <c r="T497" s="43">
        <v>0</v>
      </c>
      <c r="U497" s="43">
        <v>177</v>
      </c>
      <c r="V497" s="43">
        <v>7</v>
      </c>
      <c r="W497" s="43">
        <v>0</v>
      </c>
      <c r="X497" s="43">
        <v>1</v>
      </c>
      <c r="Y497" s="43">
        <v>2</v>
      </c>
      <c r="Z497" s="43">
        <v>2</v>
      </c>
      <c r="AA497" s="43">
        <v>0</v>
      </c>
      <c r="AB497" s="43">
        <v>0</v>
      </c>
      <c r="AC497" s="43">
        <v>1</v>
      </c>
      <c r="AD497" s="95">
        <v>5</v>
      </c>
      <c r="AE497" s="95">
        <v>0</v>
      </c>
      <c r="AF497" s="59">
        <f t="shared" si="92"/>
        <v>703</v>
      </c>
      <c r="AG497" s="59">
        <f t="shared" si="93"/>
        <v>698</v>
      </c>
    </row>
    <row r="498" spans="1:37" s="25" customFormat="1" ht="13.5" customHeight="1" x14ac:dyDescent="0.3">
      <c r="A498" s="12" t="s">
        <v>34</v>
      </c>
      <c r="B498" s="12" t="s">
        <v>676</v>
      </c>
      <c r="C498" s="12" t="s">
        <v>36</v>
      </c>
      <c r="D498" s="12">
        <v>19</v>
      </c>
      <c r="E498" s="12" t="s">
        <v>711</v>
      </c>
      <c r="F498" s="12" t="s">
        <v>712</v>
      </c>
      <c r="G498" s="43">
        <v>0</v>
      </c>
      <c r="H498" s="43">
        <v>190</v>
      </c>
      <c r="I498" s="43">
        <v>0</v>
      </c>
      <c r="J498" s="43">
        <v>1</v>
      </c>
      <c r="K498" s="43">
        <v>0</v>
      </c>
      <c r="L498" s="43">
        <v>1</v>
      </c>
      <c r="M498" s="43">
        <v>0</v>
      </c>
      <c r="N498" s="43">
        <v>6</v>
      </c>
      <c r="O498" s="43">
        <v>0</v>
      </c>
      <c r="P498" s="43">
        <v>0</v>
      </c>
      <c r="Q498" s="43">
        <v>0</v>
      </c>
      <c r="R498" s="43">
        <v>1</v>
      </c>
      <c r="S498" s="43">
        <v>1</v>
      </c>
      <c r="T498" s="43">
        <v>0</v>
      </c>
      <c r="U498" s="43">
        <v>84</v>
      </c>
      <c r="V498" s="43">
        <v>1</v>
      </c>
      <c r="W498" s="43">
        <v>0</v>
      </c>
      <c r="X498" s="43">
        <v>0</v>
      </c>
      <c r="Y498" s="43">
        <v>1</v>
      </c>
      <c r="Z498" s="43">
        <v>0</v>
      </c>
      <c r="AA498" s="43">
        <v>0</v>
      </c>
      <c r="AB498" s="43">
        <v>1</v>
      </c>
      <c r="AC498" s="43">
        <v>0</v>
      </c>
      <c r="AD498" s="95">
        <v>3</v>
      </c>
      <c r="AE498" s="95">
        <v>0</v>
      </c>
      <c r="AF498" s="59">
        <f t="shared" si="92"/>
        <v>290</v>
      </c>
      <c r="AG498" s="59">
        <f t="shared" si="93"/>
        <v>287</v>
      </c>
    </row>
    <row r="499" spans="1:37" s="25" customFormat="1" ht="13.5" customHeight="1" x14ac:dyDescent="0.3">
      <c r="A499" s="12" t="s">
        <v>34</v>
      </c>
      <c r="B499" s="12" t="s">
        <v>676</v>
      </c>
      <c r="C499" s="12" t="s">
        <v>36</v>
      </c>
      <c r="D499" s="12">
        <v>19</v>
      </c>
      <c r="E499" s="12" t="s">
        <v>713</v>
      </c>
      <c r="F499" s="12" t="s">
        <v>714</v>
      </c>
      <c r="G499" s="43">
        <v>1</v>
      </c>
      <c r="H499" s="43">
        <v>130</v>
      </c>
      <c r="I499" s="43">
        <v>1</v>
      </c>
      <c r="J499" s="43">
        <v>0</v>
      </c>
      <c r="K499" s="43">
        <v>1</v>
      </c>
      <c r="L499" s="43">
        <v>0</v>
      </c>
      <c r="M499" s="43">
        <v>1</v>
      </c>
      <c r="N499" s="43">
        <v>9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65</v>
      </c>
      <c r="V499" s="43">
        <v>2</v>
      </c>
      <c r="W499" s="43">
        <v>0</v>
      </c>
      <c r="X499" s="43">
        <v>0</v>
      </c>
      <c r="Y499" s="43">
        <v>1</v>
      </c>
      <c r="Z499" s="43">
        <v>1</v>
      </c>
      <c r="AA499" s="43">
        <v>0</v>
      </c>
      <c r="AB499" s="43">
        <v>0</v>
      </c>
      <c r="AC499" s="43">
        <v>0</v>
      </c>
      <c r="AD499" s="95">
        <v>4</v>
      </c>
      <c r="AE499" s="95">
        <v>0</v>
      </c>
      <c r="AF499" s="59">
        <f t="shared" si="92"/>
        <v>216</v>
      </c>
      <c r="AG499" s="59">
        <f t="shared" si="93"/>
        <v>212</v>
      </c>
    </row>
    <row r="500" spans="1:37" s="25" customFormat="1" ht="13.5" customHeight="1" x14ac:dyDescent="0.3">
      <c r="A500" s="12" t="s">
        <v>34</v>
      </c>
      <c r="B500" s="12" t="s">
        <v>676</v>
      </c>
      <c r="C500" s="12" t="s">
        <v>36</v>
      </c>
      <c r="D500" s="12">
        <v>19</v>
      </c>
      <c r="E500" s="12" t="s">
        <v>715</v>
      </c>
      <c r="F500" s="12" t="s">
        <v>716</v>
      </c>
      <c r="G500" s="43">
        <v>0</v>
      </c>
      <c r="H500" s="43">
        <v>207</v>
      </c>
      <c r="I500" s="43">
        <v>1</v>
      </c>
      <c r="J500" s="43">
        <v>0</v>
      </c>
      <c r="K500" s="43">
        <v>1</v>
      </c>
      <c r="L500" s="43">
        <v>0</v>
      </c>
      <c r="M500" s="43">
        <v>1</v>
      </c>
      <c r="N500" s="43">
        <v>7</v>
      </c>
      <c r="O500" s="43">
        <v>0</v>
      </c>
      <c r="P500" s="43">
        <v>0</v>
      </c>
      <c r="Q500" s="43">
        <v>0</v>
      </c>
      <c r="R500" s="43">
        <v>0</v>
      </c>
      <c r="S500" s="43">
        <v>0</v>
      </c>
      <c r="T500" s="43">
        <v>0</v>
      </c>
      <c r="U500" s="43">
        <v>94</v>
      </c>
      <c r="V500" s="43">
        <v>3</v>
      </c>
      <c r="W500" s="43">
        <v>1</v>
      </c>
      <c r="X500" s="43">
        <v>0</v>
      </c>
      <c r="Y500" s="43">
        <v>2</v>
      </c>
      <c r="Z500" s="43">
        <v>0</v>
      </c>
      <c r="AA500" s="43">
        <v>0</v>
      </c>
      <c r="AB500" s="43">
        <v>0</v>
      </c>
      <c r="AC500" s="43">
        <v>0</v>
      </c>
      <c r="AD500" s="95">
        <v>1</v>
      </c>
      <c r="AE500" s="95">
        <v>0</v>
      </c>
      <c r="AF500" s="59">
        <f t="shared" si="92"/>
        <v>318</v>
      </c>
      <c r="AG500" s="59">
        <f t="shared" si="93"/>
        <v>317</v>
      </c>
    </row>
    <row r="501" spans="1:37" s="25" customFormat="1" ht="13.5" customHeight="1" x14ac:dyDescent="0.3">
      <c r="A501" s="12" t="s">
        <v>34</v>
      </c>
      <c r="B501" s="12" t="s">
        <v>676</v>
      </c>
      <c r="C501" s="12" t="s">
        <v>36</v>
      </c>
      <c r="D501" s="12">
        <v>19</v>
      </c>
      <c r="E501" s="12" t="s">
        <v>915</v>
      </c>
      <c r="F501" s="12" t="s">
        <v>717</v>
      </c>
      <c r="G501" s="43">
        <v>3</v>
      </c>
      <c r="H501" s="43">
        <v>350</v>
      </c>
      <c r="I501" s="43">
        <v>0</v>
      </c>
      <c r="J501" s="43">
        <v>0</v>
      </c>
      <c r="K501" s="43">
        <v>0</v>
      </c>
      <c r="L501" s="43">
        <v>0</v>
      </c>
      <c r="M501" s="43">
        <v>0</v>
      </c>
      <c r="N501" s="43">
        <v>30</v>
      </c>
      <c r="O501" s="43">
        <v>1</v>
      </c>
      <c r="P501" s="43">
        <v>0</v>
      </c>
      <c r="Q501" s="43">
        <v>1</v>
      </c>
      <c r="R501" s="43">
        <v>1</v>
      </c>
      <c r="S501" s="43">
        <v>0</v>
      </c>
      <c r="T501" s="43">
        <v>0</v>
      </c>
      <c r="U501" s="43">
        <v>189</v>
      </c>
      <c r="V501" s="43">
        <v>1</v>
      </c>
      <c r="W501" s="43">
        <v>0</v>
      </c>
      <c r="X501" s="43">
        <v>0</v>
      </c>
      <c r="Y501" s="43">
        <v>1</v>
      </c>
      <c r="Z501" s="43">
        <v>0</v>
      </c>
      <c r="AA501" s="43">
        <v>1</v>
      </c>
      <c r="AB501" s="43">
        <v>1</v>
      </c>
      <c r="AC501" s="43">
        <v>1</v>
      </c>
      <c r="AD501" s="95">
        <v>4</v>
      </c>
      <c r="AE501" s="95">
        <v>0</v>
      </c>
      <c r="AF501" s="59">
        <f t="shared" si="92"/>
        <v>584</v>
      </c>
      <c r="AG501" s="59">
        <f t="shared" si="93"/>
        <v>580</v>
      </c>
    </row>
    <row r="502" spans="1:37" s="25" customFormat="1" ht="13.5" customHeight="1" x14ac:dyDescent="0.3">
      <c r="A502" s="12" t="s">
        <v>34</v>
      </c>
      <c r="B502" s="12" t="s">
        <v>676</v>
      </c>
      <c r="C502" s="12" t="s">
        <v>36</v>
      </c>
      <c r="D502" s="12">
        <v>19</v>
      </c>
      <c r="E502" s="12" t="s">
        <v>916</v>
      </c>
      <c r="F502" s="12" t="s">
        <v>718</v>
      </c>
      <c r="G502" s="43">
        <v>1</v>
      </c>
      <c r="H502" s="43">
        <v>322</v>
      </c>
      <c r="I502" s="43">
        <v>1</v>
      </c>
      <c r="J502" s="43">
        <v>1</v>
      </c>
      <c r="K502" s="43">
        <v>0</v>
      </c>
      <c r="L502" s="43">
        <v>1</v>
      </c>
      <c r="M502" s="43">
        <v>1</v>
      </c>
      <c r="N502" s="43">
        <v>30</v>
      </c>
      <c r="O502" s="43">
        <v>1</v>
      </c>
      <c r="P502" s="43">
        <v>0</v>
      </c>
      <c r="Q502" s="43">
        <v>0</v>
      </c>
      <c r="R502" s="43">
        <v>0</v>
      </c>
      <c r="S502" s="43">
        <v>1</v>
      </c>
      <c r="T502" s="43">
        <v>0</v>
      </c>
      <c r="U502" s="43">
        <v>186</v>
      </c>
      <c r="V502" s="43">
        <v>4</v>
      </c>
      <c r="W502" s="43">
        <v>0</v>
      </c>
      <c r="X502" s="43">
        <v>3</v>
      </c>
      <c r="Y502" s="43">
        <v>3</v>
      </c>
      <c r="Z502" s="43">
        <v>2</v>
      </c>
      <c r="AA502" s="43">
        <v>0</v>
      </c>
      <c r="AB502" s="43">
        <v>0</v>
      </c>
      <c r="AC502" s="43">
        <v>0</v>
      </c>
      <c r="AD502" s="95">
        <v>13</v>
      </c>
      <c r="AE502" s="95">
        <v>0</v>
      </c>
      <c r="AF502" s="59">
        <f t="shared" si="92"/>
        <v>570</v>
      </c>
      <c r="AG502" s="59">
        <f t="shared" si="93"/>
        <v>557</v>
      </c>
    </row>
    <row r="503" spans="1:37" s="25" customFormat="1" ht="13.5" customHeight="1" x14ac:dyDescent="0.3">
      <c r="A503" s="12" t="s">
        <v>34</v>
      </c>
      <c r="B503" s="12" t="s">
        <v>676</v>
      </c>
      <c r="C503" s="12" t="s">
        <v>36</v>
      </c>
      <c r="D503" s="12">
        <v>19</v>
      </c>
      <c r="E503" s="12" t="s">
        <v>719</v>
      </c>
      <c r="F503" s="12" t="s">
        <v>720</v>
      </c>
      <c r="G503" s="43">
        <v>1</v>
      </c>
      <c r="H503" s="43">
        <v>156</v>
      </c>
      <c r="I503" s="43">
        <v>0</v>
      </c>
      <c r="J503" s="43">
        <v>0</v>
      </c>
      <c r="K503" s="43">
        <v>1</v>
      </c>
      <c r="L503" s="43">
        <v>1</v>
      </c>
      <c r="M503" s="43">
        <v>0</v>
      </c>
      <c r="N503" s="43">
        <v>12</v>
      </c>
      <c r="O503" s="43">
        <v>0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68</v>
      </c>
      <c r="V503" s="43">
        <v>2</v>
      </c>
      <c r="W503" s="43">
        <v>0</v>
      </c>
      <c r="X503" s="43">
        <v>0</v>
      </c>
      <c r="Y503" s="43">
        <v>1</v>
      </c>
      <c r="Z503" s="43">
        <v>1</v>
      </c>
      <c r="AA503" s="43">
        <v>0</v>
      </c>
      <c r="AB503" s="43">
        <v>0</v>
      </c>
      <c r="AC503" s="43">
        <v>0</v>
      </c>
      <c r="AD503" s="95">
        <v>0</v>
      </c>
      <c r="AE503" s="95">
        <v>0</v>
      </c>
      <c r="AF503" s="59">
        <f t="shared" si="92"/>
        <v>243</v>
      </c>
      <c r="AG503" s="59">
        <f t="shared" si="93"/>
        <v>243</v>
      </c>
    </row>
    <row r="504" spans="1:37" s="25" customFormat="1" ht="13.5" customHeight="1" x14ac:dyDescent="0.3">
      <c r="A504" s="12" t="s">
        <v>34</v>
      </c>
      <c r="B504" s="12" t="s">
        <v>676</v>
      </c>
      <c r="C504" s="12" t="s">
        <v>36</v>
      </c>
      <c r="D504" s="12">
        <v>19</v>
      </c>
      <c r="E504" s="12" t="s">
        <v>721</v>
      </c>
      <c r="F504" s="12" t="s">
        <v>722</v>
      </c>
      <c r="G504" s="43">
        <v>1</v>
      </c>
      <c r="H504" s="43">
        <v>108</v>
      </c>
      <c r="I504" s="43">
        <v>0</v>
      </c>
      <c r="J504" s="43">
        <v>0</v>
      </c>
      <c r="K504" s="43">
        <v>0</v>
      </c>
      <c r="L504" s="43">
        <v>0</v>
      </c>
      <c r="M504" s="43">
        <v>0</v>
      </c>
      <c r="N504" s="43">
        <v>9</v>
      </c>
      <c r="O504" s="43">
        <v>0</v>
      </c>
      <c r="P504" s="43">
        <v>0</v>
      </c>
      <c r="Q504" s="43">
        <v>0</v>
      </c>
      <c r="R504" s="43">
        <v>0</v>
      </c>
      <c r="S504" s="43">
        <v>0</v>
      </c>
      <c r="T504" s="43">
        <v>0</v>
      </c>
      <c r="U504" s="43">
        <v>35</v>
      </c>
      <c r="V504" s="43">
        <v>0</v>
      </c>
      <c r="W504" s="43">
        <v>0</v>
      </c>
      <c r="X504" s="43">
        <v>0</v>
      </c>
      <c r="Y504" s="43">
        <v>0</v>
      </c>
      <c r="Z504" s="43">
        <v>0</v>
      </c>
      <c r="AA504" s="43">
        <v>0</v>
      </c>
      <c r="AB504" s="43">
        <v>0</v>
      </c>
      <c r="AC504" s="43">
        <v>0</v>
      </c>
      <c r="AD504" s="95">
        <v>2</v>
      </c>
      <c r="AE504" s="95">
        <v>0</v>
      </c>
      <c r="AF504" s="59">
        <f t="shared" si="92"/>
        <v>155</v>
      </c>
      <c r="AG504" s="59">
        <f t="shared" si="93"/>
        <v>153</v>
      </c>
    </row>
    <row r="505" spans="1:37" s="25" customFormat="1" ht="13.5" customHeight="1" x14ac:dyDescent="0.3">
      <c r="A505" s="12"/>
      <c r="B505" s="12"/>
      <c r="C505" s="12"/>
      <c r="D505" s="12"/>
      <c r="E505" s="56" t="s">
        <v>723</v>
      </c>
      <c r="F505" s="56" t="s">
        <v>54</v>
      </c>
      <c r="G505" s="67">
        <f>SUM(G491:G504)</f>
        <v>12</v>
      </c>
      <c r="H505" s="67">
        <f t="shared" ref="H505:AG505" si="94">SUM(H491:H504)</f>
        <v>3811</v>
      </c>
      <c r="I505" s="67">
        <f t="shared" si="94"/>
        <v>8</v>
      </c>
      <c r="J505" s="67">
        <f>SUM(J491:J504)</f>
        <v>3</v>
      </c>
      <c r="K505" s="67">
        <f t="shared" si="94"/>
        <v>4</v>
      </c>
      <c r="L505" s="67">
        <f t="shared" si="94"/>
        <v>6</v>
      </c>
      <c r="M505" s="67">
        <f t="shared" si="94"/>
        <v>7</v>
      </c>
      <c r="N505" s="67">
        <f t="shared" si="94"/>
        <v>238</v>
      </c>
      <c r="O505" s="67">
        <f t="shared" si="94"/>
        <v>3</v>
      </c>
      <c r="P505" s="67">
        <f t="shared" si="94"/>
        <v>1</v>
      </c>
      <c r="Q505" s="67">
        <f t="shared" si="94"/>
        <v>2</v>
      </c>
      <c r="R505" s="67">
        <f t="shared" si="94"/>
        <v>3</v>
      </c>
      <c r="S505" s="67">
        <f t="shared" si="94"/>
        <v>4</v>
      </c>
      <c r="T505" s="67">
        <f t="shared" si="94"/>
        <v>0</v>
      </c>
      <c r="U505" s="67">
        <f t="shared" si="94"/>
        <v>1745</v>
      </c>
      <c r="V505" s="67">
        <f t="shared" si="94"/>
        <v>26</v>
      </c>
      <c r="W505" s="67">
        <f t="shared" si="94"/>
        <v>6</v>
      </c>
      <c r="X505" s="67">
        <f t="shared" si="94"/>
        <v>6</v>
      </c>
      <c r="Y505" s="67">
        <f t="shared" si="94"/>
        <v>23</v>
      </c>
      <c r="Z505" s="67">
        <f t="shared" si="94"/>
        <v>6</v>
      </c>
      <c r="AA505" s="67">
        <f t="shared" si="94"/>
        <v>1</v>
      </c>
      <c r="AB505" s="67">
        <f t="shared" si="94"/>
        <v>2</v>
      </c>
      <c r="AC505" s="67">
        <f t="shared" si="94"/>
        <v>4</v>
      </c>
      <c r="AD505" s="67">
        <f t="shared" si="94"/>
        <v>70</v>
      </c>
      <c r="AE505" s="67">
        <f t="shared" si="94"/>
        <v>0</v>
      </c>
      <c r="AF505" s="59">
        <f t="shared" si="94"/>
        <v>5991</v>
      </c>
      <c r="AG505" s="59">
        <f t="shared" si="94"/>
        <v>5921</v>
      </c>
    </row>
    <row r="506" spans="1:37" s="124" customFormat="1" ht="13.5" customHeight="1" x14ac:dyDescent="0.3">
      <c r="A506" s="122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</row>
    <row r="507" spans="1:37" s="25" customFormat="1" ht="13.5" customHeight="1" x14ac:dyDescent="0.3">
      <c r="A507" s="12" t="s">
        <v>34</v>
      </c>
      <c r="B507" s="12" t="s">
        <v>676</v>
      </c>
      <c r="C507" s="12" t="s">
        <v>36</v>
      </c>
      <c r="D507" s="12">
        <v>27</v>
      </c>
      <c r="E507" s="12" t="s">
        <v>917</v>
      </c>
      <c r="F507" s="12" t="s">
        <v>918</v>
      </c>
      <c r="G507" s="98">
        <v>1</v>
      </c>
      <c r="H507" s="98">
        <v>521</v>
      </c>
      <c r="I507" s="98">
        <v>3</v>
      </c>
      <c r="J507" s="43">
        <v>0</v>
      </c>
      <c r="K507" s="43">
        <v>0</v>
      </c>
      <c r="L507" s="43">
        <v>1</v>
      </c>
      <c r="M507" s="43">
        <v>0</v>
      </c>
      <c r="N507" s="43">
        <v>12</v>
      </c>
      <c r="O507" s="43">
        <v>1</v>
      </c>
      <c r="P507" s="43">
        <v>0</v>
      </c>
      <c r="Q507" s="43">
        <v>0</v>
      </c>
      <c r="R507" s="43">
        <v>0</v>
      </c>
      <c r="S507" s="43">
        <v>0</v>
      </c>
      <c r="T507" s="43">
        <v>0</v>
      </c>
      <c r="U507" s="43">
        <v>209</v>
      </c>
      <c r="V507" s="43">
        <v>3</v>
      </c>
      <c r="W507" s="43">
        <v>0</v>
      </c>
      <c r="X507" s="43">
        <v>0</v>
      </c>
      <c r="Y507" s="43">
        <v>2</v>
      </c>
      <c r="Z507" s="43">
        <v>1</v>
      </c>
      <c r="AA507" s="43">
        <v>0</v>
      </c>
      <c r="AB507" s="43">
        <v>0</v>
      </c>
      <c r="AC507" s="50">
        <v>1</v>
      </c>
      <c r="AD507" s="95">
        <v>9</v>
      </c>
      <c r="AE507" s="95">
        <v>1</v>
      </c>
      <c r="AF507" s="59">
        <f t="shared" si="85"/>
        <v>764</v>
      </c>
      <c r="AG507" s="59">
        <f t="shared" si="86"/>
        <v>755</v>
      </c>
    </row>
    <row r="508" spans="1:37" s="25" customFormat="1" ht="13.5" customHeight="1" x14ac:dyDescent="0.3">
      <c r="A508" s="12" t="s">
        <v>34</v>
      </c>
      <c r="B508" s="12" t="s">
        <v>676</v>
      </c>
      <c r="C508" s="12" t="s">
        <v>36</v>
      </c>
      <c r="D508" s="12">
        <v>27</v>
      </c>
      <c r="E508" s="12" t="s">
        <v>919</v>
      </c>
      <c r="F508" s="12" t="s">
        <v>920</v>
      </c>
      <c r="G508" s="43">
        <v>0</v>
      </c>
      <c r="H508" s="43">
        <v>498</v>
      </c>
      <c r="I508" s="43">
        <v>1</v>
      </c>
      <c r="J508" s="43">
        <v>0</v>
      </c>
      <c r="K508" s="43">
        <v>0</v>
      </c>
      <c r="L508" s="43">
        <v>4</v>
      </c>
      <c r="M508" s="43">
        <v>0</v>
      </c>
      <c r="N508" s="43">
        <v>24</v>
      </c>
      <c r="O508" s="43">
        <v>0</v>
      </c>
      <c r="P508" s="43">
        <v>0</v>
      </c>
      <c r="Q508" s="43">
        <v>1</v>
      </c>
      <c r="R508" s="43">
        <v>0</v>
      </c>
      <c r="S508" s="43">
        <v>0</v>
      </c>
      <c r="T508" s="43">
        <v>0</v>
      </c>
      <c r="U508" s="43">
        <v>201</v>
      </c>
      <c r="V508" s="43">
        <v>4</v>
      </c>
      <c r="W508" s="43">
        <v>0</v>
      </c>
      <c r="X508" s="43">
        <v>1</v>
      </c>
      <c r="Y508" s="43">
        <v>2</v>
      </c>
      <c r="Z508" s="43">
        <v>0</v>
      </c>
      <c r="AA508" s="43">
        <v>0</v>
      </c>
      <c r="AB508" s="43">
        <v>0</v>
      </c>
      <c r="AC508" s="50">
        <v>0</v>
      </c>
      <c r="AD508" s="95">
        <v>8</v>
      </c>
      <c r="AE508" s="95">
        <v>0</v>
      </c>
      <c r="AF508" s="59">
        <f t="shared" ref="AF508" si="95">G508+H508+I508+J508+K508+L508+M508+N508+O508+P508+Q508+R508+S508+T508+U508+V508+W508+X508+Y508+Z508+AA508+AB508+AC508+AD508</f>
        <v>744</v>
      </c>
      <c r="AG508" s="59">
        <f t="shared" ref="AG508" si="96">G508+H508+I508+J508+K508+L508+M508+N508+O508+P508+Q508+R508+S508+T508+U508+V508+W508+X508+Y508+Z508+AA508+AB508+AC508</f>
        <v>736</v>
      </c>
    </row>
    <row r="509" spans="1:37" s="25" customFormat="1" ht="13.5" customHeight="1" x14ac:dyDescent="0.3">
      <c r="A509" s="12" t="s">
        <v>34</v>
      </c>
      <c r="B509" s="12" t="s">
        <v>676</v>
      </c>
      <c r="C509" s="12" t="s">
        <v>36</v>
      </c>
      <c r="D509" s="12">
        <v>27</v>
      </c>
      <c r="E509" s="12" t="s">
        <v>921</v>
      </c>
      <c r="F509" s="12" t="s">
        <v>922</v>
      </c>
      <c r="G509" s="43">
        <v>0</v>
      </c>
      <c r="H509" s="43">
        <v>523</v>
      </c>
      <c r="I509" s="43">
        <v>2</v>
      </c>
      <c r="J509" s="43">
        <v>1</v>
      </c>
      <c r="K509" s="43">
        <v>0</v>
      </c>
      <c r="L509" s="43">
        <v>1</v>
      </c>
      <c r="M509" s="43">
        <v>0</v>
      </c>
      <c r="N509" s="43">
        <v>17</v>
      </c>
      <c r="O509" s="43">
        <v>0</v>
      </c>
      <c r="P509" s="43">
        <v>0</v>
      </c>
      <c r="Q509" s="43">
        <v>0</v>
      </c>
      <c r="R509" s="43">
        <v>0</v>
      </c>
      <c r="S509" s="43">
        <v>0</v>
      </c>
      <c r="T509" s="43">
        <v>0</v>
      </c>
      <c r="U509" s="43">
        <v>199</v>
      </c>
      <c r="V509" s="43">
        <v>4</v>
      </c>
      <c r="W509" s="43">
        <v>0</v>
      </c>
      <c r="X509" s="43">
        <v>3</v>
      </c>
      <c r="Y509" s="43">
        <v>2</v>
      </c>
      <c r="Z509" s="43">
        <v>0</v>
      </c>
      <c r="AA509" s="43">
        <v>0</v>
      </c>
      <c r="AB509" s="43">
        <v>0</v>
      </c>
      <c r="AC509" s="50">
        <v>1</v>
      </c>
      <c r="AD509" s="95">
        <v>5</v>
      </c>
      <c r="AE509" s="95">
        <v>0</v>
      </c>
      <c r="AF509" s="59">
        <f t="shared" ref="AF509:AF525" si="97">G509+H509+I509+J509+K509+L509+M509+N509+O509+P509+Q509+R509+S509+T509+U509+V509+W509+X509+Y509+Z509+AA509+AB509+AC509+AD509</f>
        <v>758</v>
      </c>
      <c r="AG509" s="59">
        <f t="shared" ref="AG509:AG527" si="98">G509+H509+I509+J509+K509+L509+M509+N509+O509+P509+Q509+R509+S509+T509+U509+V509+W509+X509+Y509+Z509+AA509+AB509+AC509</f>
        <v>753</v>
      </c>
    </row>
    <row r="510" spans="1:37" s="25" customFormat="1" ht="13.5" customHeight="1" x14ac:dyDescent="0.3">
      <c r="A510" s="12" t="s">
        <v>34</v>
      </c>
      <c r="B510" s="12" t="s">
        <v>676</v>
      </c>
      <c r="C510" s="12" t="s">
        <v>36</v>
      </c>
      <c r="D510" s="12">
        <v>27</v>
      </c>
      <c r="E510" s="12" t="s">
        <v>923</v>
      </c>
      <c r="F510" s="12" t="s">
        <v>924</v>
      </c>
      <c r="G510" s="43">
        <v>3</v>
      </c>
      <c r="H510" s="43">
        <v>385</v>
      </c>
      <c r="I510" s="43">
        <v>2</v>
      </c>
      <c r="J510" s="43">
        <v>0</v>
      </c>
      <c r="K510" s="43">
        <v>1</v>
      </c>
      <c r="L510" s="43">
        <v>1</v>
      </c>
      <c r="M510" s="43">
        <v>3</v>
      </c>
      <c r="N510" s="43">
        <v>15</v>
      </c>
      <c r="O510" s="43">
        <v>0</v>
      </c>
      <c r="P510" s="43">
        <v>0</v>
      </c>
      <c r="Q510" s="43">
        <v>0</v>
      </c>
      <c r="R510" s="43">
        <v>0</v>
      </c>
      <c r="S510" s="43">
        <v>0</v>
      </c>
      <c r="T510" s="43">
        <v>1</v>
      </c>
      <c r="U510" s="43">
        <v>169</v>
      </c>
      <c r="V510" s="43">
        <v>4</v>
      </c>
      <c r="W510" s="43">
        <v>0</v>
      </c>
      <c r="X510" s="43">
        <v>0</v>
      </c>
      <c r="Y510" s="43">
        <v>3</v>
      </c>
      <c r="Z510" s="43">
        <v>0</v>
      </c>
      <c r="AA510" s="43">
        <v>0</v>
      </c>
      <c r="AB510" s="43">
        <v>0</v>
      </c>
      <c r="AC510" s="50">
        <v>0</v>
      </c>
      <c r="AD510" s="95">
        <v>6</v>
      </c>
      <c r="AE510" s="95">
        <v>0</v>
      </c>
      <c r="AF510" s="59">
        <f t="shared" si="97"/>
        <v>593</v>
      </c>
      <c r="AG510" s="59">
        <f t="shared" si="98"/>
        <v>587</v>
      </c>
    </row>
    <row r="511" spans="1:37" s="25" customFormat="1" ht="13.5" customHeight="1" x14ac:dyDescent="0.3">
      <c r="A511" s="12" t="s">
        <v>34</v>
      </c>
      <c r="B511" s="12" t="s">
        <v>676</v>
      </c>
      <c r="C511" s="12" t="s">
        <v>36</v>
      </c>
      <c r="D511" s="12">
        <v>27</v>
      </c>
      <c r="E511" s="12" t="s">
        <v>925</v>
      </c>
      <c r="F511" s="12" t="s">
        <v>926</v>
      </c>
      <c r="G511" s="43">
        <v>1</v>
      </c>
      <c r="H511" s="43">
        <v>246</v>
      </c>
      <c r="I511" s="43">
        <v>0</v>
      </c>
      <c r="J511" s="43">
        <v>0</v>
      </c>
      <c r="K511" s="43">
        <v>1</v>
      </c>
      <c r="L511" s="43">
        <v>1</v>
      </c>
      <c r="M511" s="43">
        <v>1</v>
      </c>
      <c r="N511" s="43">
        <v>14</v>
      </c>
      <c r="O511" s="43">
        <v>0</v>
      </c>
      <c r="P511" s="43">
        <v>0</v>
      </c>
      <c r="Q511" s="43">
        <v>0</v>
      </c>
      <c r="R511" s="43">
        <v>0</v>
      </c>
      <c r="S511" s="43">
        <v>1</v>
      </c>
      <c r="T511" s="43">
        <v>0</v>
      </c>
      <c r="U511" s="43">
        <v>109</v>
      </c>
      <c r="V511" s="43">
        <v>1</v>
      </c>
      <c r="W511" s="43">
        <v>1</v>
      </c>
      <c r="X511" s="43">
        <v>0</v>
      </c>
      <c r="Y511" s="43">
        <v>1</v>
      </c>
      <c r="Z511" s="43">
        <v>0</v>
      </c>
      <c r="AA511" s="43">
        <v>0</v>
      </c>
      <c r="AB511" s="43">
        <v>0</v>
      </c>
      <c r="AC511" s="50">
        <v>0</v>
      </c>
      <c r="AD511" s="95">
        <v>0</v>
      </c>
      <c r="AE511" s="95">
        <v>0</v>
      </c>
      <c r="AF511" s="59">
        <f t="shared" si="97"/>
        <v>377</v>
      </c>
      <c r="AG511" s="59">
        <f t="shared" si="98"/>
        <v>377</v>
      </c>
    </row>
    <row r="512" spans="1:37" s="25" customFormat="1" ht="13.5" customHeight="1" x14ac:dyDescent="0.3">
      <c r="A512" s="12" t="s">
        <v>34</v>
      </c>
      <c r="B512" s="12" t="s">
        <v>676</v>
      </c>
      <c r="C512" s="12" t="s">
        <v>36</v>
      </c>
      <c r="D512" s="12">
        <v>27</v>
      </c>
      <c r="E512" s="12" t="s">
        <v>927</v>
      </c>
      <c r="F512" s="12" t="s">
        <v>928</v>
      </c>
      <c r="G512" s="43">
        <v>3</v>
      </c>
      <c r="H512" s="43">
        <v>413</v>
      </c>
      <c r="I512" s="43">
        <v>3</v>
      </c>
      <c r="J512" s="43">
        <v>0</v>
      </c>
      <c r="K512" s="43">
        <v>0</v>
      </c>
      <c r="L512" s="43">
        <v>0</v>
      </c>
      <c r="M512" s="43">
        <v>2</v>
      </c>
      <c r="N512" s="43">
        <v>14</v>
      </c>
      <c r="O512" s="43">
        <v>0</v>
      </c>
      <c r="P512" s="43">
        <v>0</v>
      </c>
      <c r="Q512" s="43">
        <v>0</v>
      </c>
      <c r="R512" s="43">
        <v>0</v>
      </c>
      <c r="S512" s="43">
        <v>0</v>
      </c>
      <c r="T512" s="43">
        <v>0</v>
      </c>
      <c r="U512" s="43">
        <v>150</v>
      </c>
      <c r="V512" s="43">
        <v>3</v>
      </c>
      <c r="W512" s="43">
        <v>0</v>
      </c>
      <c r="X512" s="43">
        <v>0</v>
      </c>
      <c r="Y512" s="43">
        <v>3</v>
      </c>
      <c r="Z512" s="43">
        <v>1</v>
      </c>
      <c r="AA512" s="43">
        <v>0</v>
      </c>
      <c r="AB512" s="43">
        <v>1</v>
      </c>
      <c r="AC512" s="50">
        <v>0</v>
      </c>
      <c r="AD512" s="95">
        <v>5</v>
      </c>
      <c r="AE512" s="95">
        <v>0</v>
      </c>
      <c r="AF512" s="59">
        <f t="shared" si="97"/>
        <v>598</v>
      </c>
      <c r="AG512" s="59">
        <f t="shared" si="98"/>
        <v>593</v>
      </c>
    </row>
    <row r="513" spans="1:37" s="25" customFormat="1" ht="13.5" customHeight="1" x14ac:dyDescent="0.3">
      <c r="A513" s="12" t="s">
        <v>34</v>
      </c>
      <c r="B513" s="12" t="s">
        <v>676</v>
      </c>
      <c r="C513" s="12" t="s">
        <v>36</v>
      </c>
      <c r="D513" s="12">
        <v>27</v>
      </c>
      <c r="E513" s="12" t="s">
        <v>929</v>
      </c>
      <c r="F513" s="12" t="s">
        <v>930</v>
      </c>
      <c r="G513" s="43">
        <v>2</v>
      </c>
      <c r="H513" s="43">
        <v>438</v>
      </c>
      <c r="I513" s="43">
        <v>1</v>
      </c>
      <c r="J513" s="43">
        <v>0</v>
      </c>
      <c r="K513" s="43">
        <v>0</v>
      </c>
      <c r="L513" s="43">
        <v>0</v>
      </c>
      <c r="M513" s="43">
        <v>5</v>
      </c>
      <c r="N513" s="43">
        <v>18</v>
      </c>
      <c r="O513" s="43">
        <v>0</v>
      </c>
      <c r="P513" s="43">
        <v>0</v>
      </c>
      <c r="Q513" s="43">
        <v>0</v>
      </c>
      <c r="R513" s="43">
        <v>0</v>
      </c>
      <c r="S513" s="43">
        <v>2</v>
      </c>
      <c r="T513" s="43">
        <v>0</v>
      </c>
      <c r="U513" s="43">
        <v>145</v>
      </c>
      <c r="V513" s="43">
        <v>1</v>
      </c>
      <c r="W513" s="43">
        <v>1</v>
      </c>
      <c r="X513" s="43">
        <v>0</v>
      </c>
      <c r="Y513" s="43">
        <v>1</v>
      </c>
      <c r="Z513" s="43">
        <v>0</v>
      </c>
      <c r="AA513" s="43">
        <v>0</v>
      </c>
      <c r="AB513" s="43">
        <v>0</v>
      </c>
      <c r="AC513" s="50">
        <v>1</v>
      </c>
      <c r="AD513" s="95">
        <v>2</v>
      </c>
      <c r="AE513" s="95">
        <v>0</v>
      </c>
      <c r="AF513" s="59">
        <f t="shared" si="97"/>
        <v>617</v>
      </c>
      <c r="AG513" s="59">
        <f t="shared" si="98"/>
        <v>615</v>
      </c>
    </row>
    <row r="514" spans="1:37" s="25" customFormat="1" ht="13.5" customHeight="1" x14ac:dyDescent="0.3">
      <c r="A514" s="12" t="s">
        <v>34</v>
      </c>
      <c r="B514" s="12" t="s">
        <v>676</v>
      </c>
      <c r="C514" s="12" t="s">
        <v>36</v>
      </c>
      <c r="D514" s="12">
        <v>27</v>
      </c>
      <c r="E514" s="12" t="s">
        <v>931</v>
      </c>
      <c r="F514" s="12" t="s">
        <v>932</v>
      </c>
      <c r="G514" s="43">
        <v>1</v>
      </c>
      <c r="H514" s="43">
        <v>365</v>
      </c>
      <c r="I514" s="43">
        <v>0</v>
      </c>
      <c r="J514" s="43">
        <v>2</v>
      </c>
      <c r="K514" s="43">
        <v>0</v>
      </c>
      <c r="L514" s="43">
        <v>2</v>
      </c>
      <c r="M514" s="43">
        <v>3</v>
      </c>
      <c r="N514" s="43">
        <v>8</v>
      </c>
      <c r="O514" s="43">
        <v>0</v>
      </c>
      <c r="P514" s="43">
        <v>0</v>
      </c>
      <c r="Q514" s="43">
        <v>0</v>
      </c>
      <c r="R514" s="43">
        <v>0</v>
      </c>
      <c r="S514" s="43">
        <v>1</v>
      </c>
      <c r="T514" s="43">
        <v>0</v>
      </c>
      <c r="U514" s="43">
        <v>113</v>
      </c>
      <c r="V514" s="43">
        <v>1</v>
      </c>
      <c r="W514" s="43">
        <v>0</v>
      </c>
      <c r="X514" s="43">
        <v>0</v>
      </c>
      <c r="Y514" s="43">
        <v>1</v>
      </c>
      <c r="Z514" s="43">
        <v>0</v>
      </c>
      <c r="AA514" s="43">
        <v>0</v>
      </c>
      <c r="AB514" s="43">
        <v>0</v>
      </c>
      <c r="AC514" s="50">
        <v>0</v>
      </c>
      <c r="AD514" s="95">
        <v>7</v>
      </c>
      <c r="AE514" s="95">
        <v>0</v>
      </c>
      <c r="AF514" s="59">
        <f t="shared" si="97"/>
        <v>504</v>
      </c>
      <c r="AG514" s="59">
        <f t="shared" si="98"/>
        <v>497</v>
      </c>
    </row>
    <row r="515" spans="1:37" s="25" customFormat="1" ht="13.5" customHeight="1" x14ac:dyDescent="0.3">
      <c r="A515" s="12" t="s">
        <v>34</v>
      </c>
      <c r="B515" s="12" t="s">
        <v>676</v>
      </c>
      <c r="C515" s="12" t="s">
        <v>36</v>
      </c>
      <c r="D515" s="12">
        <v>27</v>
      </c>
      <c r="E515" s="12" t="s">
        <v>933</v>
      </c>
      <c r="F515" s="12" t="s">
        <v>934</v>
      </c>
      <c r="G515" s="43">
        <v>1</v>
      </c>
      <c r="H515" s="43">
        <v>482</v>
      </c>
      <c r="I515" s="43">
        <v>1</v>
      </c>
      <c r="J515" s="43">
        <v>0</v>
      </c>
      <c r="K515" s="43">
        <v>0</v>
      </c>
      <c r="L515" s="43">
        <v>9</v>
      </c>
      <c r="M515" s="43">
        <v>4</v>
      </c>
      <c r="N515" s="43">
        <v>25</v>
      </c>
      <c r="O515" s="43">
        <v>0</v>
      </c>
      <c r="P515" s="43">
        <v>0</v>
      </c>
      <c r="Q515" s="43">
        <v>0</v>
      </c>
      <c r="R515" s="43">
        <v>0</v>
      </c>
      <c r="S515" s="43">
        <v>1</v>
      </c>
      <c r="T515" s="43">
        <v>0</v>
      </c>
      <c r="U515" s="43">
        <v>167</v>
      </c>
      <c r="V515" s="43">
        <v>6</v>
      </c>
      <c r="W515" s="43">
        <v>0</v>
      </c>
      <c r="X515" s="43">
        <v>2</v>
      </c>
      <c r="Y515" s="43">
        <v>2</v>
      </c>
      <c r="Z515" s="43">
        <v>0</v>
      </c>
      <c r="AA515" s="43">
        <v>1</v>
      </c>
      <c r="AB515" s="43">
        <v>0</v>
      </c>
      <c r="AC515" s="50">
        <v>0</v>
      </c>
      <c r="AD515" s="95">
        <v>3</v>
      </c>
      <c r="AE515" s="95">
        <v>1</v>
      </c>
      <c r="AF515" s="59">
        <f t="shared" si="97"/>
        <v>704</v>
      </c>
      <c r="AG515" s="59">
        <f t="shared" si="98"/>
        <v>701</v>
      </c>
    </row>
    <row r="516" spans="1:37" s="25" customFormat="1" ht="13.5" customHeight="1" x14ac:dyDescent="0.3">
      <c r="A516" s="12" t="s">
        <v>34</v>
      </c>
      <c r="B516" s="12" t="s">
        <v>676</v>
      </c>
      <c r="C516" s="12" t="s">
        <v>36</v>
      </c>
      <c r="D516" s="12">
        <v>27</v>
      </c>
      <c r="E516" s="12" t="s">
        <v>935</v>
      </c>
      <c r="F516" s="12" t="s">
        <v>936</v>
      </c>
      <c r="G516" s="43">
        <v>1</v>
      </c>
      <c r="H516" s="43">
        <v>301</v>
      </c>
      <c r="I516" s="43">
        <v>0</v>
      </c>
      <c r="J516" s="43">
        <v>0</v>
      </c>
      <c r="K516" s="43">
        <v>0</v>
      </c>
      <c r="L516" s="43">
        <v>2</v>
      </c>
      <c r="M516" s="43">
        <v>1</v>
      </c>
      <c r="N516" s="43">
        <v>11</v>
      </c>
      <c r="O516" s="43">
        <v>1</v>
      </c>
      <c r="P516" s="43">
        <v>0</v>
      </c>
      <c r="Q516" s="43">
        <v>1</v>
      </c>
      <c r="R516" s="43">
        <v>0</v>
      </c>
      <c r="S516" s="43">
        <v>0</v>
      </c>
      <c r="T516" s="43">
        <v>0</v>
      </c>
      <c r="U516" s="43">
        <v>158</v>
      </c>
      <c r="V516" s="43">
        <v>0</v>
      </c>
      <c r="W516" s="43">
        <v>1</v>
      </c>
      <c r="X516" s="43">
        <v>0</v>
      </c>
      <c r="Y516" s="43">
        <v>0</v>
      </c>
      <c r="Z516" s="43">
        <v>0</v>
      </c>
      <c r="AA516" s="43">
        <v>0</v>
      </c>
      <c r="AB516" s="43">
        <v>0</v>
      </c>
      <c r="AC516" s="50">
        <v>0</v>
      </c>
      <c r="AD516" s="95">
        <v>2</v>
      </c>
      <c r="AE516" s="95">
        <v>0</v>
      </c>
      <c r="AF516" s="59">
        <f t="shared" si="97"/>
        <v>479</v>
      </c>
      <c r="AG516" s="59">
        <f t="shared" si="98"/>
        <v>477</v>
      </c>
    </row>
    <row r="517" spans="1:37" s="25" customFormat="1" ht="13.5" customHeight="1" x14ac:dyDescent="0.3">
      <c r="A517" s="12" t="s">
        <v>34</v>
      </c>
      <c r="B517" s="12" t="s">
        <v>676</v>
      </c>
      <c r="C517" s="12" t="s">
        <v>36</v>
      </c>
      <c r="D517" s="12">
        <v>27</v>
      </c>
      <c r="E517" s="12" t="s">
        <v>937</v>
      </c>
      <c r="F517" s="12" t="s">
        <v>938</v>
      </c>
      <c r="G517" s="43">
        <v>0</v>
      </c>
      <c r="H517" s="43">
        <v>315</v>
      </c>
      <c r="I517" s="43">
        <v>6</v>
      </c>
      <c r="J517" s="43">
        <v>0</v>
      </c>
      <c r="K517" s="43">
        <v>1</v>
      </c>
      <c r="L517" s="43">
        <v>2</v>
      </c>
      <c r="M517" s="43">
        <v>1</v>
      </c>
      <c r="N517" s="43">
        <v>25</v>
      </c>
      <c r="O517" s="43">
        <v>0</v>
      </c>
      <c r="P517" s="43">
        <v>0</v>
      </c>
      <c r="Q517" s="43">
        <v>1</v>
      </c>
      <c r="R517" s="43">
        <v>0</v>
      </c>
      <c r="S517" s="43">
        <v>1</v>
      </c>
      <c r="T517" s="43">
        <v>0</v>
      </c>
      <c r="U517" s="43">
        <v>123</v>
      </c>
      <c r="V517" s="43">
        <v>1</v>
      </c>
      <c r="W517" s="43">
        <v>0</v>
      </c>
      <c r="X517" s="43">
        <v>0</v>
      </c>
      <c r="Y517" s="43">
        <v>0</v>
      </c>
      <c r="Z517" s="43">
        <v>1</v>
      </c>
      <c r="AA517" s="43">
        <v>0</v>
      </c>
      <c r="AB517" s="43">
        <v>0</v>
      </c>
      <c r="AC517" s="50">
        <v>1</v>
      </c>
      <c r="AD517" s="95">
        <v>2</v>
      </c>
      <c r="AE517" s="95">
        <v>0</v>
      </c>
      <c r="AF517" s="59">
        <f t="shared" si="97"/>
        <v>480</v>
      </c>
      <c r="AG517" s="59">
        <f t="shared" si="98"/>
        <v>478</v>
      </c>
    </row>
    <row r="518" spans="1:37" s="25" customFormat="1" ht="13.5" customHeight="1" x14ac:dyDescent="0.3">
      <c r="A518" s="12" t="s">
        <v>34</v>
      </c>
      <c r="B518" s="12" t="s">
        <v>676</v>
      </c>
      <c r="C518" s="12" t="s">
        <v>36</v>
      </c>
      <c r="D518" s="12">
        <v>27</v>
      </c>
      <c r="E518" s="12" t="s">
        <v>939</v>
      </c>
      <c r="F518" s="12" t="s">
        <v>940</v>
      </c>
      <c r="G518" s="43">
        <v>1</v>
      </c>
      <c r="H518" s="43">
        <v>426</v>
      </c>
      <c r="I518" s="43">
        <v>3</v>
      </c>
      <c r="J518" s="43">
        <v>0</v>
      </c>
      <c r="K518" s="43">
        <v>0</v>
      </c>
      <c r="L518" s="43">
        <v>1</v>
      </c>
      <c r="M518" s="43">
        <v>2</v>
      </c>
      <c r="N518" s="43">
        <v>16</v>
      </c>
      <c r="O518" s="43">
        <v>0</v>
      </c>
      <c r="P518" s="43">
        <v>0</v>
      </c>
      <c r="Q518" s="43">
        <v>0</v>
      </c>
      <c r="R518" s="43">
        <v>0</v>
      </c>
      <c r="S518" s="43">
        <v>0</v>
      </c>
      <c r="T518" s="43">
        <v>0</v>
      </c>
      <c r="U518" s="43">
        <v>138</v>
      </c>
      <c r="V518" s="43">
        <v>5</v>
      </c>
      <c r="W518" s="43">
        <v>0</v>
      </c>
      <c r="X518" s="43">
        <v>1</v>
      </c>
      <c r="Y518" s="43">
        <v>1</v>
      </c>
      <c r="Z518" s="43">
        <v>0</v>
      </c>
      <c r="AA518" s="43">
        <v>0</v>
      </c>
      <c r="AB518" s="43">
        <v>0</v>
      </c>
      <c r="AC518" s="50">
        <v>0</v>
      </c>
      <c r="AD518" s="95">
        <v>2</v>
      </c>
      <c r="AE518" s="95">
        <v>0</v>
      </c>
      <c r="AF518" s="59">
        <f t="shared" si="97"/>
        <v>596</v>
      </c>
      <c r="AG518" s="59">
        <f t="shared" si="98"/>
        <v>594</v>
      </c>
    </row>
    <row r="519" spans="1:37" s="25" customFormat="1" ht="13.5" customHeight="1" x14ac:dyDescent="0.3">
      <c r="A519" s="12" t="s">
        <v>34</v>
      </c>
      <c r="B519" s="12" t="s">
        <v>676</v>
      </c>
      <c r="C519" s="12" t="s">
        <v>36</v>
      </c>
      <c r="D519" s="12">
        <v>27</v>
      </c>
      <c r="E519" s="12" t="s">
        <v>941</v>
      </c>
      <c r="F519" s="12" t="s">
        <v>942</v>
      </c>
      <c r="G519" s="43">
        <v>0</v>
      </c>
      <c r="H519" s="43">
        <v>396</v>
      </c>
      <c r="I519" s="43">
        <v>2</v>
      </c>
      <c r="J519" s="43">
        <v>0</v>
      </c>
      <c r="K519" s="43">
        <v>0</v>
      </c>
      <c r="L519" s="43">
        <v>0</v>
      </c>
      <c r="M519" s="43">
        <v>1</v>
      </c>
      <c r="N519" s="43">
        <v>21</v>
      </c>
      <c r="O519" s="43">
        <v>0</v>
      </c>
      <c r="P519" s="43">
        <v>0</v>
      </c>
      <c r="Q519" s="43">
        <v>0</v>
      </c>
      <c r="R519" s="43">
        <v>0</v>
      </c>
      <c r="S519" s="43">
        <v>0</v>
      </c>
      <c r="T519" s="43">
        <v>0</v>
      </c>
      <c r="U519" s="43">
        <v>131</v>
      </c>
      <c r="V519" s="43">
        <v>2</v>
      </c>
      <c r="W519" s="43">
        <v>0</v>
      </c>
      <c r="X519" s="43">
        <v>0</v>
      </c>
      <c r="Y519" s="43">
        <v>2</v>
      </c>
      <c r="Z519" s="43">
        <v>1</v>
      </c>
      <c r="AA519" s="43">
        <v>0</v>
      </c>
      <c r="AB519" s="43">
        <v>1</v>
      </c>
      <c r="AC519" s="50">
        <v>0</v>
      </c>
      <c r="AD519" s="95">
        <v>6</v>
      </c>
      <c r="AE519" s="95">
        <v>0</v>
      </c>
      <c r="AF519" s="59">
        <f t="shared" si="97"/>
        <v>563</v>
      </c>
      <c r="AG519" s="59">
        <f t="shared" si="98"/>
        <v>557</v>
      </c>
    </row>
    <row r="520" spans="1:37" s="25" customFormat="1" ht="13.5" customHeight="1" x14ac:dyDescent="0.3">
      <c r="A520" s="12" t="s">
        <v>34</v>
      </c>
      <c r="B520" s="12" t="s">
        <v>676</v>
      </c>
      <c r="C520" s="12" t="s">
        <v>36</v>
      </c>
      <c r="D520" s="12">
        <v>27</v>
      </c>
      <c r="E520" s="12" t="s">
        <v>943</v>
      </c>
      <c r="F520" s="12" t="s">
        <v>944</v>
      </c>
      <c r="G520" s="43">
        <v>1</v>
      </c>
      <c r="H520" s="43">
        <v>433</v>
      </c>
      <c r="I520" s="43">
        <v>0</v>
      </c>
      <c r="J520" s="43">
        <v>0</v>
      </c>
      <c r="K520" s="43">
        <v>2</v>
      </c>
      <c r="L520" s="43">
        <v>0</v>
      </c>
      <c r="M520" s="43">
        <v>0</v>
      </c>
      <c r="N520" s="43">
        <v>25</v>
      </c>
      <c r="O520" s="43">
        <v>1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171</v>
      </c>
      <c r="V520" s="43">
        <v>7</v>
      </c>
      <c r="W520" s="43">
        <v>0</v>
      </c>
      <c r="X520" s="43">
        <v>0</v>
      </c>
      <c r="Y520" s="43">
        <v>1</v>
      </c>
      <c r="Z520" s="43">
        <v>0</v>
      </c>
      <c r="AA520" s="43">
        <v>0</v>
      </c>
      <c r="AB520" s="43">
        <v>0</v>
      </c>
      <c r="AC520" s="50">
        <v>0</v>
      </c>
      <c r="AD520" s="95">
        <v>5</v>
      </c>
      <c r="AE520" s="95">
        <v>0</v>
      </c>
      <c r="AF520" s="59">
        <f t="shared" si="97"/>
        <v>646</v>
      </c>
      <c r="AG520" s="59">
        <f t="shared" si="98"/>
        <v>641</v>
      </c>
    </row>
    <row r="521" spans="1:37" s="25" customFormat="1" ht="13.5" customHeight="1" x14ac:dyDescent="0.3">
      <c r="A521" s="12" t="s">
        <v>34</v>
      </c>
      <c r="B521" s="12" t="s">
        <v>676</v>
      </c>
      <c r="C521" s="12" t="s">
        <v>36</v>
      </c>
      <c r="D521" s="12">
        <v>27</v>
      </c>
      <c r="E521" s="12" t="s">
        <v>945</v>
      </c>
      <c r="F521" s="12" t="s">
        <v>946</v>
      </c>
      <c r="G521" s="43">
        <v>1</v>
      </c>
      <c r="H521" s="43">
        <v>373</v>
      </c>
      <c r="I521" s="43">
        <v>0</v>
      </c>
      <c r="J521" s="43">
        <v>0</v>
      </c>
      <c r="K521" s="43">
        <v>0</v>
      </c>
      <c r="L521" s="43">
        <v>6</v>
      </c>
      <c r="M521" s="43">
        <v>3</v>
      </c>
      <c r="N521" s="43">
        <v>25</v>
      </c>
      <c r="O521" s="43">
        <v>0</v>
      </c>
      <c r="P521" s="43">
        <v>0</v>
      </c>
      <c r="Q521" s="43">
        <v>0</v>
      </c>
      <c r="R521" s="43">
        <v>1</v>
      </c>
      <c r="S521" s="43">
        <v>0</v>
      </c>
      <c r="T521" s="43">
        <v>0</v>
      </c>
      <c r="U521" s="43">
        <v>175</v>
      </c>
      <c r="V521" s="43">
        <v>5</v>
      </c>
      <c r="W521" s="43">
        <v>0</v>
      </c>
      <c r="X521" s="43">
        <v>0</v>
      </c>
      <c r="Y521" s="43">
        <v>2</v>
      </c>
      <c r="Z521" s="43">
        <v>1</v>
      </c>
      <c r="AA521" s="43">
        <v>1</v>
      </c>
      <c r="AB521" s="43">
        <v>0</v>
      </c>
      <c r="AC521" s="50">
        <v>0</v>
      </c>
      <c r="AD521" s="95">
        <v>3</v>
      </c>
      <c r="AE521" s="95">
        <v>0</v>
      </c>
      <c r="AF521" s="59">
        <f t="shared" si="97"/>
        <v>596</v>
      </c>
      <c r="AG521" s="59">
        <f t="shared" si="98"/>
        <v>593</v>
      </c>
    </row>
    <row r="522" spans="1:37" s="25" customFormat="1" ht="13.5" customHeight="1" x14ac:dyDescent="0.3">
      <c r="A522" s="12" t="s">
        <v>34</v>
      </c>
      <c r="B522" s="12" t="s">
        <v>676</v>
      </c>
      <c r="C522" s="12" t="s">
        <v>36</v>
      </c>
      <c r="D522" s="12">
        <v>27</v>
      </c>
      <c r="E522" s="12" t="s">
        <v>947</v>
      </c>
      <c r="F522" s="12" t="s">
        <v>948</v>
      </c>
      <c r="G522" s="43">
        <v>1</v>
      </c>
      <c r="H522" s="43">
        <v>504</v>
      </c>
      <c r="I522" s="43">
        <v>0</v>
      </c>
      <c r="J522" s="43">
        <v>0</v>
      </c>
      <c r="K522" s="43">
        <v>1</v>
      </c>
      <c r="L522" s="43">
        <v>2</v>
      </c>
      <c r="M522" s="43">
        <v>1</v>
      </c>
      <c r="N522" s="43">
        <v>17</v>
      </c>
      <c r="O522" s="43">
        <v>1</v>
      </c>
      <c r="P522" s="43">
        <v>0</v>
      </c>
      <c r="Q522" s="43">
        <v>0</v>
      </c>
      <c r="R522" s="43">
        <v>1</v>
      </c>
      <c r="S522" s="43">
        <v>0</v>
      </c>
      <c r="T522" s="43">
        <v>0</v>
      </c>
      <c r="U522" s="43">
        <v>173</v>
      </c>
      <c r="V522" s="43">
        <v>3</v>
      </c>
      <c r="W522" s="43">
        <v>1</v>
      </c>
      <c r="X522" s="43">
        <v>0</v>
      </c>
      <c r="Y522" s="43">
        <v>5</v>
      </c>
      <c r="Z522" s="43">
        <v>1</v>
      </c>
      <c r="AA522" s="43">
        <v>0</v>
      </c>
      <c r="AB522" s="43">
        <v>1</v>
      </c>
      <c r="AC522" s="50">
        <v>0</v>
      </c>
      <c r="AD522" s="95">
        <v>3</v>
      </c>
      <c r="AE522" s="95">
        <v>0</v>
      </c>
      <c r="AF522" s="59">
        <f t="shared" si="97"/>
        <v>715</v>
      </c>
      <c r="AG522" s="59">
        <f t="shared" si="98"/>
        <v>712</v>
      </c>
    </row>
    <row r="523" spans="1:37" s="25" customFormat="1" ht="13.5" customHeight="1" x14ac:dyDescent="0.3">
      <c r="A523" s="12"/>
      <c r="B523" s="12"/>
      <c r="C523" s="12"/>
      <c r="D523" s="12"/>
      <c r="E523" s="56" t="s">
        <v>253</v>
      </c>
      <c r="F523" s="56" t="s">
        <v>54</v>
      </c>
      <c r="G523" s="67">
        <f>SUM(G507:G522)</f>
        <v>17</v>
      </c>
      <c r="H523" s="67">
        <f t="shared" ref="H523:AE523" si="99">SUM(H507:H522)</f>
        <v>6619</v>
      </c>
      <c r="I523" s="67">
        <f t="shared" si="99"/>
        <v>24</v>
      </c>
      <c r="J523" s="67">
        <f t="shared" si="99"/>
        <v>3</v>
      </c>
      <c r="K523" s="67">
        <f t="shared" si="99"/>
        <v>6</v>
      </c>
      <c r="L523" s="67">
        <f t="shared" si="99"/>
        <v>32</v>
      </c>
      <c r="M523" s="67">
        <f t="shared" si="99"/>
        <v>27</v>
      </c>
      <c r="N523" s="67">
        <f t="shared" si="99"/>
        <v>287</v>
      </c>
      <c r="O523" s="67">
        <f t="shared" si="99"/>
        <v>4</v>
      </c>
      <c r="P523" s="67">
        <f t="shared" si="99"/>
        <v>0</v>
      </c>
      <c r="Q523" s="67">
        <f t="shared" si="99"/>
        <v>3</v>
      </c>
      <c r="R523" s="67">
        <f t="shared" si="99"/>
        <v>2</v>
      </c>
      <c r="S523" s="67">
        <f t="shared" si="99"/>
        <v>6</v>
      </c>
      <c r="T523" s="67">
        <f t="shared" si="99"/>
        <v>1</v>
      </c>
      <c r="U523" s="67">
        <f t="shared" si="99"/>
        <v>2531</v>
      </c>
      <c r="V523" s="67">
        <f t="shared" si="99"/>
        <v>50</v>
      </c>
      <c r="W523" s="67">
        <f t="shared" si="99"/>
        <v>4</v>
      </c>
      <c r="X523" s="67">
        <f t="shared" si="99"/>
        <v>7</v>
      </c>
      <c r="Y523" s="67">
        <f t="shared" si="99"/>
        <v>28</v>
      </c>
      <c r="Z523" s="67">
        <f t="shared" si="99"/>
        <v>6</v>
      </c>
      <c r="AA523" s="67">
        <f t="shared" si="99"/>
        <v>2</v>
      </c>
      <c r="AB523" s="67">
        <f t="shared" si="99"/>
        <v>3</v>
      </c>
      <c r="AC523" s="67">
        <f t="shared" si="99"/>
        <v>4</v>
      </c>
      <c r="AD523" s="67">
        <f t="shared" si="99"/>
        <v>68</v>
      </c>
      <c r="AE523" s="67">
        <f t="shared" si="99"/>
        <v>2</v>
      </c>
      <c r="AF523" s="59">
        <f t="shared" si="97"/>
        <v>9734</v>
      </c>
      <c r="AG523" s="59">
        <f t="shared" si="98"/>
        <v>9666</v>
      </c>
    </row>
    <row r="524" spans="1:37" s="121" customFormat="1" ht="13.5" customHeight="1" x14ac:dyDescent="0.3">
      <c r="A524" s="119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</row>
    <row r="525" spans="1:37" s="29" customFormat="1" ht="19.5" customHeight="1" x14ac:dyDescent="0.35">
      <c r="A525" s="28"/>
      <c r="B525" s="28"/>
      <c r="C525" s="28"/>
      <c r="D525" s="28"/>
      <c r="E525" s="81" t="s">
        <v>738</v>
      </c>
      <c r="F525" s="81"/>
      <c r="G525" s="82">
        <f>G489+G505+G523</f>
        <v>49</v>
      </c>
      <c r="H525" s="82">
        <f t="shared" ref="H525:AE525" si="100">H489+H505+H523</f>
        <v>13480</v>
      </c>
      <c r="I525" s="82">
        <f t="shared" si="100"/>
        <v>47</v>
      </c>
      <c r="J525" s="82">
        <f t="shared" si="100"/>
        <v>8</v>
      </c>
      <c r="K525" s="82">
        <f t="shared" si="100"/>
        <v>11</v>
      </c>
      <c r="L525" s="82">
        <f t="shared" si="100"/>
        <v>56</v>
      </c>
      <c r="M525" s="82">
        <f t="shared" si="100"/>
        <v>39</v>
      </c>
      <c r="N525" s="82">
        <f t="shared" si="100"/>
        <v>806</v>
      </c>
      <c r="O525" s="82">
        <f t="shared" si="100"/>
        <v>10</v>
      </c>
      <c r="P525" s="82">
        <f t="shared" si="100"/>
        <v>5</v>
      </c>
      <c r="Q525" s="82">
        <f t="shared" si="100"/>
        <v>6</v>
      </c>
      <c r="R525" s="82">
        <f t="shared" si="100"/>
        <v>6</v>
      </c>
      <c r="S525" s="82">
        <f t="shared" si="100"/>
        <v>12</v>
      </c>
      <c r="T525" s="82">
        <f t="shared" si="100"/>
        <v>7</v>
      </c>
      <c r="U525" s="82">
        <f t="shared" si="100"/>
        <v>5751</v>
      </c>
      <c r="V525" s="82">
        <f t="shared" si="100"/>
        <v>91</v>
      </c>
      <c r="W525" s="82">
        <f t="shared" si="100"/>
        <v>14</v>
      </c>
      <c r="X525" s="82">
        <f t="shared" si="100"/>
        <v>20</v>
      </c>
      <c r="Y525" s="82">
        <f t="shared" si="100"/>
        <v>65</v>
      </c>
      <c r="Z525" s="82">
        <f t="shared" si="100"/>
        <v>20</v>
      </c>
      <c r="AA525" s="82">
        <f t="shared" si="100"/>
        <v>8</v>
      </c>
      <c r="AB525" s="82">
        <f t="shared" si="100"/>
        <v>9</v>
      </c>
      <c r="AC525" s="82">
        <f t="shared" si="100"/>
        <v>13</v>
      </c>
      <c r="AD525" s="82">
        <f t="shared" si="100"/>
        <v>188</v>
      </c>
      <c r="AE525" s="82">
        <f t="shared" si="100"/>
        <v>6</v>
      </c>
      <c r="AF525" s="82">
        <f t="shared" si="97"/>
        <v>20721</v>
      </c>
      <c r="AG525" s="82">
        <f t="shared" si="98"/>
        <v>20533</v>
      </c>
    </row>
    <row r="526" spans="1:37" ht="19.5" customHeight="1" x14ac:dyDescent="0.3">
      <c r="A526" s="17"/>
      <c r="B526" s="17"/>
      <c r="C526" s="17"/>
      <c r="D526" s="17"/>
      <c r="E526" s="22"/>
      <c r="F526" s="17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27"/>
    </row>
    <row r="527" spans="1:37" s="104" customFormat="1" ht="18.75" customHeight="1" x14ac:dyDescent="0.4">
      <c r="A527" s="100"/>
      <c r="B527" s="100"/>
      <c r="C527" s="100"/>
      <c r="D527" s="100"/>
      <c r="E527" s="101" t="s">
        <v>949</v>
      </c>
      <c r="F527" s="101"/>
      <c r="G527" s="102">
        <f t="shared" ref="G527:AE527" si="101">G63+G105+G139+G177+G211+G277+G306+G342+G394+G439+G473+G525</f>
        <v>497</v>
      </c>
      <c r="H527" s="102">
        <f t="shared" si="101"/>
        <v>144107</v>
      </c>
      <c r="I527" s="102">
        <f t="shared" si="101"/>
        <v>364</v>
      </c>
      <c r="J527" s="102">
        <f t="shared" si="101"/>
        <v>94</v>
      </c>
      <c r="K527" s="102">
        <f t="shared" si="101"/>
        <v>78</v>
      </c>
      <c r="L527" s="102">
        <f t="shared" si="101"/>
        <v>442</v>
      </c>
      <c r="M527" s="102">
        <f t="shared" si="101"/>
        <v>320</v>
      </c>
      <c r="N527" s="102">
        <f t="shared" si="101"/>
        <v>5753</v>
      </c>
      <c r="O527" s="102">
        <f t="shared" si="101"/>
        <v>81</v>
      </c>
      <c r="P527" s="102">
        <f t="shared" si="101"/>
        <v>60</v>
      </c>
      <c r="Q527" s="102">
        <f t="shared" si="101"/>
        <v>104</v>
      </c>
      <c r="R527" s="102">
        <f t="shared" si="101"/>
        <v>45</v>
      </c>
      <c r="S527" s="102">
        <f t="shared" si="101"/>
        <v>65</v>
      </c>
      <c r="T527" s="102">
        <f t="shared" si="101"/>
        <v>57</v>
      </c>
      <c r="U527" s="102">
        <f t="shared" si="101"/>
        <v>60168</v>
      </c>
      <c r="V527" s="102">
        <f t="shared" si="101"/>
        <v>1350</v>
      </c>
      <c r="W527" s="102">
        <f t="shared" si="101"/>
        <v>68</v>
      </c>
      <c r="X527" s="102">
        <f t="shared" si="101"/>
        <v>231</v>
      </c>
      <c r="Y527" s="102">
        <f t="shared" si="101"/>
        <v>1050</v>
      </c>
      <c r="Z527" s="102">
        <f t="shared" si="101"/>
        <v>133</v>
      </c>
      <c r="AA527" s="102">
        <f t="shared" si="101"/>
        <v>91</v>
      </c>
      <c r="AB527" s="102">
        <f t="shared" si="101"/>
        <v>118</v>
      </c>
      <c r="AC527" s="102">
        <f t="shared" si="101"/>
        <v>129</v>
      </c>
      <c r="AD527" s="102">
        <f t="shared" si="101"/>
        <v>1901</v>
      </c>
      <c r="AE527" s="102">
        <f t="shared" si="101"/>
        <v>24</v>
      </c>
      <c r="AF527" s="103">
        <f>G527+H527+I527+J527+K527+L527+M527+N527+O527+P527+Q527+R527+S527+T527+U527+V527+W527+X527+Y527+Z527+AA527+AB527+AC527+AD527</f>
        <v>217306</v>
      </c>
      <c r="AG527" s="102">
        <f t="shared" si="98"/>
        <v>215405</v>
      </c>
    </row>
    <row r="528" spans="1:37" s="38" customFormat="1" ht="13.5" customHeight="1" x14ac:dyDescent="0.3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79"/>
      <c r="AG528" s="80"/>
    </row>
    <row r="529" spans="1:33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30"/>
    </row>
    <row r="530" spans="1:33" ht="18" x14ac:dyDescent="0.35">
      <c r="A530" s="7"/>
      <c r="B530" s="7"/>
      <c r="C530" s="7"/>
      <c r="D530" s="7"/>
      <c r="E530" s="131" t="s">
        <v>966</v>
      </c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</row>
    <row r="531" spans="1:33" ht="123" customHeight="1" x14ac:dyDescent="0.45">
      <c r="A531" s="7"/>
      <c r="B531" s="7"/>
      <c r="C531" s="7"/>
      <c r="D531" s="7"/>
      <c r="E531" s="132" t="s">
        <v>963</v>
      </c>
      <c r="F531" s="133"/>
      <c r="G531" s="3" t="s">
        <v>6</v>
      </c>
      <c r="H531" s="3" t="s">
        <v>7</v>
      </c>
      <c r="I531" s="3" t="s">
        <v>8</v>
      </c>
      <c r="J531" s="3" t="s">
        <v>9</v>
      </c>
      <c r="K531" s="3" t="s">
        <v>10</v>
      </c>
      <c r="L531" s="3" t="s">
        <v>11</v>
      </c>
      <c r="M531" s="3" t="s">
        <v>12</v>
      </c>
      <c r="N531" s="3" t="s">
        <v>13</v>
      </c>
      <c r="O531" s="3" t="s">
        <v>14</v>
      </c>
      <c r="P531" s="3" t="s">
        <v>15</v>
      </c>
      <c r="Q531" s="3" t="s">
        <v>16</v>
      </c>
      <c r="R531" s="3" t="s">
        <v>17</v>
      </c>
      <c r="S531" s="3" t="s">
        <v>18</v>
      </c>
      <c r="T531" s="3" t="s">
        <v>19</v>
      </c>
      <c r="U531" s="3" t="s">
        <v>20</v>
      </c>
      <c r="V531" s="3" t="s">
        <v>21</v>
      </c>
      <c r="W531" s="3" t="s">
        <v>22</v>
      </c>
      <c r="X531" s="3" t="s">
        <v>23</v>
      </c>
      <c r="Y531" s="3" t="s">
        <v>24</v>
      </c>
      <c r="Z531" s="3" t="s">
        <v>25</v>
      </c>
      <c r="AA531" s="3" t="s">
        <v>26</v>
      </c>
      <c r="AB531" s="4" t="s">
        <v>27</v>
      </c>
      <c r="AC531" s="3" t="s">
        <v>28</v>
      </c>
      <c r="AD531" s="48" t="s">
        <v>29</v>
      </c>
      <c r="AE531" s="48" t="s">
        <v>30</v>
      </c>
      <c r="AF531" s="48" t="s">
        <v>31</v>
      </c>
      <c r="AG531" s="49" t="s">
        <v>725</v>
      </c>
    </row>
    <row r="532" spans="1:33" ht="15.6" x14ac:dyDescent="0.3">
      <c r="A532" s="7"/>
      <c r="B532" s="7"/>
      <c r="C532" s="7"/>
      <c r="D532" s="7"/>
      <c r="E532" s="31" t="s">
        <v>951</v>
      </c>
      <c r="F532" s="32"/>
      <c r="G532" s="47">
        <f t="shared" ref="G532:AG532" si="102">G63</f>
        <v>33</v>
      </c>
      <c r="H532" s="47">
        <f t="shared" si="102"/>
        <v>13071</v>
      </c>
      <c r="I532" s="47">
        <f t="shared" si="102"/>
        <v>29</v>
      </c>
      <c r="J532" s="47">
        <f t="shared" si="102"/>
        <v>14</v>
      </c>
      <c r="K532" s="47">
        <f t="shared" si="102"/>
        <v>6</v>
      </c>
      <c r="L532" s="47">
        <f t="shared" si="102"/>
        <v>30</v>
      </c>
      <c r="M532" s="47">
        <f t="shared" si="102"/>
        <v>18</v>
      </c>
      <c r="N532" s="47">
        <f t="shared" si="102"/>
        <v>361</v>
      </c>
      <c r="O532" s="47">
        <f t="shared" si="102"/>
        <v>5</v>
      </c>
      <c r="P532" s="47">
        <f t="shared" si="102"/>
        <v>5</v>
      </c>
      <c r="Q532" s="47">
        <f t="shared" si="102"/>
        <v>20</v>
      </c>
      <c r="R532" s="47">
        <f t="shared" si="102"/>
        <v>10</v>
      </c>
      <c r="S532" s="47">
        <f t="shared" si="102"/>
        <v>6</v>
      </c>
      <c r="T532" s="47">
        <f t="shared" si="102"/>
        <v>1</v>
      </c>
      <c r="U532" s="47">
        <f t="shared" si="102"/>
        <v>5514</v>
      </c>
      <c r="V532" s="47">
        <f t="shared" si="102"/>
        <v>219</v>
      </c>
      <c r="W532" s="47">
        <f t="shared" si="102"/>
        <v>11</v>
      </c>
      <c r="X532" s="47">
        <f t="shared" si="102"/>
        <v>27</v>
      </c>
      <c r="Y532" s="47">
        <f t="shared" si="102"/>
        <v>98</v>
      </c>
      <c r="Z532" s="47">
        <f t="shared" si="102"/>
        <v>11</v>
      </c>
      <c r="AA532" s="47">
        <f t="shared" si="102"/>
        <v>11</v>
      </c>
      <c r="AB532" s="47">
        <f t="shared" si="102"/>
        <v>7</v>
      </c>
      <c r="AC532" s="47">
        <f t="shared" si="102"/>
        <v>11</v>
      </c>
      <c r="AD532" s="88">
        <f t="shared" si="102"/>
        <v>152</v>
      </c>
      <c r="AE532" s="88">
        <f t="shared" si="102"/>
        <v>5</v>
      </c>
      <c r="AF532" s="88">
        <f t="shared" si="102"/>
        <v>19670</v>
      </c>
      <c r="AG532" s="88">
        <f t="shared" si="102"/>
        <v>19518</v>
      </c>
    </row>
    <row r="533" spans="1:33" ht="15.6" x14ac:dyDescent="0.3">
      <c r="A533" s="7"/>
      <c r="B533" s="7"/>
      <c r="C533" s="7"/>
      <c r="D533" s="7"/>
      <c r="E533" s="8" t="s">
        <v>952</v>
      </c>
      <c r="F533" s="9"/>
      <c r="G533" s="47">
        <f t="shared" ref="G533:AG533" si="103">G105</f>
        <v>37</v>
      </c>
      <c r="H533" s="47">
        <f t="shared" si="103"/>
        <v>12334</v>
      </c>
      <c r="I533" s="47">
        <f t="shared" si="103"/>
        <v>19</v>
      </c>
      <c r="J533" s="47">
        <f t="shared" si="103"/>
        <v>8</v>
      </c>
      <c r="K533" s="47">
        <f t="shared" si="103"/>
        <v>3</v>
      </c>
      <c r="L533" s="47">
        <f t="shared" si="103"/>
        <v>28</v>
      </c>
      <c r="M533" s="47">
        <f t="shared" si="103"/>
        <v>14</v>
      </c>
      <c r="N533" s="47">
        <f t="shared" si="103"/>
        <v>317</v>
      </c>
      <c r="O533" s="47">
        <f t="shared" si="103"/>
        <v>7</v>
      </c>
      <c r="P533" s="47">
        <f t="shared" si="103"/>
        <v>3</v>
      </c>
      <c r="Q533" s="47">
        <f t="shared" si="103"/>
        <v>17</v>
      </c>
      <c r="R533" s="47">
        <f t="shared" si="103"/>
        <v>3</v>
      </c>
      <c r="S533" s="47">
        <f t="shared" si="103"/>
        <v>1</v>
      </c>
      <c r="T533" s="47">
        <f t="shared" si="103"/>
        <v>7</v>
      </c>
      <c r="U533" s="47">
        <f t="shared" si="103"/>
        <v>5209</v>
      </c>
      <c r="V533" s="47">
        <f t="shared" si="103"/>
        <v>213</v>
      </c>
      <c r="W533" s="47">
        <f t="shared" si="103"/>
        <v>2</v>
      </c>
      <c r="X533" s="47">
        <f t="shared" si="103"/>
        <v>20</v>
      </c>
      <c r="Y533" s="47">
        <f t="shared" si="103"/>
        <v>42</v>
      </c>
      <c r="Z533" s="47">
        <f t="shared" si="103"/>
        <v>7</v>
      </c>
      <c r="AA533" s="47">
        <f t="shared" si="103"/>
        <v>5</v>
      </c>
      <c r="AB533" s="47">
        <f t="shared" si="103"/>
        <v>20</v>
      </c>
      <c r="AC533" s="47">
        <f t="shared" si="103"/>
        <v>9</v>
      </c>
      <c r="AD533" s="88">
        <f t="shared" si="103"/>
        <v>151</v>
      </c>
      <c r="AE533" s="88">
        <f t="shared" si="103"/>
        <v>3</v>
      </c>
      <c r="AF533" s="88">
        <f t="shared" si="103"/>
        <v>18476</v>
      </c>
      <c r="AG533" s="88">
        <f t="shared" si="103"/>
        <v>18325</v>
      </c>
    </row>
    <row r="534" spans="1:33" ht="15.6" x14ac:dyDescent="0.3">
      <c r="A534" s="7"/>
      <c r="B534" s="7"/>
      <c r="C534" s="7"/>
      <c r="D534" s="7"/>
      <c r="E534" s="8" t="s">
        <v>953</v>
      </c>
      <c r="F534" s="9"/>
      <c r="G534" s="47">
        <f t="shared" ref="G534:AG534" si="104">G139</f>
        <v>21</v>
      </c>
      <c r="H534" s="47">
        <f t="shared" si="104"/>
        <v>9853</v>
      </c>
      <c r="I534" s="47">
        <f t="shared" si="104"/>
        <v>25</v>
      </c>
      <c r="J534" s="47">
        <f t="shared" si="104"/>
        <v>2</v>
      </c>
      <c r="K534" s="47">
        <f t="shared" si="104"/>
        <v>3</v>
      </c>
      <c r="L534" s="47">
        <f t="shared" si="104"/>
        <v>15</v>
      </c>
      <c r="M534" s="47">
        <f t="shared" si="104"/>
        <v>23</v>
      </c>
      <c r="N534" s="47">
        <f t="shared" si="104"/>
        <v>308</v>
      </c>
      <c r="O534" s="47">
        <f t="shared" si="104"/>
        <v>1</v>
      </c>
      <c r="P534" s="47">
        <f t="shared" si="104"/>
        <v>3</v>
      </c>
      <c r="Q534" s="47">
        <f t="shared" si="104"/>
        <v>8</v>
      </c>
      <c r="R534" s="47">
        <f t="shared" si="104"/>
        <v>4</v>
      </c>
      <c r="S534" s="47">
        <f t="shared" si="104"/>
        <v>2</v>
      </c>
      <c r="T534" s="47">
        <f t="shared" si="104"/>
        <v>1</v>
      </c>
      <c r="U534" s="47">
        <f t="shared" si="104"/>
        <v>3939</v>
      </c>
      <c r="V534" s="47">
        <f t="shared" si="104"/>
        <v>77</v>
      </c>
      <c r="W534" s="47">
        <f t="shared" si="104"/>
        <v>3</v>
      </c>
      <c r="X534" s="47">
        <f t="shared" si="104"/>
        <v>16</v>
      </c>
      <c r="Y534" s="47">
        <f t="shared" si="104"/>
        <v>108</v>
      </c>
      <c r="Z534" s="47">
        <f t="shared" si="104"/>
        <v>6</v>
      </c>
      <c r="AA534" s="47">
        <f t="shared" si="104"/>
        <v>10</v>
      </c>
      <c r="AB534" s="47">
        <f t="shared" si="104"/>
        <v>5</v>
      </c>
      <c r="AC534" s="47">
        <f t="shared" si="104"/>
        <v>5</v>
      </c>
      <c r="AD534" s="88">
        <f t="shared" si="104"/>
        <v>112</v>
      </c>
      <c r="AE534" s="88">
        <f t="shared" si="104"/>
        <v>2</v>
      </c>
      <c r="AF534" s="88">
        <f t="shared" si="104"/>
        <v>14550</v>
      </c>
      <c r="AG534" s="88">
        <f t="shared" si="104"/>
        <v>14438</v>
      </c>
    </row>
    <row r="535" spans="1:33" ht="15.6" x14ac:dyDescent="0.3">
      <c r="A535" s="7"/>
      <c r="B535" s="7"/>
      <c r="C535" s="7"/>
      <c r="D535" s="7"/>
      <c r="E535" s="8" t="s">
        <v>954</v>
      </c>
      <c r="F535" s="9"/>
      <c r="G535" s="47">
        <f t="shared" ref="G535:AG535" si="105">G177</f>
        <v>34</v>
      </c>
      <c r="H535" s="47">
        <f t="shared" si="105"/>
        <v>10837</v>
      </c>
      <c r="I535" s="47">
        <f t="shared" si="105"/>
        <v>32</v>
      </c>
      <c r="J535" s="47">
        <f t="shared" si="105"/>
        <v>8</v>
      </c>
      <c r="K535" s="47">
        <f t="shared" si="105"/>
        <v>9</v>
      </c>
      <c r="L535" s="47">
        <f t="shared" si="105"/>
        <v>29</v>
      </c>
      <c r="M535" s="47">
        <f t="shared" si="105"/>
        <v>26</v>
      </c>
      <c r="N535" s="47">
        <f t="shared" si="105"/>
        <v>325</v>
      </c>
      <c r="O535" s="47">
        <f t="shared" si="105"/>
        <v>9</v>
      </c>
      <c r="P535" s="47">
        <f t="shared" si="105"/>
        <v>3</v>
      </c>
      <c r="Q535" s="47">
        <f t="shared" si="105"/>
        <v>4</v>
      </c>
      <c r="R535" s="47">
        <f t="shared" si="105"/>
        <v>3</v>
      </c>
      <c r="S535" s="47">
        <f t="shared" si="105"/>
        <v>4</v>
      </c>
      <c r="T535" s="47">
        <f t="shared" si="105"/>
        <v>2</v>
      </c>
      <c r="U535" s="47">
        <f t="shared" si="105"/>
        <v>3907</v>
      </c>
      <c r="V535" s="47">
        <f t="shared" si="105"/>
        <v>62</v>
      </c>
      <c r="W535" s="47">
        <f t="shared" si="105"/>
        <v>3</v>
      </c>
      <c r="X535" s="47">
        <f t="shared" si="105"/>
        <v>15</v>
      </c>
      <c r="Y535" s="47">
        <f t="shared" si="105"/>
        <v>76</v>
      </c>
      <c r="Z535" s="47">
        <f t="shared" si="105"/>
        <v>7</v>
      </c>
      <c r="AA535" s="47">
        <f t="shared" si="105"/>
        <v>14</v>
      </c>
      <c r="AB535" s="47">
        <f t="shared" si="105"/>
        <v>7</v>
      </c>
      <c r="AC535" s="47">
        <f t="shared" si="105"/>
        <v>13</v>
      </c>
      <c r="AD535" s="88">
        <f t="shared" si="105"/>
        <v>152</v>
      </c>
      <c r="AE535" s="88">
        <f t="shared" si="105"/>
        <v>1</v>
      </c>
      <c r="AF535" s="88">
        <f t="shared" si="105"/>
        <v>15581</v>
      </c>
      <c r="AG535" s="88">
        <f t="shared" si="105"/>
        <v>15429</v>
      </c>
    </row>
    <row r="536" spans="1:33" ht="15.6" x14ac:dyDescent="0.3">
      <c r="A536" s="7"/>
      <c r="B536" s="7"/>
      <c r="C536" s="7"/>
      <c r="D536" s="7"/>
      <c r="E536" s="8" t="s">
        <v>955</v>
      </c>
      <c r="F536" s="9"/>
      <c r="G536" s="47">
        <f t="shared" ref="G536:AG536" si="106">G211</f>
        <v>38</v>
      </c>
      <c r="H536" s="47">
        <f t="shared" si="106"/>
        <v>9814</v>
      </c>
      <c r="I536" s="47">
        <f t="shared" si="106"/>
        <v>24</v>
      </c>
      <c r="J536" s="47">
        <f t="shared" si="106"/>
        <v>8</v>
      </c>
      <c r="K536" s="47">
        <f t="shared" si="106"/>
        <v>4</v>
      </c>
      <c r="L536" s="47">
        <f t="shared" si="106"/>
        <v>47</v>
      </c>
      <c r="M536" s="47">
        <f t="shared" si="106"/>
        <v>14</v>
      </c>
      <c r="N536" s="47">
        <f t="shared" si="106"/>
        <v>378</v>
      </c>
      <c r="O536" s="47">
        <f t="shared" si="106"/>
        <v>5</v>
      </c>
      <c r="P536" s="47">
        <f t="shared" si="106"/>
        <v>6</v>
      </c>
      <c r="Q536" s="47">
        <f t="shared" si="106"/>
        <v>8</v>
      </c>
      <c r="R536" s="47">
        <f t="shared" si="106"/>
        <v>5</v>
      </c>
      <c r="S536" s="47">
        <f t="shared" si="106"/>
        <v>14</v>
      </c>
      <c r="T536" s="47">
        <f t="shared" si="106"/>
        <v>5</v>
      </c>
      <c r="U536" s="47">
        <f t="shared" si="106"/>
        <v>4373</v>
      </c>
      <c r="V536" s="47">
        <f t="shared" si="106"/>
        <v>66</v>
      </c>
      <c r="W536" s="47">
        <f t="shared" si="106"/>
        <v>6</v>
      </c>
      <c r="X536" s="47">
        <f t="shared" si="106"/>
        <v>15</v>
      </c>
      <c r="Y536" s="47">
        <f t="shared" si="106"/>
        <v>86</v>
      </c>
      <c r="Z536" s="47">
        <f t="shared" si="106"/>
        <v>14</v>
      </c>
      <c r="AA536" s="47">
        <f t="shared" si="106"/>
        <v>2</v>
      </c>
      <c r="AB536" s="47">
        <f t="shared" si="106"/>
        <v>13</v>
      </c>
      <c r="AC536" s="47">
        <f t="shared" si="106"/>
        <v>17</v>
      </c>
      <c r="AD536" s="88">
        <f t="shared" si="106"/>
        <v>133</v>
      </c>
      <c r="AE536" s="88">
        <f t="shared" si="106"/>
        <v>1</v>
      </c>
      <c r="AF536" s="88">
        <f t="shared" si="106"/>
        <v>15095</v>
      </c>
      <c r="AG536" s="88">
        <f t="shared" si="106"/>
        <v>14962</v>
      </c>
    </row>
    <row r="537" spans="1:33" ht="15.6" x14ac:dyDescent="0.3">
      <c r="A537" s="7"/>
      <c r="B537" s="7"/>
      <c r="C537" s="7"/>
      <c r="D537" s="7"/>
      <c r="E537" s="8" t="s">
        <v>956</v>
      </c>
      <c r="F537" s="9"/>
      <c r="G537" s="47">
        <f t="shared" ref="G537:AG537" si="107">G277</f>
        <v>65</v>
      </c>
      <c r="H537" s="47">
        <f t="shared" si="107"/>
        <v>18971</v>
      </c>
      <c r="I537" s="47">
        <f t="shared" si="107"/>
        <v>42</v>
      </c>
      <c r="J537" s="47">
        <f t="shared" si="107"/>
        <v>12</v>
      </c>
      <c r="K537" s="47">
        <f t="shared" si="107"/>
        <v>14</v>
      </c>
      <c r="L537" s="47">
        <f t="shared" si="107"/>
        <v>59</v>
      </c>
      <c r="M537" s="47">
        <f t="shared" si="107"/>
        <v>67</v>
      </c>
      <c r="N537" s="47">
        <f t="shared" si="107"/>
        <v>934</v>
      </c>
      <c r="O537" s="47">
        <f t="shared" si="107"/>
        <v>13</v>
      </c>
      <c r="P537" s="47">
        <f t="shared" si="107"/>
        <v>9</v>
      </c>
      <c r="Q537" s="47">
        <f t="shared" si="107"/>
        <v>9</v>
      </c>
      <c r="R537" s="47">
        <f t="shared" si="107"/>
        <v>5</v>
      </c>
      <c r="S537" s="47">
        <f t="shared" si="107"/>
        <v>8</v>
      </c>
      <c r="T537" s="47">
        <f t="shared" si="107"/>
        <v>10</v>
      </c>
      <c r="U537" s="47">
        <f t="shared" si="107"/>
        <v>7511</v>
      </c>
      <c r="V537" s="47">
        <f t="shared" si="107"/>
        <v>158</v>
      </c>
      <c r="W537" s="47">
        <f t="shared" si="107"/>
        <v>9</v>
      </c>
      <c r="X537" s="47">
        <f t="shared" si="107"/>
        <v>25</v>
      </c>
      <c r="Y537" s="47">
        <f t="shared" si="107"/>
        <v>192</v>
      </c>
      <c r="Z537" s="47">
        <f t="shared" si="107"/>
        <v>15</v>
      </c>
      <c r="AA537" s="47">
        <f t="shared" si="107"/>
        <v>8</v>
      </c>
      <c r="AB537" s="47">
        <f t="shared" si="107"/>
        <v>18</v>
      </c>
      <c r="AC537" s="47">
        <f t="shared" si="107"/>
        <v>11</v>
      </c>
      <c r="AD537" s="88">
        <f t="shared" si="107"/>
        <v>251</v>
      </c>
      <c r="AE537" s="88">
        <f t="shared" si="107"/>
        <v>1</v>
      </c>
      <c r="AF537" s="88">
        <f t="shared" si="107"/>
        <v>28416</v>
      </c>
      <c r="AG537" s="88">
        <f t="shared" si="107"/>
        <v>28165</v>
      </c>
    </row>
    <row r="538" spans="1:33" ht="15.6" x14ac:dyDescent="0.3">
      <c r="A538" s="7"/>
      <c r="B538" s="7"/>
      <c r="C538" s="7"/>
      <c r="D538" s="7"/>
      <c r="E538" s="8" t="s">
        <v>957</v>
      </c>
      <c r="F538" s="9"/>
      <c r="G538" s="47">
        <f t="shared" ref="G538:AG538" si="108">G306</f>
        <v>41</v>
      </c>
      <c r="H538" s="47">
        <f t="shared" si="108"/>
        <v>8127</v>
      </c>
      <c r="I538" s="47">
        <f t="shared" si="108"/>
        <v>26</v>
      </c>
      <c r="J538" s="47">
        <f t="shared" si="108"/>
        <v>5</v>
      </c>
      <c r="K538" s="47">
        <f t="shared" si="108"/>
        <v>9</v>
      </c>
      <c r="L538" s="47">
        <f t="shared" si="108"/>
        <v>30</v>
      </c>
      <c r="M538" s="47">
        <f t="shared" si="108"/>
        <v>15</v>
      </c>
      <c r="N538" s="47">
        <f t="shared" si="108"/>
        <v>409</v>
      </c>
      <c r="O538" s="47">
        <f t="shared" si="108"/>
        <v>8</v>
      </c>
      <c r="P538" s="47">
        <f t="shared" si="108"/>
        <v>6</v>
      </c>
      <c r="Q538" s="47">
        <f t="shared" si="108"/>
        <v>1</v>
      </c>
      <c r="R538" s="47">
        <f t="shared" si="108"/>
        <v>0</v>
      </c>
      <c r="S538" s="47">
        <f t="shared" si="108"/>
        <v>5</v>
      </c>
      <c r="T538" s="47">
        <f t="shared" si="108"/>
        <v>2</v>
      </c>
      <c r="U538" s="47">
        <f t="shared" si="108"/>
        <v>3328</v>
      </c>
      <c r="V538" s="47">
        <f t="shared" si="108"/>
        <v>74</v>
      </c>
      <c r="W538" s="47">
        <f t="shared" si="108"/>
        <v>6</v>
      </c>
      <c r="X538" s="47">
        <f t="shared" si="108"/>
        <v>14</v>
      </c>
      <c r="Y538" s="47">
        <f t="shared" si="108"/>
        <v>46</v>
      </c>
      <c r="Z538" s="47">
        <f t="shared" si="108"/>
        <v>10</v>
      </c>
      <c r="AA538" s="47">
        <f t="shared" si="108"/>
        <v>9</v>
      </c>
      <c r="AB538" s="47">
        <f t="shared" si="108"/>
        <v>12</v>
      </c>
      <c r="AC538" s="47">
        <f t="shared" si="108"/>
        <v>10</v>
      </c>
      <c r="AD538" s="88">
        <f t="shared" si="108"/>
        <v>113</v>
      </c>
      <c r="AE538" s="88">
        <f t="shared" si="108"/>
        <v>0</v>
      </c>
      <c r="AF538" s="88">
        <f t="shared" si="108"/>
        <v>12306</v>
      </c>
      <c r="AG538" s="88">
        <f t="shared" si="108"/>
        <v>12193</v>
      </c>
    </row>
    <row r="539" spans="1:33" ht="15.6" x14ac:dyDescent="0.3">
      <c r="A539" s="7"/>
      <c r="B539" s="7"/>
      <c r="C539" s="7"/>
      <c r="D539" s="7"/>
      <c r="E539" s="8" t="s">
        <v>958</v>
      </c>
      <c r="F539" s="9"/>
      <c r="G539" s="47">
        <f t="shared" ref="G539:AG539" si="109">G342</f>
        <v>35</v>
      </c>
      <c r="H539" s="47">
        <f t="shared" si="109"/>
        <v>10342</v>
      </c>
      <c r="I539" s="47">
        <f t="shared" si="109"/>
        <v>26</v>
      </c>
      <c r="J539" s="47">
        <f t="shared" si="109"/>
        <v>10</v>
      </c>
      <c r="K539" s="47">
        <f t="shared" si="109"/>
        <v>3</v>
      </c>
      <c r="L539" s="47">
        <f t="shared" si="109"/>
        <v>18</v>
      </c>
      <c r="M539" s="47">
        <f t="shared" si="109"/>
        <v>21</v>
      </c>
      <c r="N539" s="47">
        <f t="shared" si="109"/>
        <v>450</v>
      </c>
      <c r="O539" s="47">
        <f t="shared" si="109"/>
        <v>7</v>
      </c>
      <c r="P539" s="47">
        <f t="shared" si="109"/>
        <v>6</v>
      </c>
      <c r="Q539" s="47">
        <f t="shared" si="109"/>
        <v>7</v>
      </c>
      <c r="R539" s="47">
        <f t="shared" si="109"/>
        <v>3</v>
      </c>
      <c r="S539" s="47">
        <f t="shared" si="109"/>
        <v>3</v>
      </c>
      <c r="T539" s="47">
        <f t="shared" si="109"/>
        <v>3</v>
      </c>
      <c r="U539" s="47">
        <f t="shared" si="109"/>
        <v>4164</v>
      </c>
      <c r="V539" s="47">
        <f t="shared" si="109"/>
        <v>65</v>
      </c>
      <c r="W539" s="47">
        <f t="shared" si="109"/>
        <v>2</v>
      </c>
      <c r="X539" s="47">
        <f t="shared" si="109"/>
        <v>16</v>
      </c>
      <c r="Y539" s="47">
        <f t="shared" si="109"/>
        <v>59</v>
      </c>
      <c r="Z539" s="47">
        <f t="shared" si="109"/>
        <v>15</v>
      </c>
      <c r="AA539" s="47">
        <f t="shared" si="109"/>
        <v>1</v>
      </c>
      <c r="AB539" s="47">
        <f t="shared" si="109"/>
        <v>3</v>
      </c>
      <c r="AC539" s="47">
        <f t="shared" si="109"/>
        <v>11</v>
      </c>
      <c r="AD539" s="88">
        <f t="shared" si="109"/>
        <v>177</v>
      </c>
      <c r="AE539" s="88">
        <f t="shared" si="109"/>
        <v>0</v>
      </c>
      <c r="AF539" s="88">
        <f t="shared" si="109"/>
        <v>15447</v>
      </c>
      <c r="AG539" s="88">
        <f t="shared" si="109"/>
        <v>15270</v>
      </c>
    </row>
    <row r="540" spans="1:33" ht="15.6" x14ac:dyDescent="0.3">
      <c r="A540" s="7"/>
      <c r="B540" s="7"/>
      <c r="C540" s="7"/>
      <c r="D540" s="7"/>
      <c r="E540" s="8" t="s">
        <v>959</v>
      </c>
      <c r="F540" s="9"/>
      <c r="G540" s="47">
        <f t="shared" ref="G540:AG540" si="110">G394</f>
        <v>58</v>
      </c>
      <c r="H540" s="47">
        <f t="shared" si="110"/>
        <v>15562</v>
      </c>
      <c r="I540" s="47">
        <f t="shared" si="110"/>
        <v>32</v>
      </c>
      <c r="J540" s="47">
        <f t="shared" si="110"/>
        <v>7</v>
      </c>
      <c r="K540" s="47">
        <f t="shared" si="110"/>
        <v>9</v>
      </c>
      <c r="L540" s="47">
        <f t="shared" si="110"/>
        <v>38</v>
      </c>
      <c r="M540" s="47">
        <f t="shared" si="110"/>
        <v>49</v>
      </c>
      <c r="N540" s="47">
        <f t="shared" si="110"/>
        <v>428</v>
      </c>
      <c r="O540" s="47">
        <f t="shared" si="110"/>
        <v>5</v>
      </c>
      <c r="P540" s="47">
        <f t="shared" si="110"/>
        <v>4</v>
      </c>
      <c r="Q540" s="47">
        <f t="shared" si="110"/>
        <v>13</v>
      </c>
      <c r="R540" s="47">
        <f t="shared" si="110"/>
        <v>2</v>
      </c>
      <c r="S540" s="47">
        <f t="shared" si="110"/>
        <v>4</v>
      </c>
      <c r="T540" s="47">
        <f t="shared" si="110"/>
        <v>10</v>
      </c>
      <c r="U540" s="47">
        <f t="shared" si="110"/>
        <v>7141</v>
      </c>
      <c r="V540" s="47">
        <f t="shared" si="110"/>
        <v>168</v>
      </c>
      <c r="W540" s="47">
        <f t="shared" si="110"/>
        <v>5</v>
      </c>
      <c r="X540" s="47">
        <f t="shared" si="110"/>
        <v>31</v>
      </c>
      <c r="Y540" s="47">
        <f t="shared" si="110"/>
        <v>110</v>
      </c>
      <c r="Z540" s="47">
        <f t="shared" si="110"/>
        <v>11</v>
      </c>
      <c r="AA540" s="47">
        <f t="shared" si="110"/>
        <v>8</v>
      </c>
      <c r="AB540" s="47">
        <f t="shared" si="110"/>
        <v>12</v>
      </c>
      <c r="AC540" s="47">
        <f t="shared" si="110"/>
        <v>13</v>
      </c>
      <c r="AD540" s="88">
        <f t="shared" si="110"/>
        <v>203</v>
      </c>
      <c r="AE540" s="88">
        <f t="shared" si="110"/>
        <v>1</v>
      </c>
      <c r="AF540" s="88">
        <f t="shared" si="110"/>
        <v>23923</v>
      </c>
      <c r="AG540" s="88">
        <f t="shared" si="110"/>
        <v>23720</v>
      </c>
    </row>
    <row r="541" spans="1:33" ht="15.6" x14ac:dyDescent="0.3">
      <c r="A541" s="7"/>
      <c r="B541" s="7"/>
      <c r="C541" s="7"/>
      <c r="D541" s="7"/>
      <c r="E541" s="8" t="s">
        <v>960</v>
      </c>
      <c r="F541" s="9"/>
      <c r="G541" s="47">
        <f t="shared" ref="G541:AG541" si="111">G439</f>
        <v>48</v>
      </c>
      <c r="H541" s="47">
        <f t="shared" si="111"/>
        <v>12212</v>
      </c>
      <c r="I541" s="47">
        <f t="shared" si="111"/>
        <v>35</v>
      </c>
      <c r="J541" s="47">
        <f t="shared" si="111"/>
        <v>5</v>
      </c>
      <c r="K541" s="47">
        <f t="shared" si="111"/>
        <v>5</v>
      </c>
      <c r="L541" s="47">
        <f t="shared" si="111"/>
        <v>51</v>
      </c>
      <c r="M541" s="47">
        <f t="shared" si="111"/>
        <v>19</v>
      </c>
      <c r="N541" s="47">
        <f t="shared" si="111"/>
        <v>581</v>
      </c>
      <c r="O541" s="47">
        <f t="shared" si="111"/>
        <v>6</v>
      </c>
      <c r="P541" s="47">
        <f t="shared" si="111"/>
        <v>2</v>
      </c>
      <c r="Q541" s="47">
        <f t="shared" si="111"/>
        <v>5</v>
      </c>
      <c r="R541" s="47">
        <f t="shared" si="111"/>
        <v>2</v>
      </c>
      <c r="S541" s="47">
        <f t="shared" si="111"/>
        <v>3</v>
      </c>
      <c r="T541" s="47">
        <f t="shared" si="111"/>
        <v>6</v>
      </c>
      <c r="U541" s="47">
        <f t="shared" si="111"/>
        <v>5099</v>
      </c>
      <c r="V541" s="47">
        <f t="shared" si="111"/>
        <v>91</v>
      </c>
      <c r="W541" s="47">
        <f t="shared" si="111"/>
        <v>3</v>
      </c>
      <c r="X541" s="47">
        <f t="shared" si="111"/>
        <v>17</v>
      </c>
      <c r="Y541" s="47">
        <f t="shared" si="111"/>
        <v>125</v>
      </c>
      <c r="Z541" s="47">
        <f t="shared" si="111"/>
        <v>12</v>
      </c>
      <c r="AA541" s="47">
        <f t="shared" si="111"/>
        <v>10</v>
      </c>
      <c r="AB541" s="47">
        <f t="shared" si="111"/>
        <v>7</v>
      </c>
      <c r="AC541" s="47">
        <f t="shared" si="111"/>
        <v>5</v>
      </c>
      <c r="AD541" s="88">
        <f t="shared" si="111"/>
        <v>125</v>
      </c>
      <c r="AE541" s="88">
        <f t="shared" si="111"/>
        <v>4</v>
      </c>
      <c r="AF541" s="88">
        <f t="shared" si="111"/>
        <v>18474</v>
      </c>
      <c r="AG541" s="88">
        <f t="shared" si="111"/>
        <v>18349</v>
      </c>
    </row>
    <row r="542" spans="1:33" ht="15.6" x14ac:dyDescent="0.3">
      <c r="A542" s="7"/>
      <c r="B542" s="7"/>
      <c r="C542" s="7"/>
      <c r="D542" s="7"/>
      <c r="E542" s="8" t="s">
        <v>961</v>
      </c>
      <c r="F542" s="9"/>
      <c r="G542" s="47">
        <f t="shared" ref="G542:AG542" si="112">G473</f>
        <v>38</v>
      </c>
      <c r="H542" s="47">
        <f t="shared" si="112"/>
        <v>9504</v>
      </c>
      <c r="I542" s="47">
        <f t="shared" si="112"/>
        <v>27</v>
      </c>
      <c r="J542" s="47">
        <f t="shared" si="112"/>
        <v>7</v>
      </c>
      <c r="K542" s="47">
        <f t="shared" si="112"/>
        <v>2</v>
      </c>
      <c r="L542" s="47">
        <f t="shared" si="112"/>
        <v>41</v>
      </c>
      <c r="M542" s="47">
        <f t="shared" si="112"/>
        <v>15</v>
      </c>
      <c r="N542" s="47">
        <f t="shared" si="112"/>
        <v>456</v>
      </c>
      <c r="O542" s="47">
        <f t="shared" si="112"/>
        <v>5</v>
      </c>
      <c r="P542" s="47">
        <f t="shared" si="112"/>
        <v>8</v>
      </c>
      <c r="Q542" s="47">
        <f t="shared" si="112"/>
        <v>6</v>
      </c>
      <c r="R542" s="47">
        <f t="shared" si="112"/>
        <v>2</v>
      </c>
      <c r="S542" s="47">
        <f t="shared" si="112"/>
        <v>3</v>
      </c>
      <c r="T542" s="47">
        <f t="shared" si="112"/>
        <v>3</v>
      </c>
      <c r="U542" s="47">
        <f t="shared" si="112"/>
        <v>4232</v>
      </c>
      <c r="V542" s="47">
        <f t="shared" si="112"/>
        <v>66</v>
      </c>
      <c r="W542" s="47">
        <f t="shared" si="112"/>
        <v>4</v>
      </c>
      <c r="X542" s="47">
        <f t="shared" si="112"/>
        <v>15</v>
      </c>
      <c r="Y542" s="47">
        <f t="shared" si="112"/>
        <v>43</v>
      </c>
      <c r="Z542" s="47">
        <f t="shared" si="112"/>
        <v>5</v>
      </c>
      <c r="AA542" s="47">
        <f t="shared" si="112"/>
        <v>5</v>
      </c>
      <c r="AB542" s="47">
        <f t="shared" si="112"/>
        <v>5</v>
      </c>
      <c r="AC542" s="47">
        <f t="shared" si="112"/>
        <v>11</v>
      </c>
      <c r="AD542" s="88">
        <f t="shared" si="112"/>
        <v>144</v>
      </c>
      <c r="AE542" s="88">
        <f t="shared" si="112"/>
        <v>0</v>
      </c>
      <c r="AF542" s="88">
        <f t="shared" si="112"/>
        <v>14647</v>
      </c>
      <c r="AG542" s="88">
        <f t="shared" si="112"/>
        <v>14503</v>
      </c>
    </row>
    <row r="543" spans="1:33" ht="15.6" x14ac:dyDescent="0.3">
      <c r="A543" s="7"/>
      <c r="B543" s="7"/>
      <c r="C543" s="7"/>
      <c r="D543" s="7"/>
      <c r="E543" s="8" t="s">
        <v>962</v>
      </c>
      <c r="F543" s="9"/>
      <c r="G543" s="47">
        <f t="shared" ref="G543:AG543" si="113">G525</f>
        <v>49</v>
      </c>
      <c r="H543" s="47">
        <f t="shared" si="113"/>
        <v>13480</v>
      </c>
      <c r="I543" s="47">
        <f t="shared" si="113"/>
        <v>47</v>
      </c>
      <c r="J543" s="47">
        <f t="shared" si="113"/>
        <v>8</v>
      </c>
      <c r="K543" s="47">
        <f t="shared" si="113"/>
        <v>11</v>
      </c>
      <c r="L543" s="47">
        <f t="shared" si="113"/>
        <v>56</v>
      </c>
      <c r="M543" s="47">
        <f t="shared" si="113"/>
        <v>39</v>
      </c>
      <c r="N543" s="47">
        <f t="shared" si="113"/>
        <v>806</v>
      </c>
      <c r="O543" s="47">
        <f t="shared" si="113"/>
        <v>10</v>
      </c>
      <c r="P543" s="47">
        <f t="shared" si="113"/>
        <v>5</v>
      </c>
      <c r="Q543" s="47">
        <f t="shared" si="113"/>
        <v>6</v>
      </c>
      <c r="R543" s="47">
        <f t="shared" si="113"/>
        <v>6</v>
      </c>
      <c r="S543" s="47">
        <f t="shared" si="113"/>
        <v>12</v>
      </c>
      <c r="T543" s="47">
        <f t="shared" si="113"/>
        <v>7</v>
      </c>
      <c r="U543" s="47">
        <f t="shared" si="113"/>
        <v>5751</v>
      </c>
      <c r="V543" s="47">
        <f t="shared" si="113"/>
        <v>91</v>
      </c>
      <c r="W543" s="47">
        <f t="shared" si="113"/>
        <v>14</v>
      </c>
      <c r="X543" s="47">
        <f t="shared" si="113"/>
        <v>20</v>
      </c>
      <c r="Y543" s="47">
        <f t="shared" si="113"/>
        <v>65</v>
      </c>
      <c r="Z543" s="47">
        <f t="shared" si="113"/>
        <v>20</v>
      </c>
      <c r="AA543" s="47">
        <f t="shared" si="113"/>
        <v>8</v>
      </c>
      <c r="AB543" s="47">
        <f t="shared" si="113"/>
        <v>9</v>
      </c>
      <c r="AC543" s="47">
        <f t="shared" si="113"/>
        <v>13</v>
      </c>
      <c r="AD543" s="88">
        <f t="shared" si="113"/>
        <v>188</v>
      </c>
      <c r="AE543" s="88">
        <f t="shared" si="113"/>
        <v>6</v>
      </c>
      <c r="AF543" s="88">
        <f t="shared" si="113"/>
        <v>20721</v>
      </c>
      <c r="AG543" s="88">
        <f t="shared" si="113"/>
        <v>20533</v>
      </c>
    </row>
    <row r="544" spans="1:33" s="78" customFormat="1" ht="18" x14ac:dyDescent="0.35">
      <c r="A544" s="83"/>
      <c r="B544" s="83"/>
      <c r="C544" s="83"/>
      <c r="D544" s="83"/>
      <c r="E544" s="84" t="s">
        <v>739</v>
      </c>
      <c r="F544" s="85"/>
      <c r="G544" s="86">
        <f t="shared" ref="G544:AG544" si="114">SUM(G532:G543)</f>
        <v>497</v>
      </c>
      <c r="H544" s="86">
        <f t="shared" si="114"/>
        <v>144107</v>
      </c>
      <c r="I544" s="86">
        <f t="shared" si="114"/>
        <v>364</v>
      </c>
      <c r="J544" s="86">
        <f t="shared" si="114"/>
        <v>94</v>
      </c>
      <c r="K544" s="86">
        <f t="shared" si="114"/>
        <v>78</v>
      </c>
      <c r="L544" s="86">
        <f t="shared" si="114"/>
        <v>442</v>
      </c>
      <c r="M544" s="86">
        <f t="shared" si="114"/>
        <v>320</v>
      </c>
      <c r="N544" s="86">
        <f t="shared" si="114"/>
        <v>5753</v>
      </c>
      <c r="O544" s="86">
        <f t="shared" si="114"/>
        <v>81</v>
      </c>
      <c r="P544" s="86">
        <f t="shared" si="114"/>
        <v>60</v>
      </c>
      <c r="Q544" s="86">
        <f t="shared" si="114"/>
        <v>104</v>
      </c>
      <c r="R544" s="86">
        <f t="shared" si="114"/>
        <v>45</v>
      </c>
      <c r="S544" s="86">
        <f t="shared" si="114"/>
        <v>65</v>
      </c>
      <c r="T544" s="86">
        <f t="shared" si="114"/>
        <v>57</v>
      </c>
      <c r="U544" s="86">
        <f t="shared" si="114"/>
        <v>60168</v>
      </c>
      <c r="V544" s="86">
        <f t="shared" si="114"/>
        <v>1350</v>
      </c>
      <c r="W544" s="86">
        <f t="shared" si="114"/>
        <v>68</v>
      </c>
      <c r="X544" s="86">
        <f t="shared" si="114"/>
        <v>231</v>
      </c>
      <c r="Y544" s="86">
        <f t="shared" si="114"/>
        <v>1050</v>
      </c>
      <c r="Z544" s="86">
        <f t="shared" si="114"/>
        <v>133</v>
      </c>
      <c r="AA544" s="86">
        <f t="shared" si="114"/>
        <v>91</v>
      </c>
      <c r="AB544" s="86">
        <f t="shared" si="114"/>
        <v>118</v>
      </c>
      <c r="AC544" s="86">
        <f t="shared" si="114"/>
        <v>129</v>
      </c>
      <c r="AD544" s="86">
        <f t="shared" si="114"/>
        <v>1901</v>
      </c>
      <c r="AE544" s="86">
        <f t="shared" si="114"/>
        <v>24</v>
      </c>
      <c r="AF544" s="86">
        <f t="shared" si="114"/>
        <v>217306</v>
      </c>
      <c r="AG544" s="86">
        <f t="shared" si="114"/>
        <v>215405</v>
      </c>
    </row>
    <row r="545" spans="1:33" s="78" customFormat="1" ht="18" x14ac:dyDescent="0.35">
      <c r="A545" s="83"/>
      <c r="B545" s="83"/>
      <c r="C545" s="83"/>
      <c r="D545" s="83"/>
      <c r="E545" s="84" t="s">
        <v>726</v>
      </c>
      <c r="F545" s="85"/>
      <c r="G545" s="87">
        <f>G544/$AF$544</f>
        <v>2.2870974570421434E-3</v>
      </c>
      <c r="H545" s="87">
        <f t="shared" ref="H545:AD545" si="115">H544/$AF$544</f>
        <v>0.66315242101000438</v>
      </c>
      <c r="I545" s="87">
        <f t="shared" si="115"/>
        <v>1.6750572924815698E-3</v>
      </c>
      <c r="J545" s="87">
        <f t="shared" si="115"/>
        <v>4.3256974036611965E-4</v>
      </c>
      <c r="K545" s="87">
        <f t="shared" si="115"/>
        <v>3.5894084838890782E-4</v>
      </c>
      <c r="L545" s="87">
        <f t="shared" si="115"/>
        <v>2.0339981408704776E-3</v>
      </c>
      <c r="M545" s="87">
        <f t="shared" si="115"/>
        <v>1.4725778395442372E-3</v>
      </c>
      <c r="N545" s="87">
        <f t="shared" si="115"/>
        <v>2.6474188471556238E-2</v>
      </c>
      <c r="O545" s="87">
        <f t="shared" si="115"/>
        <v>3.7274626563463503E-4</v>
      </c>
      <c r="P545" s="87">
        <f t="shared" si="115"/>
        <v>2.7610834491454447E-4</v>
      </c>
      <c r="Q545" s="87">
        <f t="shared" si="115"/>
        <v>4.7858779785187706E-4</v>
      </c>
      <c r="R545" s="87">
        <f t="shared" si="115"/>
        <v>2.0708125868590835E-4</v>
      </c>
      <c r="S545" s="87">
        <f t="shared" si="115"/>
        <v>2.9911737365742315E-4</v>
      </c>
      <c r="T545" s="87">
        <f t="shared" si="115"/>
        <v>2.6230292766881726E-4</v>
      </c>
      <c r="U545" s="87">
        <f t="shared" si="115"/>
        <v>0.2768814482803052</v>
      </c>
      <c r="V545" s="87">
        <f t="shared" si="115"/>
        <v>6.2124377605772508E-3</v>
      </c>
      <c r="W545" s="87">
        <f t="shared" si="115"/>
        <v>3.1292279090315041E-4</v>
      </c>
      <c r="X545" s="87">
        <f t="shared" si="115"/>
        <v>1.0630171279209961E-3</v>
      </c>
      <c r="Y545" s="87">
        <f t="shared" si="115"/>
        <v>4.8318960360045279E-3</v>
      </c>
      <c r="Z545" s="87">
        <f t="shared" si="115"/>
        <v>6.1204016456057361E-4</v>
      </c>
      <c r="AA545" s="87">
        <f t="shared" si="115"/>
        <v>4.1876432312039244E-4</v>
      </c>
      <c r="AB545" s="87">
        <f t="shared" si="115"/>
        <v>5.4301307833193747E-4</v>
      </c>
      <c r="AC545" s="87">
        <f t="shared" si="115"/>
        <v>5.9363294156627056E-4</v>
      </c>
      <c r="AD545" s="87">
        <f t="shared" si="115"/>
        <v>8.7480327280424833E-3</v>
      </c>
      <c r="AE545" s="87">
        <f>AE544/$AF$544</f>
        <v>1.1044333796581779E-4</v>
      </c>
      <c r="AF545" s="87">
        <f t="shared" ref="AF545" si="116">AF544/$AF$544</f>
        <v>1</v>
      </c>
      <c r="AG545" s="87">
        <f t="shared" ref="AG545" si="117">AG544/$AF$544</f>
        <v>0.99125196727195752</v>
      </c>
    </row>
    <row r="546" spans="1:33" x14ac:dyDescent="0.3">
      <c r="A546" s="7"/>
      <c r="B546" s="7"/>
      <c r="C546" s="7"/>
      <c r="D546" s="7"/>
      <c r="E546" s="34"/>
      <c r="F546" s="35"/>
      <c r="G546" s="33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4"/>
      <c r="AG546" s="17"/>
    </row>
    <row r="547" spans="1:33" x14ac:dyDescent="0.3">
      <c r="A547" s="7"/>
      <c r="B547" s="7"/>
      <c r="C547" s="7"/>
      <c r="D547" s="7"/>
      <c r="E547" s="7"/>
      <c r="F547" s="7"/>
      <c r="G547" s="36"/>
      <c r="H547" s="36"/>
      <c r="I547" s="36"/>
      <c r="J547" s="36"/>
      <c r="K547" s="36"/>
      <c r="L547" s="36"/>
      <c r="M547" s="36"/>
      <c r="N547" s="36"/>
      <c r="O547" s="36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30"/>
      <c r="AG547" s="7"/>
    </row>
    <row r="548" spans="1:33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30"/>
      <c r="AG548" s="7"/>
    </row>
    <row r="549" spans="1:33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30"/>
      <c r="AG549" s="7"/>
    </row>
    <row r="550" spans="1:33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 t="s">
        <v>320</v>
      </c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30"/>
    </row>
    <row r="551" spans="1:33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30"/>
    </row>
    <row r="552" spans="1:33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30"/>
    </row>
    <row r="553" spans="1:33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30"/>
    </row>
    <row r="554" spans="1:33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30"/>
    </row>
    <row r="555" spans="1:33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30"/>
    </row>
    <row r="556" spans="1:33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30"/>
    </row>
    <row r="557" spans="1:33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30"/>
    </row>
    <row r="558" spans="1:33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30"/>
    </row>
    <row r="559" spans="1:33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30"/>
    </row>
    <row r="560" spans="1:33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30"/>
    </row>
    <row r="561" spans="1:32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30"/>
    </row>
    <row r="562" spans="1:32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30"/>
    </row>
    <row r="563" spans="1:32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30"/>
    </row>
    <row r="564" spans="1:32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30"/>
    </row>
    <row r="565" spans="1:32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30"/>
    </row>
    <row r="566" spans="1:32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30"/>
    </row>
    <row r="567" spans="1:32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30"/>
    </row>
    <row r="568" spans="1:32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30"/>
    </row>
    <row r="569" spans="1:32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30"/>
    </row>
    <row r="570" spans="1:32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30"/>
    </row>
    <row r="571" spans="1:32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30"/>
    </row>
    <row r="572" spans="1:32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30"/>
    </row>
    <row r="573" spans="1:32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30"/>
    </row>
    <row r="574" spans="1:32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30"/>
    </row>
    <row r="575" spans="1:32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30"/>
    </row>
    <row r="576" spans="1:32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30"/>
    </row>
    <row r="577" spans="1:32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30"/>
    </row>
    <row r="578" spans="1:32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30"/>
    </row>
    <row r="579" spans="1:32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30"/>
    </row>
    <row r="580" spans="1:32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30"/>
    </row>
    <row r="581" spans="1:32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30"/>
    </row>
    <row r="582" spans="1:32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30"/>
    </row>
    <row r="583" spans="1:32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30"/>
    </row>
    <row r="584" spans="1:32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30"/>
    </row>
    <row r="585" spans="1:32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30"/>
    </row>
    <row r="586" spans="1:32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30"/>
    </row>
    <row r="587" spans="1:32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30"/>
    </row>
    <row r="588" spans="1:32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30"/>
    </row>
    <row r="589" spans="1:32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30"/>
    </row>
    <row r="590" spans="1:32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30"/>
    </row>
    <row r="591" spans="1:32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30"/>
    </row>
    <row r="592" spans="1:32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30"/>
    </row>
    <row r="593" spans="1:32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30"/>
    </row>
    <row r="594" spans="1:32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30"/>
    </row>
    <row r="595" spans="1:32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30"/>
    </row>
    <row r="596" spans="1:32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30"/>
    </row>
    <row r="597" spans="1:32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30"/>
    </row>
    <row r="598" spans="1:32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30"/>
    </row>
    <row r="599" spans="1:32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30"/>
    </row>
    <row r="600" spans="1:32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30"/>
    </row>
    <row r="601" spans="1:32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30"/>
    </row>
    <row r="602" spans="1:32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30"/>
    </row>
    <row r="603" spans="1:32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30"/>
    </row>
    <row r="604" spans="1:32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30"/>
    </row>
  </sheetData>
  <sheetProtection password="8902" sheet="1" objects="1" scenarios="1" selectLockedCells="1" sort="0" autoFilter="0" selectUnlockedCells="1"/>
  <autoFilter ref="A4:AG527"/>
  <sortState columnSort="1" ref="G531:AC531">
    <sortCondition ref="G531:AC531"/>
  </sortState>
  <mergeCells count="32">
    <mergeCell ref="A506:XFD506"/>
    <mergeCell ref="A524:XFD524"/>
    <mergeCell ref="E530:AG530"/>
    <mergeCell ref="E531:F531"/>
    <mergeCell ref="A438:XFD438"/>
    <mergeCell ref="A440:XFD440"/>
    <mergeCell ref="A472:XFD472"/>
    <mergeCell ref="A459:XFD459"/>
    <mergeCell ref="A490:XFD490"/>
    <mergeCell ref="A359:XFD359"/>
    <mergeCell ref="A393:XFD393"/>
    <mergeCell ref="A409:XFD409"/>
    <mergeCell ref="A426:XFD426"/>
    <mergeCell ref="A240:XFD240"/>
    <mergeCell ref="A276:XFD276"/>
    <mergeCell ref="A292:XFD292"/>
    <mergeCell ref="A321:XFD321"/>
    <mergeCell ref="A343:XFD343"/>
    <mergeCell ref="A176:XFD176"/>
    <mergeCell ref="A196:XFD196"/>
    <mergeCell ref="A212:XFD212"/>
    <mergeCell ref="A226:XFD226"/>
    <mergeCell ref="A104:AG104"/>
    <mergeCell ref="A106:XFD106"/>
    <mergeCell ref="A117:XFD117"/>
    <mergeCell ref="A138:XFD138"/>
    <mergeCell ref="A140:XFD140"/>
    <mergeCell ref="A2:AG2"/>
    <mergeCell ref="A16:XFD16"/>
    <mergeCell ref="A42:XFD42"/>
    <mergeCell ref="B62:AG62"/>
    <mergeCell ref="A86:XFD86"/>
  </mergeCells>
  <pageMargins left="0.7" right="0.7" top="0.75" bottom="0.75" header="0.3" footer="0.3"/>
  <pageSetup paperSize="8" scale="43" orientation="landscape" r:id="rId1"/>
  <headerFooter>
    <oddFooter>&amp;C&amp;P</oddFooter>
  </headerFooter>
  <rowBreaks count="5" manualBreakCount="5">
    <brk id="105" max="32" man="1"/>
    <brk id="211" max="32" man="1"/>
    <brk id="342" max="32" man="1"/>
    <brk id="439" max="32" man="1"/>
    <brk id="5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3"/>
  <sheetViews>
    <sheetView workbookViewId="0">
      <selection activeCell="C1" sqref="C1:AA1"/>
    </sheetView>
  </sheetViews>
  <sheetFormatPr defaultRowHeight="14.4" x14ac:dyDescent="0.3"/>
  <cols>
    <col min="3" max="3" width="45.6640625" customWidth="1"/>
  </cols>
  <sheetData>
    <row r="1" spans="3:27" ht="20.399999999999999" x14ac:dyDescent="0.35">
      <c r="C1" s="135" t="s">
        <v>964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</row>
    <row r="2" spans="3:27" ht="127.2" x14ac:dyDescent="0.3">
      <c r="C2" s="134" t="s">
        <v>965</v>
      </c>
      <c r="D2" s="3" t="str">
        <f>[1]Bulawayo_Provincial_Results!G516</f>
        <v>Busha Joseph Makamba FreeZim Congress</v>
      </c>
      <c r="E2" s="3" t="str">
        <f>[1]Bulawayo_Provincial_Results!H516</f>
        <v>Chamisa Nelson MDC Alliance</v>
      </c>
      <c r="F2" s="3" t="str">
        <f>[1]Bulawayo_Provincial_Results!I516</f>
        <v>Chikanga  Everisto Washington Rebuild Zimbabwe</v>
      </c>
      <c r="G2" s="3" t="str">
        <f>[1]Bulawayo_Provincial_Results!J516</f>
        <v>Dzapasi Melbah # 1980 Freedom Movement Zimbabwe</v>
      </c>
      <c r="H2" s="3" t="str">
        <f>[1]Bulawayo_Provincial_Results!K516</f>
        <v>Gava Peter Mapfumo UDF</v>
      </c>
      <c r="I2" s="3" t="str">
        <f>[1]Bulawayo_Provincial_Results!L516</f>
        <v>Hlabangana Kwanele RPZ</v>
      </c>
      <c r="J2" s="3" t="str">
        <f>[1]Bulawayo_Provincial_Results!M516</f>
        <v>Kasiyamhuru Blessing ZPP</v>
      </c>
      <c r="K2" s="3" t="str">
        <f>[1]Bulawayo_Provincial_Results!N516</f>
        <v>Khupe Thokozani MDC-T</v>
      </c>
      <c r="L2" s="3" t="str">
        <f>[1]Bulawayo_Provincial_Results!O516</f>
        <v>Madhuku Lovemore NCA</v>
      </c>
      <c r="M2" s="3" t="str">
        <f>[1]Bulawayo_Provincial_Results!P516</f>
        <v>Mangoma Elton Steers Coalition of Democrats</v>
      </c>
      <c r="N2" s="3" t="str">
        <f>[1]Bulawayo_Provincial_Results!Q516</f>
        <v>Manyika Noah Ngoni BZA</v>
      </c>
      <c r="O2" s="3" t="str">
        <f>[1]Bulawayo_Provincial_Results!R516</f>
        <v>Mapfumo Chiguvare Tonderayi Johannes Timothy PPPZ</v>
      </c>
      <c r="P2" s="3" t="str">
        <f>[1]Bulawayo_Provincial_Results!S516</f>
        <v>MARIYACHA Violet UDM</v>
      </c>
      <c r="Q2" s="3" t="str">
        <f>[1]Bulawayo_Provincial_Results!T516</f>
        <v>Mhambi-Hove Divine NAPDR</v>
      </c>
      <c r="R2" s="3" t="str">
        <f>[1]Bulawayo_Provincial_Results!U516</f>
        <v>Mnangagwa Emmerson Dambudzo ZANU PF</v>
      </c>
      <c r="S2" s="3" t="str">
        <f>[1]Bulawayo_Provincial_Results!V516</f>
        <v>Moyo Donald Nkosana APA</v>
      </c>
      <c r="T2" s="3" t="str">
        <f>[1]Bulawayo_Provincial_Results!W516</f>
        <v>Mteki Bryn Taurai Independent</v>
      </c>
      <c r="U2" s="3" t="str">
        <f>[1]Bulawayo_Provincial_Results!X516</f>
        <v>Mugadza Willard Tawonezvi BCP</v>
      </c>
      <c r="V2" s="3" t="str">
        <f>[1]Bulawayo_Provincial_Results!Y516</f>
        <v>Mujuru Joice Teurai Ropa PRC</v>
      </c>
      <c r="W2" s="3" t="str">
        <f>[1]Bulawayo_Provincial_Results!Z516</f>
        <v>Munyanduri Tenda Peter NPF</v>
      </c>
      <c r="X2" s="3" t="str">
        <f>[1]Bulawayo_Provincial_Results!AA516</f>
        <v>MutinhirI Ambrose NDP</v>
      </c>
      <c r="Y2" s="3" t="str">
        <f>[1]Bulawayo_Provincial_Results!AB516</f>
        <v>Shumba Kuzozvirava Doniel UDA</v>
      </c>
      <c r="Z2" s="3" t="str">
        <f>[1]Bulawayo_Provincial_Results!AC516</f>
        <v>Wilson Peter Harry DOP</v>
      </c>
      <c r="AA2" s="3" t="str">
        <f>[1]Bulawayo_Provincial_Results!AD516</f>
        <v xml:space="preserve">Total Votes Rejected </v>
      </c>
    </row>
    <row r="3" spans="3:27" ht="15.6" x14ac:dyDescent="0.3">
      <c r="C3" s="63" t="str">
        <f>[1]Bulawayo_Provincial_Results!E529</f>
        <v xml:space="preserve">TOTAL </v>
      </c>
      <c r="D3" s="63">
        <f>[1]Bulawayo_Provincial_Results!F529</f>
        <v>0</v>
      </c>
      <c r="E3" s="63">
        <f>[1]Bulawayo_Provincial_Results!G529</f>
        <v>497</v>
      </c>
      <c r="F3" s="63">
        <f>[1]Bulawayo_Provincial_Results!H529</f>
        <v>144107</v>
      </c>
      <c r="G3" s="63">
        <f>[1]Bulawayo_Provincial_Results!I529</f>
        <v>364</v>
      </c>
      <c r="H3" s="63">
        <f>[1]Bulawayo_Provincial_Results!J529</f>
        <v>94</v>
      </c>
      <c r="I3" s="63">
        <f>[1]Bulawayo_Provincial_Results!K529</f>
        <v>78</v>
      </c>
      <c r="J3" s="63">
        <f>[1]Bulawayo_Provincial_Results!L529</f>
        <v>442</v>
      </c>
      <c r="K3" s="63">
        <f>[1]Bulawayo_Provincial_Results!M529</f>
        <v>320</v>
      </c>
      <c r="L3" s="63">
        <f>[1]Bulawayo_Provincial_Results!N529</f>
        <v>5753</v>
      </c>
      <c r="M3" s="63">
        <f>[1]Bulawayo_Provincial_Results!O529</f>
        <v>81</v>
      </c>
      <c r="N3" s="63">
        <f>[1]Bulawayo_Provincial_Results!P529</f>
        <v>60</v>
      </c>
      <c r="O3" s="63">
        <f>[1]Bulawayo_Provincial_Results!Q529</f>
        <v>104</v>
      </c>
      <c r="P3" s="63">
        <f>[1]Bulawayo_Provincial_Results!R529</f>
        <v>45</v>
      </c>
      <c r="Q3" s="63">
        <f>[1]Bulawayo_Provincial_Results!S529</f>
        <v>65</v>
      </c>
      <c r="R3" s="63">
        <f>[1]Bulawayo_Provincial_Results!T529</f>
        <v>57</v>
      </c>
      <c r="S3" s="63">
        <f>[1]Bulawayo_Provincial_Results!U529</f>
        <v>60168</v>
      </c>
      <c r="T3" s="63">
        <f>[1]Bulawayo_Provincial_Results!V529</f>
        <v>1350</v>
      </c>
      <c r="U3" s="63">
        <f>[1]Bulawayo_Provincial_Results!W529</f>
        <v>68</v>
      </c>
      <c r="V3" s="63">
        <f>[1]Bulawayo_Provincial_Results!X529</f>
        <v>231</v>
      </c>
      <c r="W3" s="63">
        <f>[1]Bulawayo_Provincial_Results!Y529</f>
        <v>1050</v>
      </c>
      <c r="X3" s="63">
        <f>[1]Bulawayo_Provincial_Results!Z529</f>
        <v>133</v>
      </c>
      <c r="Y3" s="63">
        <f>[1]Bulawayo_Provincial_Results!AA529</f>
        <v>91</v>
      </c>
      <c r="Z3" s="63">
        <f>[1]Bulawayo_Provincial_Results!AB529</f>
        <v>118</v>
      </c>
      <c r="AA3" s="63">
        <f>[1]Bulawayo_Provincial_Results!AC529</f>
        <v>129</v>
      </c>
    </row>
  </sheetData>
  <sheetProtection password="8902" sheet="1" objects="1" scenarios="1"/>
  <mergeCells count="1">
    <mergeCell ref="C1:AA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Bulawayo_Provincial_Results</vt:lpstr>
      <vt:lpstr>Graphs</vt:lpstr>
      <vt:lpstr>Bulawayo_Provincial_Results!Print_Area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ZEC</cp:lastModifiedBy>
  <cp:lastPrinted>2018-08-02T07:57:35Z</cp:lastPrinted>
  <dcterms:created xsi:type="dcterms:W3CDTF">2018-07-11T09:57:24Z</dcterms:created>
  <dcterms:modified xsi:type="dcterms:W3CDTF">2018-08-03T13:47:04Z</dcterms:modified>
</cp:coreProperties>
</file>