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8" windowWidth="2760" windowHeight="2436"/>
  </bookViews>
  <sheets>
    <sheet name="MIDLANDS PROVINCIAL RESULTS" sheetId="2" r:id="rId1"/>
    <sheet name="GRAPH" sheetId="3" r:id="rId2"/>
  </sheets>
  <definedNames>
    <definedName name="_xlnm._FilterDatabase" localSheetId="0" hidden="1">'MIDLANDS PROVINCIAL RESULTS'!$A$3:$AG$2298</definedName>
  </definedNames>
  <calcPr calcId="145621"/>
</workbook>
</file>

<file path=xl/calcChain.xml><?xml version="1.0" encoding="utf-8"?>
<calcChain xmlns="http://schemas.openxmlformats.org/spreadsheetml/2006/main">
  <c r="Z2273" i="2" l="1"/>
  <c r="AE915" i="2" l="1"/>
  <c r="AD915" i="2"/>
  <c r="AC915" i="2"/>
  <c r="AB915" i="2"/>
  <c r="AA915" i="2"/>
  <c r="Z915" i="2"/>
  <c r="Y915" i="2"/>
  <c r="X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AE499" i="2" l="1"/>
  <c r="AD499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AE484" i="2"/>
  <c r="AD484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AE477" i="2"/>
  <c r="AD477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AE470" i="2"/>
  <c r="AD470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AE883" i="2" l="1"/>
  <c r="AD883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AE875" i="2"/>
  <c r="AD875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AE1296" i="2" l="1"/>
  <c r="AD1296" i="2"/>
  <c r="AC1296" i="2"/>
  <c r="AB1296" i="2"/>
  <c r="AA1296" i="2"/>
  <c r="Z1296" i="2"/>
  <c r="Y1296" i="2"/>
  <c r="X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AE1289" i="2"/>
  <c r="AD1289" i="2"/>
  <c r="AC1289" i="2"/>
  <c r="AB1289" i="2"/>
  <c r="AA1289" i="2"/>
  <c r="Z1289" i="2"/>
  <c r="Y1289" i="2"/>
  <c r="X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AE1278" i="2"/>
  <c r="AD1278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H1278" i="2"/>
  <c r="G1278" i="2"/>
  <c r="AE1269" i="2"/>
  <c r="AD1269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H1269" i="2"/>
  <c r="G1269" i="2"/>
  <c r="AE1264" i="2"/>
  <c r="AD1264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AE1256" i="2"/>
  <c r="AD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AE1629" i="2" l="1"/>
  <c r="AD1629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H1629" i="2"/>
  <c r="G1629" i="2"/>
  <c r="AE1622" i="2"/>
  <c r="AD1622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AE1615" i="2"/>
  <c r="AD1615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H1615" i="2"/>
  <c r="G1615" i="2"/>
  <c r="AE1574" i="2"/>
  <c r="AD1574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H1574" i="2"/>
  <c r="G1574" i="2"/>
  <c r="AE1569" i="2"/>
  <c r="AD1569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H1569" i="2"/>
  <c r="G1569" i="2"/>
  <c r="AE1562" i="2"/>
  <c r="AD1562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AE1553" i="2"/>
  <c r="AD1553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AE1546" i="2"/>
  <c r="AD1546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H1546" i="2"/>
  <c r="G1546" i="2"/>
  <c r="AE1539" i="2"/>
  <c r="AD1539" i="2"/>
  <c r="AC1539" i="2"/>
  <c r="AB1539" i="2"/>
  <c r="AA1539" i="2"/>
  <c r="Z1539" i="2"/>
  <c r="Y1539" i="2"/>
  <c r="X1539" i="2"/>
  <c r="W1539" i="2"/>
  <c r="V1539" i="2"/>
  <c r="U1539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AE1532" i="2"/>
  <c r="AD1532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H1532" i="2"/>
  <c r="G1532" i="2"/>
  <c r="AE1524" i="2"/>
  <c r="AD1524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AE1516" i="2"/>
  <c r="AD1516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Q1516" i="2"/>
  <c r="P1516" i="2"/>
  <c r="O1516" i="2"/>
  <c r="N1516" i="2"/>
  <c r="M1516" i="2"/>
  <c r="L1516" i="2"/>
  <c r="K1516" i="2"/>
  <c r="J1516" i="2"/>
  <c r="I1516" i="2"/>
  <c r="H1516" i="2"/>
  <c r="G1516" i="2"/>
  <c r="AE1507" i="2"/>
  <c r="AD1507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AE1499" i="2"/>
  <c r="AD1499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H1499" i="2"/>
  <c r="G1499" i="2"/>
  <c r="AE850" i="2" l="1"/>
  <c r="AD850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AE844" i="2"/>
  <c r="AD844" i="2"/>
  <c r="AC844" i="2"/>
  <c r="AB844" i="2"/>
  <c r="AA844" i="2"/>
  <c r="Z844" i="2"/>
  <c r="Y844" i="2"/>
  <c r="X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AE836" i="2"/>
  <c r="AD836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AE828" i="2"/>
  <c r="AD828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AE821" i="2"/>
  <c r="AD821" i="2"/>
  <c r="AC821" i="2"/>
  <c r="AB821" i="2"/>
  <c r="AA821" i="2"/>
  <c r="Z821" i="2"/>
  <c r="Y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AE811" i="2"/>
  <c r="AD811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AE801" i="2"/>
  <c r="AD801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AE792" i="2"/>
  <c r="AD792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AE785" i="2"/>
  <c r="AD785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AE775" i="2"/>
  <c r="AD775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AE767" i="2"/>
  <c r="AD767" i="2"/>
  <c r="AC767" i="2"/>
  <c r="AB767" i="2"/>
  <c r="AA767" i="2"/>
  <c r="Z767" i="2"/>
  <c r="Y767" i="2"/>
  <c r="X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AE756" i="2"/>
  <c r="AD756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AE745" i="2"/>
  <c r="AD745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AE733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AE432" i="2"/>
  <c r="AD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AE424" i="2"/>
  <c r="AD424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AE417" i="2"/>
  <c r="AD417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AE410" i="2"/>
  <c r="AD410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AE403" i="2"/>
  <c r="AD403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AE395" i="2"/>
  <c r="AD395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AE379" i="2"/>
  <c r="AD379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AE368" i="2"/>
  <c r="AD368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AE1390" i="2" l="1"/>
  <c r="AD1390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AE1379" i="2"/>
  <c r="AD1379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AE1371" i="2"/>
  <c r="AD1371" i="2"/>
  <c r="AC1371" i="2"/>
  <c r="AB1371" i="2"/>
  <c r="AA1371" i="2"/>
  <c r="Z1371" i="2"/>
  <c r="Y1371" i="2"/>
  <c r="X1371" i="2"/>
  <c r="W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AE1365" i="2"/>
  <c r="AD1365" i="2"/>
  <c r="AC1365" i="2"/>
  <c r="AB1365" i="2"/>
  <c r="AA1365" i="2"/>
  <c r="Z1365" i="2"/>
  <c r="Y1365" i="2"/>
  <c r="X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AE1357" i="2"/>
  <c r="AD1357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AE1347" i="2"/>
  <c r="AD1347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H1347" i="2"/>
  <c r="G1347" i="2"/>
  <c r="AE1343" i="2"/>
  <c r="AD1343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AE1339" i="2"/>
  <c r="AD1339" i="2"/>
  <c r="AC1339" i="2"/>
  <c r="AB1339" i="2"/>
  <c r="AA1339" i="2"/>
  <c r="Z1339" i="2"/>
  <c r="Y1339" i="2"/>
  <c r="X1339" i="2"/>
  <c r="W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AE1335" i="2"/>
  <c r="AD1335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AE1326" i="2"/>
  <c r="AD1326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AE1319" i="2"/>
  <c r="AD1319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H1319" i="2"/>
  <c r="G1319" i="2"/>
  <c r="AE1314" i="2"/>
  <c r="AD1314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AE1310" i="2"/>
  <c r="AD1310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AE1305" i="2"/>
  <c r="AD1305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H1305" i="2"/>
  <c r="G1305" i="2"/>
  <c r="AE1181" i="2" l="1"/>
  <c r="AD1181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AE1173" i="2"/>
  <c r="AD1173" i="2"/>
  <c r="AC1173" i="2"/>
  <c r="AB1173" i="2"/>
  <c r="AA1173" i="2"/>
  <c r="Z1173" i="2"/>
  <c r="Y1173" i="2"/>
  <c r="X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AE1165" i="2"/>
  <c r="AD1165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AE1156" i="2"/>
  <c r="AD1156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AE1147" i="2"/>
  <c r="AD1147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AE1141" i="2"/>
  <c r="AD1141" i="2"/>
  <c r="AC1141" i="2"/>
  <c r="AB1141" i="2"/>
  <c r="AA1141" i="2"/>
  <c r="Z1141" i="2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AE1134" i="2"/>
  <c r="AD1134" i="2"/>
  <c r="AC1134" i="2"/>
  <c r="AB1134" i="2"/>
  <c r="AA1134" i="2"/>
  <c r="Z1134" i="2"/>
  <c r="Y1134" i="2"/>
  <c r="X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AE1130" i="2"/>
  <c r="AD1130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AE1125" i="2"/>
  <c r="AD1125" i="2"/>
  <c r="AC1125" i="2"/>
  <c r="AB1125" i="2"/>
  <c r="AA1125" i="2"/>
  <c r="Z1125" i="2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AE1117" i="2"/>
  <c r="AD1117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I1117" i="2"/>
  <c r="H1117" i="2"/>
  <c r="G1117" i="2"/>
  <c r="AE1110" i="2"/>
  <c r="AD1110" i="2"/>
  <c r="AC1110" i="2"/>
  <c r="AB1110" i="2"/>
  <c r="AA1110" i="2"/>
  <c r="Z1110" i="2"/>
  <c r="Y1110" i="2"/>
  <c r="X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W1183" i="2" l="1"/>
  <c r="W2283" i="2" s="1"/>
  <c r="H1183" i="2"/>
  <c r="H2283" i="2" s="1"/>
  <c r="P1183" i="2"/>
  <c r="P2283" i="2" s="1"/>
  <c r="X1183" i="2"/>
  <c r="X2283" i="2" s="1"/>
  <c r="O1183" i="2"/>
  <c r="O2283" i="2" s="1"/>
  <c r="AE1183" i="2"/>
  <c r="I1183" i="2"/>
  <c r="I2283" i="2" s="1"/>
  <c r="Y1183" i="2"/>
  <c r="Y2283" i="2" s="1"/>
  <c r="J1183" i="2"/>
  <c r="J2283" i="2" s="1"/>
  <c r="Z1183" i="2"/>
  <c r="Z2283" i="2" s="1"/>
  <c r="K1183" i="2"/>
  <c r="K2283" i="2" s="1"/>
  <c r="S1183" i="2"/>
  <c r="S2283" i="2" s="1"/>
  <c r="AA1183" i="2"/>
  <c r="AA2283" i="2" s="1"/>
  <c r="Q1183" i="2"/>
  <c r="Q2283" i="2" s="1"/>
  <c r="R1183" i="2"/>
  <c r="R2283" i="2" s="1"/>
  <c r="V1183" i="2"/>
  <c r="V2283" i="2" s="1"/>
  <c r="AD1183" i="2"/>
  <c r="AD2283" i="2" s="1"/>
  <c r="M1183" i="2"/>
  <c r="M2283" i="2" s="1"/>
  <c r="U1183" i="2"/>
  <c r="U2283" i="2" s="1"/>
  <c r="AC1183" i="2"/>
  <c r="AC2283" i="2" s="1"/>
  <c r="L1183" i="2"/>
  <c r="L2283" i="2" s="1"/>
  <c r="T1183" i="2"/>
  <c r="T2283" i="2" s="1"/>
  <c r="AB1183" i="2"/>
  <c r="AB2283" i="2" s="1"/>
  <c r="N1183" i="2"/>
  <c r="N2283" i="2" s="1"/>
  <c r="G1183" i="2"/>
  <c r="G2283" i="2" s="1"/>
  <c r="AE1100" i="2"/>
  <c r="AD1100" i="2"/>
  <c r="AC1100" i="2"/>
  <c r="AB1100" i="2"/>
  <c r="AA1100" i="2"/>
  <c r="Z1100" i="2"/>
  <c r="Y1100" i="2"/>
  <c r="X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AE1093" i="2"/>
  <c r="AD1093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AE1082" i="2"/>
  <c r="AD1082" i="2"/>
  <c r="AC1082" i="2"/>
  <c r="AB1082" i="2"/>
  <c r="AA1082" i="2"/>
  <c r="Z1082" i="2"/>
  <c r="Y1082" i="2"/>
  <c r="X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AE1073" i="2"/>
  <c r="AD1073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AE1063" i="2"/>
  <c r="AD1063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O1103" i="2" l="1"/>
  <c r="O2282" i="2" s="1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AE985" i="2"/>
  <c r="AD985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AE973" i="2"/>
  <c r="AD973" i="2"/>
  <c r="AC973" i="2"/>
  <c r="AB973" i="2"/>
  <c r="AA973" i="2"/>
  <c r="Z973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AE723" i="2" l="1"/>
  <c r="AD723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AE717" i="2"/>
  <c r="AD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AE711" i="2"/>
  <c r="AD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AE1242" i="2" l="1"/>
  <c r="AD1242" i="2"/>
  <c r="AC1242" i="2"/>
  <c r="AB1242" i="2"/>
  <c r="AA1242" i="2"/>
  <c r="Z1242" i="2"/>
  <c r="Y1242" i="2"/>
  <c r="X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AG1241" i="2"/>
  <c r="AF1241" i="2"/>
  <c r="AG1240" i="2"/>
  <c r="AF1240" i="2"/>
  <c r="AG1239" i="2"/>
  <c r="AF1239" i="2"/>
  <c r="AE1237" i="2"/>
  <c r="AD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AG1236" i="2"/>
  <c r="AF1236" i="2"/>
  <c r="AG1235" i="2"/>
  <c r="AF1235" i="2"/>
  <c r="AG1234" i="2"/>
  <c r="AF1234" i="2"/>
  <c r="AG1233" i="2"/>
  <c r="AF1233" i="2"/>
  <c r="AE1231" i="2"/>
  <c r="AD1231" i="2"/>
  <c r="AC1231" i="2"/>
  <c r="AB1231" i="2"/>
  <c r="AA1231" i="2"/>
  <c r="Z1231" i="2"/>
  <c r="Y1231" i="2"/>
  <c r="X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AG1230" i="2"/>
  <c r="AF1230" i="2"/>
  <c r="AG1229" i="2"/>
  <c r="AF1229" i="2"/>
  <c r="AG1228" i="2"/>
  <c r="AF1228" i="2"/>
  <c r="AG1227" i="2"/>
  <c r="AF1227" i="2"/>
  <c r="AG1226" i="2"/>
  <c r="AF1226" i="2"/>
  <c r="AE1224" i="2"/>
  <c r="AD1224" i="2"/>
  <c r="AC1224" i="2"/>
  <c r="AB1224" i="2"/>
  <c r="AA1224" i="2"/>
  <c r="Z1224" i="2"/>
  <c r="Y1224" i="2"/>
  <c r="X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AG1223" i="2"/>
  <c r="AF1223" i="2"/>
  <c r="AG1222" i="2"/>
  <c r="AF1222" i="2"/>
  <c r="AG1221" i="2"/>
  <c r="AF1221" i="2"/>
  <c r="AE1219" i="2"/>
  <c r="AD1219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AG1218" i="2"/>
  <c r="AF1218" i="2"/>
  <c r="AG1217" i="2"/>
  <c r="AF1217" i="2"/>
  <c r="AG1216" i="2"/>
  <c r="AF1216" i="2"/>
  <c r="AG1215" i="2"/>
  <c r="AF1215" i="2"/>
  <c r="AE1213" i="2"/>
  <c r="AD1213" i="2"/>
  <c r="AC1213" i="2"/>
  <c r="AB1213" i="2"/>
  <c r="AA1213" i="2"/>
  <c r="Z1213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AG1212" i="2"/>
  <c r="AF1212" i="2"/>
  <c r="AG1211" i="2"/>
  <c r="AF1211" i="2"/>
  <c r="AG1210" i="2"/>
  <c r="AF1210" i="2"/>
  <c r="AG1209" i="2"/>
  <c r="AF1209" i="2"/>
  <c r="AE1207" i="2"/>
  <c r="AD1207" i="2"/>
  <c r="AC1207" i="2"/>
  <c r="AB1207" i="2"/>
  <c r="AA1207" i="2"/>
  <c r="Z1207" i="2"/>
  <c r="Y1207" i="2"/>
  <c r="X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AG1206" i="2"/>
  <c r="AF1206" i="2"/>
  <c r="AG1205" i="2"/>
  <c r="AF1205" i="2"/>
  <c r="AG1204" i="2"/>
  <c r="AF1204" i="2"/>
  <c r="AG1203" i="2"/>
  <c r="AF1203" i="2"/>
  <c r="AG1202" i="2"/>
  <c r="AF1202" i="2"/>
  <c r="AE1200" i="2"/>
  <c r="AD1200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AG1199" i="2"/>
  <c r="AF1199" i="2"/>
  <c r="AG1198" i="2"/>
  <c r="AF1198" i="2"/>
  <c r="AG1197" i="2"/>
  <c r="AF1197" i="2"/>
  <c r="AG1196" i="2"/>
  <c r="AF1196" i="2"/>
  <c r="AG1195" i="2"/>
  <c r="AF1195" i="2"/>
  <c r="AG1194" i="2"/>
  <c r="AF1194" i="2"/>
  <c r="AG1193" i="2"/>
  <c r="AF1193" i="2"/>
  <c r="AG1192" i="2"/>
  <c r="AF1192" i="2"/>
  <c r="AG1200" i="2" l="1"/>
  <c r="AF1237" i="2"/>
  <c r="AG1242" i="2"/>
  <c r="AG1231" i="2"/>
  <c r="AG1237" i="2"/>
  <c r="AG1207" i="2"/>
  <c r="AG1213" i="2"/>
  <c r="AF1224" i="2"/>
  <c r="AG1219" i="2"/>
  <c r="AF1219" i="2"/>
  <c r="AG1224" i="2"/>
  <c r="AF1231" i="2"/>
  <c r="AF1207" i="2"/>
  <c r="AF1200" i="2"/>
  <c r="AF1213" i="2"/>
  <c r="AF1242" i="2"/>
  <c r="AG1456" i="2" l="1"/>
  <c r="AG1457" i="2"/>
  <c r="AG1458" i="2"/>
  <c r="AF1456" i="2"/>
  <c r="AF1457" i="2"/>
  <c r="AF1458" i="2"/>
  <c r="AG1455" i="2"/>
  <c r="AF1455" i="2"/>
  <c r="H1459" i="2"/>
  <c r="I1459" i="2"/>
  <c r="J1459" i="2"/>
  <c r="K1459" i="2"/>
  <c r="L1459" i="2"/>
  <c r="M1459" i="2"/>
  <c r="N1459" i="2"/>
  <c r="O1459" i="2"/>
  <c r="P1459" i="2"/>
  <c r="Q1459" i="2"/>
  <c r="R1459" i="2"/>
  <c r="S1459" i="2"/>
  <c r="T1459" i="2"/>
  <c r="U1459" i="2"/>
  <c r="V1459" i="2"/>
  <c r="G1459" i="2"/>
  <c r="AE1459" i="2"/>
  <c r="AD1459" i="2"/>
  <c r="AC1459" i="2"/>
  <c r="AB1459" i="2"/>
  <c r="AA1459" i="2"/>
  <c r="Z1459" i="2"/>
  <c r="Y1459" i="2"/>
  <c r="X1459" i="2"/>
  <c r="W1459" i="2"/>
  <c r="AG1406" i="2"/>
  <c r="AG1407" i="2"/>
  <c r="AG1408" i="2"/>
  <c r="AG1405" i="2"/>
  <c r="AF1406" i="2"/>
  <c r="AF1407" i="2"/>
  <c r="AF1408" i="2"/>
  <c r="AF1405" i="2"/>
  <c r="H1409" i="2"/>
  <c r="I1409" i="2"/>
  <c r="J1409" i="2"/>
  <c r="K1409" i="2"/>
  <c r="L1409" i="2"/>
  <c r="M1409" i="2"/>
  <c r="N1409" i="2"/>
  <c r="O1409" i="2"/>
  <c r="P1409" i="2"/>
  <c r="Q1409" i="2"/>
  <c r="R1409" i="2"/>
  <c r="S1409" i="2"/>
  <c r="T1409" i="2"/>
  <c r="U1409" i="2"/>
  <c r="V1409" i="2"/>
  <c r="G1409" i="2"/>
  <c r="AE1409" i="2"/>
  <c r="AD1409" i="2"/>
  <c r="AC1409" i="2"/>
  <c r="AB1409" i="2"/>
  <c r="AA1409" i="2"/>
  <c r="Z1409" i="2"/>
  <c r="Y1409" i="2"/>
  <c r="X1409" i="2"/>
  <c r="W1409" i="2"/>
  <c r="AG1459" i="2" l="1"/>
  <c r="AF1459" i="2"/>
  <c r="AG1409" i="2"/>
  <c r="AF1409" i="2"/>
  <c r="AG1573" i="2" l="1"/>
  <c r="AF1573" i="2"/>
  <c r="AG1572" i="2"/>
  <c r="AF1572" i="2"/>
  <c r="AG1571" i="2"/>
  <c r="AF1571" i="2"/>
  <c r="AG1568" i="2"/>
  <c r="AF1568" i="2"/>
  <c r="AG1567" i="2"/>
  <c r="AF1567" i="2"/>
  <c r="AG1566" i="2"/>
  <c r="AF1566" i="2"/>
  <c r="AG1565" i="2"/>
  <c r="AF1565" i="2"/>
  <c r="AG1564" i="2"/>
  <c r="AF1564" i="2"/>
  <c r="AG1561" i="2"/>
  <c r="AF1561" i="2"/>
  <c r="AG1560" i="2"/>
  <c r="AF1560" i="2"/>
  <c r="AG1559" i="2"/>
  <c r="AF1559" i="2"/>
  <c r="AG1558" i="2"/>
  <c r="AF1558" i="2"/>
  <c r="AG1557" i="2"/>
  <c r="AF1557" i="2"/>
  <c r="AG1556" i="2"/>
  <c r="AF1556" i="2"/>
  <c r="AG1555" i="2"/>
  <c r="AF1555" i="2"/>
  <c r="AG1552" i="2"/>
  <c r="AF1552" i="2"/>
  <c r="AG1551" i="2"/>
  <c r="AF1551" i="2"/>
  <c r="AG1550" i="2"/>
  <c r="AF1550" i="2"/>
  <c r="AG1549" i="2"/>
  <c r="AF1549" i="2"/>
  <c r="AG1548" i="2"/>
  <c r="AF1548" i="2"/>
  <c r="AF1580" i="2"/>
  <c r="AG1580" i="2"/>
  <c r="AF1581" i="2"/>
  <c r="AG1581" i="2"/>
  <c r="AF1582" i="2"/>
  <c r="AG1582" i="2"/>
  <c r="AF1583" i="2"/>
  <c r="AG1583" i="2"/>
  <c r="AF1584" i="2"/>
  <c r="AG1584" i="2"/>
  <c r="AF1585" i="2"/>
  <c r="AG1585" i="2"/>
  <c r="AF1586" i="2"/>
  <c r="AG1586" i="2"/>
  <c r="G1587" i="2"/>
  <c r="H1587" i="2"/>
  <c r="I1587" i="2"/>
  <c r="J1587" i="2"/>
  <c r="K1587" i="2"/>
  <c r="L1587" i="2"/>
  <c r="M1587" i="2"/>
  <c r="N1587" i="2"/>
  <c r="O1587" i="2"/>
  <c r="P1587" i="2"/>
  <c r="Q1587" i="2"/>
  <c r="R1587" i="2"/>
  <c r="S1587" i="2"/>
  <c r="T1587" i="2"/>
  <c r="U1587" i="2"/>
  <c r="V1587" i="2"/>
  <c r="W1587" i="2"/>
  <c r="X1587" i="2"/>
  <c r="Y1587" i="2"/>
  <c r="Z1587" i="2"/>
  <c r="AA1587" i="2"/>
  <c r="AB1587" i="2"/>
  <c r="AC1587" i="2"/>
  <c r="AD1587" i="2"/>
  <c r="AE1587" i="2"/>
  <c r="AF1589" i="2"/>
  <c r="AG1589" i="2"/>
  <c r="AF1590" i="2"/>
  <c r="AG1590" i="2"/>
  <c r="AF1591" i="2"/>
  <c r="AG1591" i="2"/>
  <c r="AF1592" i="2"/>
  <c r="AG1592" i="2"/>
  <c r="AF1593" i="2"/>
  <c r="AG1593" i="2"/>
  <c r="G1594" i="2"/>
  <c r="H1594" i="2"/>
  <c r="I1594" i="2"/>
  <c r="J1594" i="2"/>
  <c r="K1594" i="2"/>
  <c r="L1594" i="2"/>
  <c r="M1594" i="2"/>
  <c r="N1594" i="2"/>
  <c r="O1594" i="2"/>
  <c r="P1594" i="2"/>
  <c r="Q1594" i="2"/>
  <c r="R1594" i="2"/>
  <c r="S1594" i="2"/>
  <c r="T1594" i="2"/>
  <c r="U1594" i="2"/>
  <c r="V1594" i="2"/>
  <c r="W1594" i="2"/>
  <c r="X1594" i="2"/>
  <c r="Y1594" i="2"/>
  <c r="Z1594" i="2"/>
  <c r="AA1594" i="2"/>
  <c r="AB1594" i="2"/>
  <c r="AC1594" i="2"/>
  <c r="AD1594" i="2"/>
  <c r="AE1594" i="2"/>
  <c r="AF1596" i="2"/>
  <c r="AG1596" i="2"/>
  <c r="AF1597" i="2"/>
  <c r="AG1597" i="2"/>
  <c r="AF1598" i="2"/>
  <c r="AG1598" i="2"/>
  <c r="AF1599" i="2"/>
  <c r="AG1599" i="2"/>
  <c r="AF1600" i="2"/>
  <c r="AG1600" i="2"/>
  <c r="G1601" i="2"/>
  <c r="H1601" i="2"/>
  <c r="I1601" i="2"/>
  <c r="J1601" i="2"/>
  <c r="K1601" i="2"/>
  <c r="L1601" i="2"/>
  <c r="M1601" i="2"/>
  <c r="N1601" i="2"/>
  <c r="O1601" i="2"/>
  <c r="P1601" i="2"/>
  <c r="Q1601" i="2"/>
  <c r="R1601" i="2"/>
  <c r="S1601" i="2"/>
  <c r="T1601" i="2"/>
  <c r="U1601" i="2"/>
  <c r="V1601" i="2"/>
  <c r="W1601" i="2"/>
  <c r="X1601" i="2"/>
  <c r="Y1601" i="2"/>
  <c r="Z1601" i="2"/>
  <c r="AA1601" i="2"/>
  <c r="AB1601" i="2"/>
  <c r="AC1601" i="2"/>
  <c r="AD1601" i="2"/>
  <c r="AE1601" i="2"/>
  <c r="AG1601" i="2" l="1"/>
  <c r="AG1587" i="2"/>
  <c r="AF1594" i="2"/>
  <c r="AG1594" i="2"/>
  <c r="AF1601" i="2"/>
  <c r="AF1553" i="2"/>
  <c r="AF1574" i="2"/>
  <c r="AG1553" i="2"/>
  <c r="AF1562" i="2"/>
  <c r="AF1569" i="2"/>
  <c r="AF1587" i="2"/>
  <c r="AG1562" i="2"/>
  <c r="AG1569" i="2"/>
  <c r="AG1574" i="2"/>
  <c r="AG448" i="2" l="1"/>
  <c r="AF448" i="2"/>
  <c r="AG437" i="2"/>
  <c r="AF437" i="2"/>
  <c r="AG181" i="2" l="1"/>
  <c r="AF181" i="2"/>
  <c r="AF161" i="2"/>
  <c r="AG161" i="2"/>
  <c r="AF158" i="2"/>
  <c r="AG158" i="2"/>
  <c r="AG157" i="2"/>
  <c r="AF157" i="2"/>
  <c r="AG153" i="2"/>
  <c r="AF153" i="2"/>
  <c r="AF149" i="2"/>
  <c r="AG149" i="2"/>
  <c r="AG86" i="2" l="1"/>
  <c r="AG87" i="2"/>
  <c r="AG88" i="2"/>
  <c r="AG89" i="2"/>
  <c r="AG85" i="2"/>
  <c r="AF87" i="2"/>
  <c r="AF88" i="2"/>
  <c r="AF89" i="2"/>
  <c r="AF86" i="2"/>
  <c r="AF85" i="2"/>
  <c r="AF82" i="2"/>
  <c r="AG82" i="2"/>
  <c r="AF79" i="2"/>
  <c r="AG79" i="2"/>
  <c r="AG80" i="2"/>
  <c r="AG81" i="2"/>
  <c r="AF80" i="2"/>
  <c r="AF81" i="2"/>
  <c r="AG78" i="2"/>
  <c r="AF78" i="2"/>
  <c r="AG72" i="2"/>
  <c r="AG73" i="2"/>
  <c r="AG74" i="2"/>
  <c r="AG75" i="2"/>
  <c r="AF72" i="2"/>
  <c r="AF73" i="2"/>
  <c r="AF74" i="2"/>
  <c r="AF75" i="2"/>
  <c r="AG71" i="2"/>
  <c r="AF71" i="2"/>
  <c r="AG52" i="2"/>
  <c r="AF52" i="2"/>
  <c r="AG53" i="2"/>
  <c r="AG54" i="2"/>
  <c r="AG55" i="2"/>
  <c r="AF53" i="2"/>
  <c r="AF54" i="2"/>
  <c r="AF55" i="2"/>
  <c r="AG51" i="2"/>
  <c r="AF51" i="2"/>
  <c r="AF83" i="2" l="1"/>
  <c r="AG603" i="2"/>
  <c r="AF603" i="2"/>
  <c r="G608" i="2"/>
  <c r="AF594" i="2"/>
  <c r="AG23" i="2" l="1"/>
  <c r="AF23" i="2"/>
  <c r="G10" i="2"/>
  <c r="AG9" i="2"/>
  <c r="AF9" i="2"/>
  <c r="G2015" i="2" l="1"/>
  <c r="N83" i="2" l="1"/>
  <c r="G83" i="2"/>
  <c r="M76" i="2"/>
  <c r="G76" i="2"/>
  <c r="L56" i="2"/>
  <c r="H56" i="2"/>
  <c r="H49" i="2"/>
  <c r="G49" i="2"/>
  <c r="I49" i="2"/>
  <c r="J49" i="2"/>
  <c r="K49" i="2"/>
  <c r="N576" i="2"/>
  <c r="G576" i="2"/>
  <c r="O2252" i="2"/>
  <c r="N2245" i="2"/>
  <c r="Q2239" i="2"/>
  <c r="O2233" i="2"/>
  <c r="P2223" i="2"/>
  <c r="N2215" i="2"/>
  <c r="N2208" i="2"/>
  <c r="N2202" i="2"/>
  <c r="K2196" i="2"/>
  <c r="M2190" i="2"/>
  <c r="K2183" i="2"/>
  <c r="M2177" i="2"/>
  <c r="I2170" i="2"/>
  <c r="N2161" i="2"/>
  <c r="AB2156" i="2"/>
  <c r="S2156" i="2"/>
  <c r="AA2151" i="2"/>
  <c r="S2151" i="2"/>
  <c r="AC2143" i="2"/>
  <c r="N2143" i="2"/>
  <c r="R2143" i="2"/>
  <c r="N2135" i="2"/>
  <c r="V2135" i="2"/>
  <c r="R2129" i="2"/>
  <c r="U2124" i="2"/>
  <c r="U2118" i="2"/>
  <c r="Z2114" i="2"/>
  <c r="M2114" i="2"/>
  <c r="X2108" i="2"/>
  <c r="L2108" i="2"/>
  <c r="X2104" i="2"/>
  <c r="O2104" i="2"/>
  <c r="U2096" i="2"/>
  <c r="K2096" i="2"/>
  <c r="V2091" i="2"/>
  <c r="J2091" i="2"/>
  <c r="X2084" i="2"/>
  <c r="L2084" i="2"/>
  <c r="K2077" i="2"/>
  <c r="Q2077" i="2"/>
  <c r="Q2069" i="2"/>
  <c r="G2069" i="2"/>
  <c r="S2058" i="2"/>
  <c r="T2051" i="2"/>
  <c r="T2047" i="2"/>
  <c r="T2044" i="2"/>
  <c r="R2037" i="2"/>
  <c r="S2031" i="2"/>
  <c r="O2023" i="2"/>
  <c r="O2015" i="2"/>
  <c r="P2008" i="2"/>
  <c r="P2002" i="2"/>
  <c r="Q1997" i="2"/>
  <c r="Q1993" i="2"/>
  <c r="O1986" i="2"/>
  <c r="N1982" i="2"/>
  <c r="G1978" i="2"/>
  <c r="T1970" i="2"/>
  <c r="U1964" i="2"/>
  <c r="S1947" i="2"/>
  <c r="U1940" i="2"/>
  <c r="X1931" i="2"/>
  <c r="Z1925" i="2"/>
  <c r="W1918" i="2"/>
  <c r="T1911" i="2"/>
  <c r="R1905" i="2"/>
  <c r="N1899" i="2"/>
  <c r="G1896" i="2"/>
  <c r="G1890" i="2"/>
  <c r="G1885" i="2"/>
  <c r="G1881" i="2"/>
  <c r="G1878" i="2"/>
  <c r="G1874" i="2"/>
  <c r="G1871" i="2"/>
  <c r="G1868" i="2"/>
  <c r="G1864" i="2"/>
  <c r="G1861" i="2"/>
  <c r="G1858" i="2"/>
  <c r="G1855" i="2"/>
  <c r="Z1846" i="2"/>
  <c r="M1846" i="2"/>
  <c r="Z1841" i="2"/>
  <c r="O1841" i="2"/>
  <c r="Y1834" i="2"/>
  <c r="K1834" i="2"/>
  <c r="X1825" i="2"/>
  <c r="K1825" i="2"/>
  <c r="X1818" i="2"/>
  <c r="O1818" i="2"/>
  <c r="O1810" i="2"/>
  <c r="S1801" i="2"/>
  <c r="T1795" i="2"/>
  <c r="G1795" i="2"/>
  <c r="K1785" i="2"/>
  <c r="L1778" i="2"/>
  <c r="K1772" i="2"/>
  <c r="L1764" i="2"/>
  <c r="K1758" i="2"/>
  <c r="L1752" i="2"/>
  <c r="L1745" i="2"/>
  <c r="M1738" i="2"/>
  <c r="K1731" i="2"/>
  <c r="Q1723" i="2"/>
  <c r="G1723" i="2"/>
  <c r="T1710" i="2"/>
  <c r="R1706" i="2"/>
  <c r="S1699" i="2"/>
  <c r="S1692" i="2"/>
  <c r="T1687" i="2"/>
  <c r="Q1680" i="2"/>
  <c r="Q1674" i="2"/>
  <c r="Q1667" i="2"/>
  <c r="S1661" i="2"/>
  <c r="O1656" i="2"/>
  <c r="N1651" i="2"/>
  <c r="G1651" i="2"/>
  <c r="H1639" i="2"/>
  <c r="I1639" i="2"/>
  <c r="J1639" i="2"/>
  <c r="K1639" i="2"/>
  <c r="L1639" i="2"/>
  <c r="M1639" i="2"/>
  <c r="N1639" i="2"/>
  <c r="O1639" i="2"/>
  <c r="P1639" i="2"/>
  <c r="Q1639" i="2"/>
  <c r="R1639" i="2"/>
  <c r="S1639" i="2"/>
  <c r="T1639" i="2"/>
  <c r="U1639" i="2"/>
  <c r="V1639" i="2"/>
  <c r="W1639" i="2"/>
  <c r="X1639" i="2"/>
  <c r="Y1639" i="2"/>
  <c r="Z1639" i="2"/>
  <c r="AA1639" i="2"/>
  <c r="AB1639" i="2"/>
  <c r="AC1639" i="2"/>
  <c r="AD1639" i="2"/>
  <c r="AE1639" i="2"/>
  <c r="G1639" i="2"/>
  <c r="J1608" i="2"/>
  <c r="H1486" i="2"/>
  <c r="I1486" i="2"/>
  <c r="J1486" i="2"/>
  <c r="K1486" i="2"/>
  <c r="L1486" i="2"/>
  <c r="M1486" i="2"/>
  <c r="N1486" i="2"/>
  <c r="O1486" i="2"/>
  <c r="P1486" i="2"/>
  <c r="Q1486" i="2"/>
  <c r="R1486" i="2"/>
  <c r="S1486" i="2"/>
  <c r="T1486" i="2"/>
  <c r="U1486" i="2"/>
  <c r="V1486" i="2"/>
  <c r="W1486" i="2"/>
  <c r="X1486" i="2"/>
  <c r="Y1486" i="2"/>
  <c r="Z1486" i="2"/>
  <c r="AA1486" i="2"/>
  <c r="AB1486" i="2"/>
  <c r="AC1486" i="2"/>
  <c r="AD1486" i="2"/>
  <c r="AE1486" i="2"/>
  <c r="G1486" i="2"/>
  <c r="M1475" i="2"/>
  <c r="M1480" i="2"/>
  <c r="H1480" i="2"/>
  <c r="I1480" i="2"/>
  <c r="J1480" i="2"/>
  <c r="K1480" i="2"/>
  <c r="L1480" i="2"/>
  <c r="N1480" i="2"/>
  <c r="O1480" i="2"/>
  <c r="P1480" i="2"/>
  <c r="Q1480" i="2"/>
  <c r="R1480" i="2"/>
  <c r="S1480" i="2"/>
  <c r="T1480" i="2"/>
  <c r="U1480" i="2"/>
  <c r="V1480" i="2"/>
  <c r="W1480" i="2"/>
  <c r="X1480" i="2"/>
  <c r="Y1480" i="2"/>
  <c r="Z1480" i="2"/>
  <c r="AA1480" i="2"/>
  <c r="AB1480" i="2"/>
  <c r="AC1480" i="2"/>
  <c r="AD1480" i="2"/>
  <c r="AE1480" i="2"/>
  <c r="G1480" i="2"/>
  <c r="H1475" i="2"/>
  <c r="I1475" i="2"/>
  <c r="J1475" i="2"/>
  <c r="K1475" i="2"/>
  <c r="L1475" i="2"/>
  <c r="N1475" i="2"/>
  <c r="O1475" i="2"/>
  <c r="P1475" i="2"/>
  <c r="Q1475" i="2"/>
  <c r="R1475" i="2"/>
  <c r="S1475" i="2"/>
  <c r="T1475" i="2"/>
  <c r="U1475" i="2"/>
  <c r="V1475" i="2"/>
  <c r="W1475" i="2"/>
  <c r="X1475" i="2"/>
  <c r="Y1475" i="2"/>
  <c r="Z1475" i="2"/>
  <c r="AA1475" i="2"/>
  <c r="AB1475" i="2"/>
  <c r="AC1475" i="2"/>
  <c r="AD1475" i="2"/>
  <c r="AE1475" i="2"/>
  <c r="G1475" i="2"/>
  <c r="Q1471" i="2"/>
  <c r="P1464" i="2"/>
  <c r="R1452" i="2"/>
  <c r="O1441" i="2"/>
  <c r="S1434" i="2"/>
  <c r="O1429" i="2"/>
  <c r="Q1424" i="2"/>
  <c r="T1416" i="2"/>
  <c r="W1403" i="2"/>
  <c r="H1403" i="2"/>
  <c r="I210" i="2"/>
  <c r="I198" i="2"/>
  <c r="G187" i="2"/>
  <c r="V187" i="2"/>
  <c r="AF958" i="2"/>
  <c r="R962" i="2"/>
  <c r="Q632" i="2"/>
  <c r="L649" i="2"/>
  <c r="G251" i="2"/>
  <c r="Z10" i="2"/>
  <c r="O10" i="2"/>
  <c r="G25" i="2"/>
  <c r="G17" i="2"/>
  <c r="AF8" i="2" l="1"/>
  <c r="AG8" i="2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B7" i="3"/>
  <c r="AF1302" i="2" l="1"/>
  <c r="AG1302" i="2"/>
  <c r="AF1303" i="2"/>
  <c r="AG1303" i="2"/>
  <c r="AF1304" i="2"/>
  <c r="AG1304" i="2"/>
  <c r="AF1307" i="2"/>
  <c r="AG1307" i="2"/>
  <c r="AF1308" i="2"/>
  <c r="AG1308" i="2"/>
  <c r="AF1309" i="2"/>
  <c r="AG1309" i="2"/>
  <c r="AF1312" i="2"/>
  <c r="AG1312" i="2"/>
  <c r="AF1313" i="2"/>
  <c r="AG1313" i="2"/>
  <c r="AF1316" i="2"/>
  <c r="AG1316" i="2"/>
  <c r="AF1317" i="2"/>
  <c r="AG1317" i="2"/>
  <c r="AF1318" i="2"/>
  <c r="AG1318" i="2"/>
  <c r="AF1321" i="2"/>
  <c r="AG1321" i="2"/>
  <c r="AF1322" i="2"/>
  <c r="AG1322" i="2"/>
  <c r="AF1323" i="2"/>
  <c r="AG1323" i="2"/>
  <c r="AF1324" i="2"/>
  <c r="AG1324" i="2"/>
  <c r="AF1325" i="2"/>
  <c r="AG1325" i="2"/>
  <c r="AF1328" i="2"/>
  <c r="AG1328" i="2"/>
  <c r="AF1329" i="2"/>
  <c r="AG1329" i="2"/>
  <c r="AF1330" i="2"/>
  <c r="AG1330" i="2"/>
  <c r="AF1331" i="2"/>
  <c r="AG1331" i="2"/>
  <c r="AF1332" i="2"/>
  <c r="AG1332" i="2"/>
  <c r="AF1333" i="2"/>
  <c r="AG1333" i="2"/>
  <c r="AF1334" i="2"/>
  <c r="AG1334" i="2"/>
  <c r="AF1337" i="2"/>
  <c r="AG1337" i="2"/>
  <c r="AF1338" i="2"/>
  <c r="AG1338" i="2"/>
  <c r="AF1341" i="2"/>
  <c r="AG1341" i="2"/>
  <c r="AF1342" i="2"/>
  <c r="AG1342" i="2"/>
  <c r="AF1345" i="2"/>
  <c r="AG1345" i="2"/>
  <c r="AF1346" i="2"/>
  <c r="AG1346" i="2"/>
  <c r="AF1349" i="2"/>
  <c r="AG1349" i="2"/>
  <c r="AF1350" i="2"/>
  <c r="AG1350" i="2"/>
  <c r="AF1351" i="2"/>
  <c r="AG1351" i="2"/>
  <c r="AF1352" i="2"/>
  <c r="AG1352" i="2"/>
  <c r="AF1353" i="2"/>
  <c r="AG1353" i="2"/>
  <c r="AF1354" i="2"/>
  <c r="AG1354" i="2"/>
  <c r="AF1355" i="2"/>
  <c r="AG1355" i="2"/>
  <c r="AF1356" i="2"/>
  <c r="AG1356" i="2"/>
  <c r="AF1359" i="2"/>
  <c r="AG1359" i="2"/>
  <c r="AF1360" i="2"/>
  <c r="AG1360" i="2"/>
  <c r="AF1361" i="2"/>
  <c r="AG1361" i="2"/>
  <c r="AF1362" i="2"/>
  <c r="AG1362" i="2"/>
  <c r="AF1363" i="2"/>
  <c r="AG1363" i="2"/>
  <c r="AF1364" i="2"/>
  <c r="AG1364" i="2"/>
  <c r="AF1367" i="2"/>
  <c r="AG1367" i="2"/>
  <c r="AF1368" i="2"/>
  <c r="AG1368" i="2"/>
  <c r="AF1369" i="2"/>
  <c r="AG1369" i="2"/>
  <c r="AF1370" i="2"/>
  <c r="AG1370" i="2"/>
  <c r="AF1373" i="2"/>
  <c r="AG1373" i="2"/>
  <c r="AF1374" i="2"/>
  <c r="AG1374" i="2"/>
  <c r="AF1375" i="2"/>
  <c r="AG1375" i="2"/>
  <c r="AF1376" i="2"/>
  <c r="AG1376" i="2"/>
  <c r="AF1377" i="2"/>
  <c r="AG1377" i="2"/>
  <c r="AF1378" i="2"/>
  <c r="AG1378" i="2"/>
  <c r="AF1381" i="2"/>
  <c r="AG1381" i="2"/>
  <c r="AF1382" i="2"/>
  <c r="AG1382" i="2"/>
  <c r="AF1383" i="2"/>
  <c r="AG1383" i="2"/>
  <c r="AF1384" i="2"/>
  <c r="AG1384" i="2"/>
  <c r="AF1385" i="2"/>
  <c r="AG1385" i="2"/>
  <c r="AF1386" i="2"/>
  <c r="AG1386" i="2"/>
  <c r="AF1387" i="2"/>
  <c r="AG1387" i="2"/>
  <c r="AF1388" i="2"/>
  <c r="AG1388" i="2"/>
  <c r="AF1389" i="2"/>
  <c r="AG1389" i="2"/>
  <c r="G1393" i="2" l="1"/>
  <c r="G2286" i="2" s="1"/>
  <c r="AG1371" i="2"/>
  <c r="AF1371" i="2"/>
  <c r="AG1305" i="2"/>
  <c r="AF1305" i="2"/>
  <c r="AG1343" i="2"/>
  <c r="AG1335" i="2"/>
  <c r="AF1347" i="2"/>
  <c r="AG1347" i="2"/>
  <c r="AB1393" i="2"/>
  <c r="AB2286" i="2" s="1"/>
  <c r="X1393" i="2"/>
  <c r="X2286" i="2" s="1"/>
  <c r="P1393" i="2"/>
  <c r="P2286" i="2" s="1"/>
  <c r="L1393" i="2"/>
  <c r="L2286" i="2" s="1"/>
  <c r="H1393" i="2"/>
  <c r="H2286" i="2" s="1"/>
  <c r="T1393" i="2"/>
  <c r="T2286" i="2" s="1"/>
  <c r="AF1314" i="2"/>
  <c r="AF1310" i="2"/>
  <c r="AG1357" i="2"/>
  <c r="AF1379" i="2"/>
  <c r="AG1326" i="2"/>
  <c r="AG1365" i="2"/>
  <c r="AF1343" i="2"/>
  <c r="AG1339" i="2"/>
  <c r="AG1319" i="2"/>
  <c r="AG1314" i="2"/>
  <c r="AF1365" i="2"/>
  <c r="AF1339" i="2"/>
  <c r="AC1393" i="2"/>
  <c r="AC2286" i="2" s="1"/>
  <c r="Y1393" i="2"/>
  <c r="Y2286" i="2" s="1"/>
  <c r="U1393" i="2"/>
  <c r="U2286" i="2" s="1"/>
  <c r="Q1393" i="2"/>
  <c r="Q2286" i="2" s="1"/>
  <c r="M1393" i="2"/>
  <c r="M2286" i="2" s="1"/>
  <c r="I1393" i="2"/>
  <c r="I2286" i="2" s="1"/>
  <c r="AF1335" i="2"/>
  <c r="AF1319" i="2"/>
  <c r="AG1310" i="2"/>
  <c r="AF1390" i="2"/>
  <c r="AF1357" i="2"/>
  <c r="AG1390" i="2"/>
  <c r="AG1379" i="2"/>
  <c r="AF1326" i="2"/>
  <c r="AE1393" i="2"/>
  <c r="AA1393" i="2"/>
  <c r="AA2286" i="2" s="1"/>
  <c r="W1393" i="2"/>
  <c r="W2286" i="2" s="1"/>
  <c r="S1393" i="2"/>
  <c r="S2286" i="2" s="1"/>
  <c r="O1393" i="2"/>
  <c r="O2286" i="2" s="1"/>
  <c r="K1393" i="2"/>
  <c r="K2286" i="2" s="1"/>
  <c r="AD1393" i="2"/>
  <c r="AD2286" i="2" s="1"/>
  <c r="Z1393" i="2"/>
  <c r="Z2286" i="2" s="1"/>
  <c r="V1393" i="2"/>
  <c r="V2286" i="2" s="1"/>
  <c r="R1393" i="2"/>
  <c r="R2286" i="2" s="1"/>
  <c r="N1393" i="2"/>
  <c r="N2286" i="2" s="1"/>
  <c r="J1393" i="2"/>
  <c r="J2286" i="2" s="1"/>
  <c r="AF1393" i="2" l="1"/>
  <c r="AG1393" i="2"/>
  <c r="AG2248" i="2" l="1"/>
  <c r="AG2249" i="2"/>
  <c r="AF2248" i="2"/>
  <c r="AF2249" i="2"/>
  <c r="AG2242" i="2"/>
  <c r="AF2242" i="2"/>
  <c r="AG2226" i="2"/>
  <c r="AG2227" i="2"/>
  <c r="AG2228" i="2"/>
  <c r="AG2229" i="2"/>
  <c r="AF2226" i="2"/>
  <c r="AF2227" i="2"/>
  <c r="AF2228" i="2"/>
  <c r="AF2229" i="2"/>
  <c r="AG2218" i="2"/>
  <c r="AG2219" i="2"/>
  <c r="AF2218" i="2"/>
  <c r="AF2219" i="2"/>
  <c r="AG2212" i="2"/>
  <c r="AF2212" i="2"/>
  <c r="AG2174" i="2"/>
  <c r="AF2174" i="2"/>
  <c r="AG2147" i="2"/>
  <c r="AG2148" i="2"/>
  <c r="AF2147" i="2"/>
  <c r="AF2148" i="2"/>
  <c r="AF2138" i="2"/>
  <c r="AF2139" i="2"/>
  <c r="AF2140" i="2"/>
  <c r="AG2137" i="2"/>
  <c r="AG2138" i="2"/>
  <c r="AG2139" i="2"/>
  <c r="AG2140" i="2"/>
  <c r="AF2137" i="2"/>
  <c r="AG2100" i="2"/>
  <c r="AG2101" i="2"/>
  <c r="AF2101" i="2"/>
  <c r="AF2100" i="2"/>
  <c r="AG2081" i="2"/>
  <c r="AF2081" i="2"/>
  <c r="AG2072" i="2"/>
  <c r="AG2073" i="2"/>
  <c r="AG2074" i="2"/>
  <c r="AG2075" i="2"/>
  <c r="AF2072" i="2"/>
  <c r="AF2073" i="2"/>
  <c r="AF2074" i="2"/>
  <c r="AG2054" i="2"/>
  <c r="AF2054" i="2"/>
  <c r="AG2040" i="2"/>
  <c r="AG2041" i="2"/>
  <c r="AF2040" i="2"/>
  <c r="AF2041" i="2"/>
  <c r="AG2026" i="2"/>
  <c r="AG2027" i="2"/>
  <c r="AF2026" i="2"/>
  <c r="AF2027" i="2"/>
  <c r="AG2018" i="2"/>
  <c r="AG2019" i="2"/>
  <c r="AG2020" i="2"/>
  <c r="AF2018" i="2"/>
  <c r="AF2019" i="2"/>
  <c r="AF2020" i="2"/>
  <c r="AG2012" i="2"/>
  <c r="AF2012" i="2"/>
  <c r="AG1966" i="2"/>
  <c r="AF1966" i="2"/>
  <c r="AG1950" i="2"/>
  <c r="AG1951" i="2"/>
  <c r="AG1952" i="2"/>
  <c r="AG1953" i="2"/>
  <c r="AG1954" i="2"/>
  <c r="AG1955" i="2"/>
  <c r="AG1956" i="2"/>
  <c r="AG1957" i="2"/>
  <c r="AG1958" i="2"/>
  <c r="AG1959" i="2"/>
  <c r="AG1960" i="2"/>
  <c r="AF1950" i="2"/>
  <c r="AF1951" i="2"/>
  <c r="AF1952" i="2"/>
  <c r="AF1953" i="2"/>
  <c r="AF1954" i="2"/>
  <c r="AF1955" i="2"/>
  <c r="AF1956" i="2"/>
  <c r="AF1957" i="2"/>
  <c r="AF1958" i="2"/>
  <c r="AF1959" i="2"/>
  <c r="AF1960" i="2"/>
  <c r="AG1943" i="2"/>
  <c r="AF1943" i="2"/>
  <c r="AF1944" i="2"/>
  <c r="AG1934" i="2"/>
  <c r="AG1935" i="2"/>
  <c r="AG1936" i="2"/>
  <c r="AF1934" i="2"/>
  <c r="AF1935" i="2"/>
  <c r="AF1936" i="2"/>
  <c r="AG1921" i="2"/>
  <c r="AF1921" i="2"/>
  <c r="AG1828" i="2"/>
  <c r="AG1829" i="2"/>
  <c r="AF1829" i="2"/>
  <c r="AF1828" i="2"/>
  <c r="AG1821" i="2"/>
  <c r="AF1821" i="2"/>
  <c r="AG1805" i="2"/>
  <c r="AG1806" i="2"/>
  <c r="AF1805" i="2"/>
  <c r="AF1806" i="2"/>
  <c r="AG1782" i="2"/>
  <c r="AF1782" i="2"/>
  <c r="AG1768" i="2"/>
  <c r="AF1768" i="2"/>
  <c r="AG1718" i="2"/>
  <c r="AG1719" i="2"/>
  <c r="AF1719" i="2"/>
  <c r="AF1718" i="2"/>
  <c r="AG1702" i="2"/>
  <c r="AF1702" i="2"/>
  <c r="AG1696" i="2"/>
  <c r="AF1696" i="2"/>
  <c r="AG1643" i="2"/>
  <c r="AG1644" i="2"/>
  <c r="AG1645" i="2"/>
  <c r="AG1646" i="2"/>
  <c r="AF1643" i="2"/>
  <c r="AF1644" i="2"/>
  <c r="AF1645" i="2"/>
  <c r="AF1646" i="2"/>
  <c r="AG1636" i="2"/>
  <c r="AG1637" i="2"/>
  <c r="AF1636" i="2"/>
  <c r="AF1637" i="2"/>
  <c r="AG1611" i="2"/>
  <c r="AG1612" i="2"/>
  <c r="AG1613" i="2"/>
  <c r="AF1611" i="2"/>
  <c r="AF1612" i="2"/>
  <c r="AF1613" i="2"/>
  <c r="AG1604" i="2"/>
  <c r="AG1605" i="2"/>
  <c r="AF1605" i="2"/>
  <c r="AF1604" i="2"/>
  <c r="AG1542" i="2"/>
  <c r="AF1542" i="2"/>
  <c r="AF1543" i="2"/>
  <c r="AG1535" i="2"/>
  <c r="AF1535" i="2"/>
  <c r="AG1527" i="2"/>
  <c r="AG1528" i="2"/>
  <c r="AF1527" i="2"/>
  <c r="AF1528" i="2"/>
  <c r="AG1511" i="2"/>
  <c r="AG1512" i="2"/>
  <c r="AG1513" i="2"/>
  <c r="AF1511" i="2"/>
  <c r="AF1512" i="2"/>
  <c r="AF1513" i="2"/>
  <c r="AG1493" i="2"/>
  <c r="AG1494" i="2"/>
  <c r="AG1495" i="2"/>
  <c r="AG1496" i="2"/>
  <c r="AF1493" i="2"/>
  <c r="AF1494" i="2"/>
  <c r="AF1495" i="2"/>
  <c r="AF1496" i="2"/>
  <c r="AG1483" i="2"/>
  <c r="AF1483" i="2"/>
  <c r="AG1482" i="2"/>
  <c r="AF1482" i="2"/>
  <c r="AG1477" i="2"/>
  <c r="AF1477" i="2"/>
  <c r="AG1467" i="2"/>
  <c r="AG1468" i="2"/>
  <c r="AF1467" i="2"/>
  <c r="AF1468" i="2"/>
  <c r="AF1469" i="2"/>
  <c r="AG1446" i="2"/>
  <c r="AG1447" i="2"/>
  <c r="AF1446" i="2"/>
  <c r="AF1447" i="2"/>
  <c r="AG1438" i="2"/>
  <c r="AF1438" i="2"/>
  <c r="AG1419" i="2"/>
  <c r="AG1420" i="2"/>
  <c r="AF1419" i="2"/>
  <c r="AF1420" i="2"/>
  <c r="AG1412" i="2"/>
  <c r="AF1412" i="2"/>
  <c r="AG1398" i="2"/>
  <c r="AF1398" i="2"/>
  <c r="AG1292" i="2"/>
  <c r="AG1293" i="2"/>
  <c r="AF1292" i="2"/>
  <c r="AF1293" i="2"/>
  <c r="AF1294" i="2"/>
  <c r="AG1281" i="2"/>
  <c r="AG1282" i="2"/>
  <c r="AG1283" i="2"/>
  <c r="AG1284" i="2"/>
  <c r="AG1285" i="2"/>
  <c r="AG1286" i="2"/>
  <c r="AF1281" i="2"/>
  <c r="AF1282" i="2"/>
  <c r="AF1283" i="2"/>
  <c r="AF1284" i="2"/>
  <c r="AF1285" i="2"/>
  <c r="AF1286" i="2"/>
  <c r="AF1287" i="2"/>
  <c r="AG1273" i="2"/>
  <c r="AG1274" i="2"/>
  <c r="AF1273" i="2"/>
  <c r="AF1274" i="2"/>
  <c r="AG1259" i="2"/>
  <c r="AG1260" i="2"/>
  <c r="AF1259" i="2"/>
  <c r="AF1260" i="2"/>
  <c r="AG1248" i="2"/>
  <c r="AG1249" i="2"/>
  <c r="AG1250" i="2"/>
  <c r="AG1251" i="2"/>
  <c r="AG1252" i="2"/>
  <c r="AG1253" i="2"/>
  <c r="AF1248" i="2"/>
  <c r="AF1249" i="2"/>
  <c r="AF1250" i="2"/>
  <c r="AF1251" i="2"/>
  <c r="AF1252" i="2"/>
  <c r="AF1253" i="2"/>
  <c r="AG201" i="2"/>
  <c r="AG202" i="2"/>
  <c r="AG203" i="2"/>
  <c r="AG204" i="2"/>
  <c r="AG205" i="2"/>
  <c r="AG206" i="2"/>
  <c r="AF201" i="2"/>
  <c r="AF202" i="2"/>
  <c r="AF203" i="2"/>
  <c r="AF204" i="2"/>
  <c r="AF205" i="2"/>
  <c r="AF206" i="2"/>
  <c r="AG190" i="2"/>
  <c r="AG191" i="2"/>
  <c r="AG192" i="2"/>
  <c r="AG193" i="2"/>
  <c r="AG194" i="2"/>
  <c r="AF190" i="2"/>
  <c r="AF191" i="2"/>
  <c r="AF192" i="2"/>
  <c r="AF193" i="2"/>
  <c r="AF194" i="2"/>
  <c r="AG182" i="2"/>
  <c r="AG183" i="2"/>
  <c r="AF182" i="2"/>
  <c r="AF183" i="2"/>
  <c r="AG1176" i="2"/>
  <c r="AG1177" i="2"/>
  <c r="AG1178" i="2"/>
  <c r="AF1176" i="2"/>
  <c r="AF1177" i="2"/>
  <c r="AF1178" i="2"/>
  <c r="AG1159" i="2"/>
  <c r="AG1160" i="2"/>
  <c r="AG1161" i="2"/>
  <c r="AF1159" i="2"/>
  <c r="AF1160" i="2"/>
  <c r="AF1161" i="2"/>
  <c r="AG1151" i="2"/>
  <c r="AG1152" i="2"/>
  <c r="AF1151" i="2"/>
  <c r="AF1152" i="2"/>
  <c r="AG1095" i="2"/>
  <c r="AF1095" i="2"/>
  <c r="AG1086" i="2"/>
  <c r="AG1087" i="2"/>
  <c r="AG1088" i="2"/>
  <c r="AF1086" i="2"/>
  <c r="AF1087" i="2"/>
  <c r="AF1088" i="2"/>
  <c r="AG1077" i="2"/>
  <c r="AG1078" i="2"/>
  <c r="AF1077" i="2"/>
  <c r="AF1078" i="2"/>
  <c r="AG1066" i="2"/>
  <c r="AG1067" i="2"/>
  <c r="AG1068" i="2"/>
  <c r="AF1066" i="2"/>
  <c r="AF1067" i="2"/>
  <c r="AF1068" i="2"/>
  <c r="AG1055" i="2"/>
  <c r="AG1056" i="2"/>
  <c r="AF1055" i="2"/>
  <c r="AF1056" i="2"/>
  <c r="AG1046" i="2"/>
  <c r="AG1047" i="2"/>
  <c r="AF1046" i="2"/>
  <c r="AF1047" i="2"/>
  <c r="AG1038" i="2"/>
  <c r="AF1038" i="2"/>
  <c r="AG1025" i="2"/>
  <c r="AG1026" i="2"/>
  <c r="AF1025" i="2"/>
  <c r="AF1026" i="2"/>
  <c r="AG1014" i="2"/>
  <c r="AG1015" i="2"/>
  <c r="AG1016" i="2"/>
  <c r="AG1017" i="2"/>
  <c r="AG1018" i="2"/>
  <c r="AG1019" i="2"/>
  <c r="AF1014" i="2"/>
  <c r="AF1015" i="2"/>
  <c r="AF1016" i="2"/>
  <c r="AF1017" i="2"/>
  <c r="AF1018" i="2"/>
  <c r="AF1019" i="2"/>
  <c r="AF1020" i="2"/>
  <c r="AG1004" i="2"/>
  <c r="AG1005" i="2"/>
  <c r="AF1004" i="2"/>
  <c r="AF1005" i="2"/>
  <c r="AG996" i="2"/>
  <c r="AG995" i="2"/>
  <c r="AF995" i="2"/>
  <c r="AF996" i="2"/>
  <c r="AG977" i="2"/>
  <c r="AG978" i="2"/>
  <c r="AG979" i="2"/>
  <c r="AG980" i="2"/>
  <c r="AG981" i="2"/>
  <c r="AG982" i="2"/>
  <c r="AF977" i="2"/>
  <c r="AF978" i="2"/>
  <c r="AF979" i="2"/>
  <c r="AF980" i="2"/>
  <c r="AF981" i="2"/>
  <c r="AF982" i="2"/>
  <c r="AG958" i="2"/>
  <c r="AG942" i="2"/>
  <c r="AG943" i="2"/>
  <c r="AG944" i="2"/>
  <c r="AG945" i="2"/>
  <c r="AG946" i="2"/>
  <c r="AG947" i="2"/>
  <c r="AG948" i="2"/>
  <c r="AG949" i="2"/>
  <c r="AG950" i="2"/>
  <c r="AG951" i="2"/>
  <c r="AG952" i="2"/>
  <c r="AF942" i="2"/>
  <c r="AF943" i="2"/>
  <c r="AF944" i="2"/>
  <c r="AF945" i="2"/>
  <c r="AF946" i="2"/>
  <c r="AF947" i="2"/>
  <c r="AF948" i="2"/>
  <c r="AF949" i="2"/>
  <c r="AF950" i="2"/>
  <c r="AF951" i="2"/>
  <c r="AG930" i="2"/>
  <c r="AG931" i="2"/>
  <c r="AG932" i="2"/>
  <c r="AG933" i="2"/>
  <c r="AG934" i="2"/>
  <c r="AG935" i="2"/>
  <c r="AG936" i="2"/>
  <c r="AF930" i="2"/>
  <c r="AF931" i="2"/>
  <c r="AF932" i="2"/>
  <c r="AF933" i="2"/>
  <c r="AF934" i="2"/>
  <c r="AF935" i="2"/>
  <c r="AF936" i="2"/>
  <c r="AG918" i="2"/>
  <c r="AF918" i="2"/>
  <c r="AG895" i="2"/>
  <c r="AG896" i="2"/>
  <c r="AG897" i="2"/>
  <c r="AG898" i="2"/>
  <c r="AG899" i="2"/>
  <c r="AF895" i="2"/>
  <c r="AF896" i="2"/>
  <c r="AF897" i="2"/>
  <c r="AF898" i="2"/>
  <c r="AF899" i="2"/>
  <c r="AG886" i="2"/>
  <c r="AG887" i="2"/>
  <c r="AG888" i="2"/>
  <c r="AF886" i="2"/>
  <c r="AF887" i="2"/>
  <c r="AF888" i="2"/>
  <c r="AG879" i="2"/>
  <c r="AF879" i="2"/>
  <c r="AG870" i="2"/>
  <c r="AG871" i="2"/>
  <c r="AF870" i="2"/>
  <c r="AF871" i="2"/>
  <c r="AG860" i="2"/>
  <c r="AG861" i="2"/>
  <c r="AG862" i="2"/>
  <c r="AG863" i="2"/>
  <c r="AF860" i="2"/>
  <c r="AF861" i="2"/>
  <c r="AF862" i="2"/>
  <c r="AF863" i="2"/>
  <c r="AG846" i="2"/>
  <c r="AG849" i="2"/>
  <c r="AF846" i="2"/>
  <c r="AG839" i="2"/>
  <c r="AG840" i="2"/>
  <c r="AF839" i="2"/>
  <c r="AF840" i="2"/>
  <c r="AG832" i="2"/>
  <c r="AF832" i="2"/>
  <c r="AG825" i="2"/>
  <c r="AG826" i="2"/>
  <c r="AF825" i="2"/>
  <c r="AF826" i="2"/>
  <c r="AG815" i="2"/>
  <c r="AG816" i="2"/>
  <c r="AG817" i="2"/>
  <c r="AF815" i="2"/>
  <c r="AF816" i="2"/>
  <c r="AF817" i="2"/>
  <c r="AG804" i="2"/>
  <c r="AG805" i="2"/>
  <c r="AG806" i="2"/>
  <c r="AF804" i="2"/>
  <c r="AF805" i="2"/>
  <c r="AF806" i="2"/>
  <c r="AG798" i="2"/>
  <c r="AG799" i="2"/>
  <c r="AF798" i="2"/>
  <c r="AF799" i="2"/>
  <c r="AG787" i="2"/>
  <c r="AF787" i="2"/>
  <c r="AG778" i="2"/>
  <c r="AG779" i="2"/>
  <c r="AG780" i="2"/>
  <c r="AG781" i="2"/>
  <c r="AF778" i="2"/>
  <c r="AF779" i="2"/>
  <c r="AF780" i="2"/>
  <c r="AF781" i="2"/>
  <c r="AG771" i="2"/>
  <c r="AF771" i="2"/>
  <c r="AG760" i="2"/>
  <c r="AG761" i="2"/>
  <c r="AF760" i="2"/>
  <c r="AF761" i="2"/>
  <c r="AG749" i="2"/>
  <c r="AG750" i="2"/>
  <c r="AG751" i="2"/>
  <c r="AG752" i="2"/>
  <c r="AF749" i="2"/>
  <c r="AF750" i="2"/>
  <c r="AF751" i="2"/>
  <c r="AF752" i="2"/>
  <c r="AG736" i="2"/>
  <c r="AG737" i="2"/>
  <c r="AG738" i="2"/>
  <c r="AG739" i="2"/>
  <c r="AF736" i="2"/>
  <c r="AF737" i="2"/>
  <c r="AF738" i="2"/>
  <c r="AF739" i="2"/>
  <c r="AG620" i="2"/>
  <c r="AF620" i="2"/>
  <c r="AF621" i="2"/>
  <c r="AG611" i="2"/>
  <c r="AG612" i="2"/>
  <c r="AG613" i="2"/>
  <c r="AG614" i="2"/>
  <c r="AF611" i="2"/>
  <c r="AF612" i="2"/>
  <c r="AF613" i="2"/>
  <c r="AF614" i="2"/>
  <c r="AG596" i="2"/>
  <c r="AG597" i="2"/>
  <c r="AF596" i="2"/>
  <c r="AF597" i="2"/>
  <c r="AG580" i="2"/>
  <c r="AG581" i="2"/>
  <c r="AF580" i="2"/>
  <c r="AF581" i="2"/>
  <c r="AG547" i="2"/>
  <c r="AG548" i="2"/>
  <c r="AG549" i="2"/>
  <c r="AF547" i="2"/>
  <c r="AF548" i="2"/>
  <c r="AF549" i="2"/>
  <c r="AG529" i="2"/>
  <c r="AG530" i="2"/>
  <c r="AG531" i="2"/>
  <c r="AG532" i="2"/>
  <c r="AF529" i="2"/>
  <c r="AF530" i="2"/>
  <c r="AF531" i="2"/>
  <c r="AF532" i="2"/>
  <c r="AG516" i="2"/>
  <c r="AG517" i="2"/>
  <c r="AG518" i="2"/>
  <c r="AG519" i="2"/>
  <c r="AG520" i="2"/>
  <c r="AG521" i="2"/>
  <c r="AF516" i="2"/>
  <c r="AF517" i="2"/>
  <c r="AF518" i="2"/>
  <c r="AF519" i="2"/>
  <c r="AF520" i="2"/>
  <c r="AF521" i="2"/>
  <c r="AG502" i="2"/>
  <c r="AF502" i="2"/>
  <c r="AG487" i="2"/>
  <c r="AG488" i="2"/>
  <c r="AG489" i="2"/>
  <c r="AF487" i="2"/>
  <c r="AF488" i="2"/>
  <c r="AF489" i="2"/>
  <c r="AG480" i="2"/>
  <c r="AG481" i="2"/>
  <c r="AF480" i="2"/>
  <c r="AF481" i="2"/>
  <c r="AG454" i="2"/>
  <c r="AG455" i="2"/>
  <c r="AG456" i="2"/>
  <c r="AG457" i="2"/>
  <c r="AG458" i="2"/>
  <c r="AF454" i="2"/>
  <c r="AF455" i="2"/>
  <c r="AF456" i="2"/>
  <c r="AF457" i="2"/>
  <c r="AF458" i="2"/>
  <c r="AG414" i="2"/>
  <c r="AG413" i="2"/>
  <c r="AF413" i="2"/>
  <c r="AF414" i="2"/>
  <c r="AG371" i="2"/>
  <c r="AG372" i="2"/>
  <c r="AG373" i="2"/>
  <c r="AG374" i="2"/>
  <c r="AG375" i="2"/>
  <c r="AG376" i="2"/>
  <c r="AF371" i="2"/>
  <c r="AF372" i="2"/>
  <c r="AF373" i="2"/>
  <c r="AF374" i="2"/>
  <c r="AF375" i="2"/>
  <c r="AF376" i="2"/>
  <c r="AG365" i="2"/>
  <c r="AF365" i="2"/>
  <c r="AG346" i="2"/>
  <c r="AF346" i="2"/>
  <c r="AG309" i="2"/>
  <c r="AG310" i="2"/>
  <c r="AG311" i="2"/>
  <c r="AG312" i="2"/>
  <c r="AF309" i="2"/>
  <c r="AF310" i="2"/>
  <c r="AF311" i="2"/>
  <c r="AF312" i="2"/>
  <c r="AG295" i="2"/>
  <c r="AF295" i="2"/>
  <c r="AG281" i="2"/>
  <c r="AG282" i="2"/>
  <c r="AG283" i="2"/>
  <c r="AF281" i="2"/>
  <c r="AF282" i="2"/>
  <c r="AF283" i="2"/>
  <c r="AG268" i="2"/>
  <c r="AF268" i="2"/>
  <c r="AG260" i="2"/>
  <c r="AG261" i="2"/>
  <c r="AG262" i="2"/>
  <c r="AF260" i="2"/>
  <c r="AF261" i="2"/>
  <c r="AF262" i="2"/>
  <c r="AG245" i="2"/>
  <c r="AG246" i="2"/>
  <c r="AG247" i="2"/>
  <c r="AF245" i="2"/>
  <c r="AF246" i="2"/>
  <c r="AF247" i="2"/>
  <c r="AG238" i="2"/>
  <c r="AG239" i="2"/>
  <c r="AF238" i="2"/>
  <c r="AF239" i="2"/>
  <c r="AG229" i="2"/>
  <c r="AG230" i="2"/>
  <c r="AG231" i="2"/>
  <c r="AG232" i="2"/>
  <c r="AF229" i="2"/>
  <c r="AF230" i="2"/>
  <c r="AF231" i="2"/>
  <c r="AF232" i="2"/>
  <c r="AG221" i="2"/>
  <c r="AG222" i="2"/>
  <c r="AG223" i="2"/>
  <c r="AG224" i="2"/>
  <c r="AF221" i="2"/>
  <c r="AF222" i="2"/>
  <c r="AF223" i="2"/>
  <c r="AF224" i="2"/>
  <c r="AG170" i="2"/>
  <c r="AF170" i="2"/>
  <c r="AG159" i="2"/>
  <c r="AG160" i="2"/>
  <c r="AG162" i="2"/>
  <c r="AG163" i="2"/>
  <c r="AF159" i="2"/>
  <c r="AF160" i="2"/>
  <c r="AF162" i="2"/>
  <c r="AF163" i="2"/>
  <c r="AG150" i="2"/>
  <c r="AF150" i="2"/>
  <c r="AG124" i="2"/>
  <c r="AF124" i="2"/>
  <c r="AG98" i="2"/>
  <c r="AF98" i="2"/>
  <c r="AG635" i="2"/>
  <c r="AG636" i="2"/>
  <c r="AG637" i="2"/>
  <c r="AG638" i="2"/>
  <c r="AF635" i="2"/>
  <c r="AF636" i="2"/>
  <c r="AF637" i="2"/>
  <c r="AF638" i="2"/>
  <c r="AG652" i="2"/>
  <c r="AF652" i="2"/>
  <c r="AG662" i="2"/>
  <c r="AG663" i="2"/>
  <c r="AG664" i="2"/>
  <c r="AG665" i="2"/>
  <c r="AF662" i="2"/>
  <c r="AF663" i="2"/>
  <c r="AF664" i="2"/>
  <c r="AG706" i="2"/>
  <c r="AF706" i="2"/>
  <c r="AG694" i="2"/>
  <c r="AG695" i="2"/>
  <c r="AG696" i="2"/>
  <c r="AF694" i="2"/>
  <c r="AF695" i="2"/>
  <c r="AF696" i="2"/>
  <c r="AG683" i="2"/>
  <c r="AG684" i="2"/>
  <c r="AG685" i="2"/>
  <c r="AG686" i="2"/>
  <c r="AF683" i="2"/>
  <c r="AF684" i="2"/>
  <c r="AF685" i="2"/>
  <c r="AF686" i="2"/>
  <c r="AG672" i="2"/>
  <c r="AG673" i="2"/>
  <c r="AF672" i="2"/>
  <c r="AF673" i="2"/>
  <c r="AF728" i="2"/>
  <c r="AG728" i="2"/>
  <c r="AG729" i="2"/>
  <c r="AG730" i="2"/>
  <c r="AG731" i="2"/>
  <c r="AF729" i="2"/>
  <c r="AF730" i="2"/>
  <c r="AF731" i="2"/>
  <c r="AE2252" i="2" l="1"/>
  <c r="AD2252" i="2"/>
  <c r="AC2252" i="2"/>
  <c r="AB2252" i="2"/>
  <c r="AA2252" i="2"/>
  <c r="Z2252" i="2"/>
  <c r="Y2252" i="2"/>
  <c r="X2252" i="2"/>
  <c r="W2252" i="2"/>
  <c r="V2252" i="2"/>
  <c r="U2252" i="2"/>
  <c r="T2252" i="2"/>
  <c r="S2252" i="2"/>
  <c r="R2252" i="2"/>
  <c r="Q2252" i="2"/>
  <c r="P2252" i="2"/>
  <c r="N2252" i="2"/>
  <c r="M2252" i="2"/>
  <c r="L2252" i="2"/>
  <c r="K2252" i="2"/>
  <c r="J2252" i="2"/>
  <c r="I2252" i="2"/>
  <c r="H2252" i="2"/>
  <c r="G2252" i="2"/>
  <c r="AG2251" i="2"/>
  <c r="AF2251" i="2"/>
  <c r="AG2250" i="2"/>
  <c r="AF2250" i="2"/>
  <c r="AG2247" i="2"/>
  <c r="AF2247" i="2"/>
  <c r="AE2245" i="2"/>
  <c r="AD2245" i="2"/>
  <c r="AC2245" i="2"/>
  <c r="AB2245" i="2"/>
  <c r="AA2245" i="2"/>
  <c r="Z2245" i="2"/>
  <c r="Y2245" i="2"/>
  <c r="X2245" i="2"/>
  <c r="W2245" i="2"/>
  <c r="V2245" i="2"/>
  <c r="U2245" i="2"/>
  <c r="T2245" i="2"/>
  <c r="S2245" i="2"/>
  <c r="R2245" i="2"/>
  <c r="Q2245" i="2"/>
  <c r="P2245" i="2"/>
  <c r="O2245" i="2"/>
  <c r="M2245" i="2"/>
  <c r="L2245" i="2"/>
  <c r="K2245" i="2"/>
  <c r="J2245" i="2"/>
  <c r="I2245" i="2"/>
  <c r="H2245" i="2"/>
  <c r="G2245" i="2"/>
  <c r="AG2244" i="2"/>
  <c r="AF2244" i="2"/>
  <c r="AG2243" i="2"/>
  <c r="AF2243" i="2"/>
  <c r="AG2241" i="2"/>
  <c r="AF2241" i="2"/>
  <c r="AE2239" i="2"/>
  <c r="AD2239" i="2"/>
  <c r="AC2239" i="2"/>
  <c r="AB2239" i="2"/>
  <c r="AA2239" i="2"/>
  <c r="Z2239" i="2"/>
  <c r="Y2239" i="2"/>
  <c r="X2239" i="2"/>
  <c r="W2239" i="2"/>
  <c r="V2239" i="2"/>
  <c r="U2239" i="2"/>
  <c r="T2239" i="2"/>
  <c r="S2239" i="2"/>
  <c r="R2239" i="2"/>
  <c r="P2239" i="2"/>
  <c r="O2239" i="2"/>
  <c r="N2239" i="2"/>
  <c r="M2239" i="2"/>
  <c r="L2239" i="2"/>
  <c r="K2239" i="2"/>
  <c r="J2239" i="2"/>
  <c r="I2239" i="2"/>
  <c r="H2239" i="2"/>
  <c r="G2239" i="2"/>
  <c r="AG2238" i="2"/>
  <c r="AF2238" i="2"/>
  <c r="AG2237" i="2"/>
  <c r="AF2237" i="2"/>
  <c r="AG2236" i="2"/>
  <c r="AF2236" i="2"/>
  <c r="AG2235" i="2"/>
  <c r="AF2235" i="2"/>
  <c r="AE2233" i="2"/>
  <c r="AD2233" i="2"/>
  <c r="AC2233" i="2"/>
  <c r="AB2233" i="2"/>
  <c r="AA2233" i="2"/>
  <c r="Z2233" i="2"/>
  <c r="Y2233" i="2"/>
  <c r="X2233" i="2"/>
  <c r="W2233" i="2"/>
  <c r="V2233" i="2"/>
  <c r="U2233" i="2"/>
  <c r="T2233" i="2"/>
  <c r="S2233" i="2"/>
  <c r="R2233" i="2"/>
  <c r="Q2233" i="2"/>
  <c r="P2233" i="2"/>
  <c r="N2233" i="2"/>
  <c r="M2233" i="2"/>
  <c r="L2233" i="2"/>
  <c r="K2233" i="2"/>
  <c r="J2233" i="2"/>
  <c r="I2233" i="2"/>
  <c r="H2233" i="2"/>
  <c r="G2233" i="2"/>
  <c r="AG2232" i="2"/>
  <c r="AF2232" i="2"/>
  <c r="AG2231" i="2"/>
  <c r="AF2231" i="2"/>
  <c r="AG2230" i="2"/>
  <c r="AF2230" i="2"/>
  <c r="AG2225" i="2"/>
  <c r="AF2225" i="2"/>
  <c r="AE2223" i="2"/>
  <c r="AD2223" i="2"/>
  <c r="AC2223" i="2"/>
  <c r="AB2223" i="2"/>
  <c r="AA2223" i="2"/>
  <c r="Z2223" i="2"/>
  <c r="Y2223" i="2"/>
  <c r="X2223" i="2"/>
  <c r="W2223" i="2"/>
  <c r="V2223" i="2"/>
  <c r="U2223" i="2"/>
  <c r="T2223" i="2"/>
  <c r="S2223" i="2"/>
  <c r="R2223" i="2"/>
  <c r="Q2223" i="2"/>
  <c r="O2223" i="2"/>
  <c r="N2223" i="2"/>
  <c r="M2223" i="2"/>
  <c r="L2223" i="2"/>
  <c r="K2223" i="2"/>
  <c r="J2223" i="2"/>
  <c r="I2223" i="2"/>
  <c r="H2223" i="2"/>
  <c r="G2223" i="2"/>
  <c r="AG2222" i="2"/>
  <c r="AF2222" i="2"/>
  <c r="AG2221" i="2"/>
  <c r="AF2221" i="2"/>
  <c r="AG2220" i="2"/>
  <c r="AF2220" i="2"/>
  <c r="AG2217" i="2"/>
  <c r="AF2217" i="2"/>
  <c r="AF2239" i="2" l="1"/>
  <c r="AF2252" i="2"/>
  <c r="AG2252" i="2"/>
  <c r="AG2245" i="2"/>
  <c r="AG2239" i="2"/>
  <c r="AF2245" i="2"/>
  <c r="AF2233" i="2"/>
  <c r="AG2233" i="2"/>
  <c r="AG2223" i="2"/>
  <c r="AF2223" i="2"/>
  <c r="AE2151" i="2" l="1"/>
  <c r="AD2151" i="2"/>
  <c r="AC2151" i="2"/>
  <c r="AB2151" i="2"/>
  <c r="Z2151" i="2"/>
  <c r="Y2151" i="2"/>
  <c r="X2151" i="2"/>
  <c r="W2151" i="2"/>
  <c r="V2151" i="2"/>
  <c r="U2151" i="2"/>
  <c r="T2151" i="2"/>
  <c r="R2151" i="2"/>
  <c r="Q2151" i="2"/>
  <c r="P2151" i="2"/>
  <c r="O2151" i="2"/>
  <c r="N2151" i="2"/>
  <c r="M2151" i="2"/>
  <c r="L2151" i="2"/>
  <c r="K2151" i="2"/>
  <c r="J2151" i="2"/>
  <c r="I2151" i="2"/>
  <c r="H2151" i="2"/>
  <c r="G2151" i="2"/>
  <c r="AG2150" i="2"/>
  <c r="AF2150" i="2"/>
  <c r="AG2149" i="2"/>
  <c r="AF2149" i="2"/>
  <c r="AG2146" i="2"/>
  <c r="AF2146" i="2"/>
  <c r="AG2145" i="2"/>
  <c r="AF2145" i="2"/>
  <c r="AE2143" i="2"/>
  <c r="AD2143" i="2"/>
  <c r="AB2143" i="2"/>
  <c r="AA2143" i="2"/>
  <c r="Z2143" i="2"/>
  <c r="Y2143" i="2"/>
  <c r="X2143" i="2"/>
  <c r="W2143" i="2"/>
  <c r="V2143" i="2"/>
  <c r="U2143" i="2"/>
  <c r="T2143" i="2"/>
  <c r="S2143" i="2"/>
  <c r="Q2143" i="2"/>
  <c r="P2143" i="2"/>
  <c r="O2143" i="2"/>
  <c r="M2143" i="2"/>
  <c r="L2143" i="2"/>
  <c r="K2143" i="2"/>
  <c r="J2143" i="2"/>
  <c r="I2143" i="2"/>
  <c r="H2143" i="2"/>
  <c r="G2143" i="2"/>
  <c r="AG2142" i="2"/>
  <c r="AF2142" i="2"/>
  <c r="AG2141" i="2"/>
  <c r="AF2141" i="2"/>
  <c r="AG2136" i="2"/>
  <c r="AF2136" i="2"/>
  <c r="AE2161" i="2"/>
  <c r="AD2161" i="2"/>
  <c r="AC2161" i="2"/>
  <c r="AB2161" i="2"/>
  <c r="AA2161" i="2"/>
  <c r="Z2161" i="2"/>
  <c r="Y2161" i="2"/>
  <c r="X2161" i="2"/>
  <c r="W2161" i="2"/>
  <c r="V2161" i="2"/>
  <c r="U2161" i="2"/>
  <c r="T2161" i="2"/>
  <c r="S2161" i="2"/>
  <c r="R2161" i="2"/>
  <c r="Q2161" i="2"/>
  <c r="P2161" i="2"/>
  <c r="O2161" i="2"/>
  <c r="M2161" i="2"/>
  <c r="L2161" i="2"/>
  <c r="K2161" i="2"/>
  <c r="J2161" i="2"/>
  <c r="I2161" i="2"/>
  <c r="H2161" i="2"/>
  <c r="G2161" i="2"/>
  <c r="AG2160" i="2"/>
  <c r="AF2160" i="2"/>
  <c r="AG2159" i="2"/>
  <c r="AF2159" i="2"/>
  <c r="AG2158" i="2"/>
  <c r="AF2158" i="2"/>
  <c r="AE2156" i="2"/>
  <c r="AD2156" i="2"/>
  <c r="AC2156" i="2"/>
  <c r="AA2156" i="2"/>
  <c r="Z2156" i="2"/>
  <c r="Y2156" i="2"/>
  <c r="X2156" i="2"/>
  <c r="W2156" i="2"/>
  <c r="V2156" i="2"/>
  <c r="U2156" i="2"/>
  <c r="T2156" i="2"/>
  <c r="R2156" i="2"/>
  <c r="Q2156" i="2"/>
  <c r="P2156" i="2"/>
  <c r="O2156" i="2"/>
  <c r="N2156" i="2"/>
  <c r="M2156" i="2"/>
  <c r="L2156" i="2"/>
  <c r="K2156" i="2"/>
  <c r="J2156" i="2"/>
  <c r="I2156" i="2"/>
  <c r="H2156" i="2"/>
  <c r="G2156" i="2"/>
  <c r="AG2155" i="2"/>
  <c r="AF2155" i="2"/>
  <c r="AG2154" i="2"/>
  <c r="AF2154" i="2"/>
  <c r="AG2153" i="2"/>
  <c r="AF2153" i="2"/>
  <c r="AE2114" i="2"/>
  <c r="AD2114" i="2"/>
  <c r="AC2114" i="2"/>
  <c r="AB2114" i="2"/>
  <c r="AA2114" i="2"/>
  <c r="Y2114" i="2"/>
  <c r="X2114" i="2"/>
  <c r="W2114" i="2"/>
  <c r="V2114" i="2"/>
  <c r="U2114" i="2"/>
  <c r="T2114" i="2"/>
  <c r="S2114" i="2"/>
  <c r="R2114" i="2"/>
  <c r="Q2114" i="2"/>
  <c r="P2114" i="2"/>
  <c r="O2114" i="2"/>
  <c r="N2114" i="2"/>
  <c r="L2114" i="2"/>
  <c r="K2114" i="2"/>
  <c r="J2114" i="2"/>
  <c r="I2114" i="2"/>
  <c r="H2114" i="2"/>
  <c r="G2114" i="2"/>
  <c r="AG2113" i="2"/>
  <c r="AF2113" i="2"/>
  <c r="AG2112" i="2"/>
  <c r="AF2112" i="2"/>
  <c r="AG2111" i="2"/>
  <c r="AF2111" i="2"/>
  <c r="AG2110" i="2"/>
  <c r="AF2110" i="2"/>
  <c r="AE2108" i="2"/>
  <c r="AD2108" i="2"/>
  <c r="AC2108" i="2"/>
  <c r="AB2108" i="2"/>
  <c r="AA2108" i="2"/>
  <c r="Z2108" i="2"/>
  <c r="Y2108" i="2"/>
  <c r="W2108" i="2"/>
  <c r="V2108" i="2"/>
  <c r="U2108" i="2"/>
  <c r="T2108" i="2"/>
  <c r="S2108" i="2"/>
  <c r="R2108" i="2"/>
  <c r="Q2108" i="2"/>
  <c r="P2108" i="2"/>
  <c r="O2108" i="2"/>
  <c r="N2108" i="2"/>
  <c r="M2108" i="2"/>
  <c r="K2108" i="2"/>
  <c r="J2108" i="2"/>
  <c r="I2108" i="2"/>
  <c r="H2108" i="2"/>
  <c r="G2108" i="2"/>
  <c r="AG2107" i="2"/>
  <c r="AF2107" i="2"/>
  <c r="AG2106" i="2"/>
  <c r="AF2106" i="2"/>
  <c r="AE2104" i="2"/>
  <c r="AD2104" i="2"/>
  <c r="AC2104" i="2"/>
  <c r="AB2104" i="2"/>
  <c r="AA2104" i="2"/>
  <c r="Z2104" i="2"/>
  <c r="Y2104" i="2"/>
  <c r="W2104" i="2"/>
  <c r="V2104" i="2"/>
  <c r="U2104" i="2"/>
  <c r="T2104" i="2"/>
  <c r="S2104" i="2"/>
  <c r="R2104" i="2"/>
  <c r="Q2104" i="2"/>
  <c r="P2104" i="2"/>
  <c r="N2104" i="2"/>
  <c r="M2104" i="2"/>
  <c r="L2104" i="2"/>
  <c r="K2104" i="2"/>
  <c r="J2104" i="2"/>
  <c r="I2104" i="2"/>
  <c r="H2104" i="2"/>
  <c r="G2104" i="2"/>
  <c r="AG2103" i="2"/>
  <c r="AF2103" i="2"/>
  <c r="AG2102" i="2"/>
  <c r="AF2102" i="2"/>
  <c r="AG2099" i="2"/>
  <c r="AF2099" i="2"/>
  <c r="AG2098" i="2"/>
  <c r="AF2098" i="2"/>
  <c r="AE2129" i="2"/>
  <c r="AD2129" i="2"/>
  <c r="AC2129" i="2"/>
  <c r="AB2129" i="2"/>
  <c r="AA2129" i="2"/>
  <c r="Z2129" i="2"/>
  <c r="Y2129" i="2"/>
  <c r="X2129" i="2"/>
  <c r="W2129" i="2"/>
  <c r="V2129" i="2"/>
  <c r="U2129" i="2"/>
  <c r="T2129" i="2"/>
  <c r="S2129" i="2"/>
  <c r="Q2129" i="2"/>
  <c r="P2129" i="2"/>
  <c r="O2129" i="2"/>
  <c r="N2129" i="2"/>
  <c r="M2129" i="2"/>
  <c r="L2129" i="2"/>
  <c r="K2129" i="2"/>
  <c r="J2129" i="2"/>
  <c r="I2129" i="2"/>
  <c r="H2129" i="2"/>
  <c r="G2129" i="2"/>
  <c r="AG2128" i="2"/>
  <c r="AF2128" i="2"/>
  <c r="AG2127" i="2"/>
  <c r="AF2127" i="2"/>
  <c r="AG2126" i="2"/>
  <c r="AF2126" i="2"/>
  <c r="AE2124" i="2"/>
  <c r="AD2124" i="2"/>
  <c r="AC2124" i="2"/>
  <c r="AB2124" i="2"/>
  <c r="AA2124" i="2"/>
  <c r="Z2124" i="2"/>
  <c r="Y2124" i="2"/>
  <c r="X2124" i="2"/>
  <c r="W2124" i="2"/>
  <c r="V2124" i="2"/>
  <c r="T2124" i="2"/>
  <c r="S2124" i="2"/>
  <c r="R2124" i="2"/>
  <c r="Q2124" i="2"/>
  <c r="P2124" i="2"/>
  <c r="O2124" i="2"/>
  <c r="N2124" i="2"/>
  <c r="M2124" i="2"/>
  <c r="L2124" i="2"/>
  <c r="K2124" i="2"/>
  <c r="J2124" i="2"/>
  <c r="I2124" i="2"/>
  <c r="H2124" i="2"/>
  <c r="G2124" i="2"/>
  <c r="AG2123" i="2"/>
  <c r="AF2123" i="2"/>
  <c r="AG2122" i="2"/>
  <c r="AF2122" i="2"/>
  <c r="AG2121" i="2"/>
  <c r="AF2121" i="2"/>
  <c r="AG2120" i="2"/>
  <c r="AF2120" i="2"/>
  <c r="AE2118" i="2"/>
  <c r="AD2118" i="2"/>
  <c r="AC2118" i="2"/>
  <c r="AB2118" i="2"/>
  <c r="AA2118" i="2"/>
  <c r="Z2118" i="2"/>
  <c r="Y2118" i="2"/>
  <c r="X2118" i="2"/>
  <c r="W2118" i="2"/>
  <c r="V2118" i="2"/>
  <c r="T2118" i="2"/>
  <c r="S2118" i="2"/>
  <c r="R2118" i="2"/>
  <c r="Q2118" i="2"/>
  <c r="P2118" i="2"/>
  <c r="O2118" i="2"/>
  <c r="N2118" i="2"/>
  <c r="M2118" i="2"/>
  <c r="L2118" i="2"/>
  <c r="K2118" i="2"/>
  <c r="J2118" i="2"/>
  <c r="I2118" i="2"/>
  <c r="H2118" i="2"/>
  <c r="G2118" i="2"/>
  <c r="AG2117" i="2"/>
  <c r="AF2117" i="2"/>
  <c r="AG2116" i="2"/>
  <c r="AF2116" i="2"/>
  <c r="AF2161" i="2" l="1"/>
  <c r="AG2161" i="2"/>
  <c r="AF2156" i="2"/>
  <c r="AG2156" i="2"/>
  <c r="AG2151" i="2"/>
  <c r="AF2151" i="2"/>
  <c r="AF2143" i="2"/>
  <c r="AG2143" i="2"/>
  <c r="AG2114" i="2"/>
  <c r="AF2108" i="2"/>
  <c r="AG2108" i="2"/>
  <c r="AG2129" i="2"/>
  <c r="AF2124" i="2"/>
  <c r="AF2118" i="2"/>
  <c r="AG2118" i="2"/>
  <c r="AG2124" i="2"/>
  <c r="AF2129" i="2"/>
  <c r="AF2114" i="2"/>
  <c r="AG2104" i="2"/>
  <c r="AF2104" i="2"/>
  <c r="G2058" i="2" l="1"/>
  <c r="AE2047" i="2"/>
  <c r="AD2047" i="2"/>
  <c r="AC2047" i="2"/>
  <c r="AB2047" i="2"/>
  <c r="AA2047" i="2"/>
  <c r="Z2047" i="2"/>
  <c r="Y2047" i="2"/>
  <c r="X2047" i="2"/>
  <c r="W2047" i="2"/>
  <c r="V2047" i="2"/>
  <c r="U2047" i="2"/>
  <c r="S2047" i="2"/>
  <c r="R2047" i="2"/>
  <c r="Q2047" i="2"/>
  <c r="P2047" i="2"/>
  <c r="O2047" i="2"/>
  <c r="N2047" i="2"/>
  <c r="M2047" i="2"/>
  <c r="L2047" i="2"/>
  <c r="K2047" i="2"/>
  <c r="J2047" i="2"/>
  <c r="I2047" i="2"/>
  <c r="H2047" i="2"/>
  <c r="G2047" i="2"/>
  <c r="AG2046" i="2"/>
  <c r="AF2046" i="2"/>
  <c r="AF2047" i="2" s="1"/>
  <c r="AE2058" i="2"/>
  <c r="AD2058" i="2"/>
  <c r="AC2058" i="2"/>
  <c r="AB2058" i="2"/>
  <c r="AA2058" i="2"/>
  <c r="Z2058" i="2"/>
  <c r="Y2058" i="2"/>
  <c r="X2058" i="2"/>
  <c r="W2058" i="2"/>
  <c r="V2058" i="2"/>
  <c r="U2058" i="2"/>
  <c r="T2058" i="2"/>
  <c r="R2058" i="2"/>
  <c r="Q2058" i="2"/>
  <c r="P2058" i="2"/>
  <c r="O2058" i="2"/>
  <c r="N2058" i="2"/>
  <c r="M2058" i="2"/>
  <c r="L2058" i="2"/>
  <c r="K2058" i="2"/>
  <c r="J2058" i="2"/>
  <c r="I2058" i="2"/>
  <c r="H2058" i="2"/>
  <c r="AG2057" i="2"/>
  <c r="AF2057" i="2"/>
  <c r="AG2056" i="2"/>
  <c r="AF2056" i="2"/>
  <c r="AG2055" i="2"/>
  <c r="AF2055" i="2"/>
  <c r="AG2053" i="2"/>
  <c r="AF2053" i="2"/>
  <c r="AE2051" i="2"/>
  <c r="AD2051" i="2"/>
  <c r="AC2051" i="2"/>
  <c r="AB2051" i="2"/>
  <c r="AA2051" i="2"/>
  <c r="Z2051" i="2"/>
  <c r="Y2051" i="2"/>
  <c r="X2051" i="2"/>
  <c r="W2051" i="2"/>
  <c r="V2051" i="2"/>
  <c r="U2051" i="2"/>
  <c r="S2051" i="2"/>
  <c r="R2051" i="2"/>
  <c r="Q2051" i="2"/>
  <c r="P2051" i="2"/>
  <c r="O2051" i="2"/>
  <c r="N2051" i="2"/>
  <c r="M2051" i="2"/>
  <c r="L2051" i="2"/>
  <c r="K2051" i="2"/>
  <c r="J2051" i="2"/>
  <c r="I2051" i="2"/>
  <c r="H2051" i="2"/>
  <c r="G2051" i="2"/>
  <c r="AG2050" i="2"/>
  <c r="AF2050" i="2"/>
  <c r="AG2049" i="2"/>
  <c r="AF2049" i="2"/>
  <c r="AE2044" i="2"/>
  <c r="AD2044" i="2"/>
  <c r="AC2044" i="2"/>
  <c r="AB2044" i="2"/>
  <c r="AA2044" i="2"/>
  <c r="Z2044" i="2"/>
  <c r="Y2044" i="2"/>
  <c r="X2044" i="2"/>
  <c r="W2044" i="2"/>
  <c r="V2044" i="2"/>
  <c r="U2044" i="2"/>
  <c r="S2044" i="2"/>
  <c r="R2044" i="2"/>
  <c r="Q2044" i="2"/>
  <c r="P2044" i="2"/>
  <c r="O2044" i="2"/>
  <c r="N2044" i="2"/>
  <c r="M2044" i="2"/>
  <c r="L2044" i="2"/>
  <c r="K2044" i="2"/>
  <c r="J2044" i="2"/>
  <c r="I2044" i="2"/>
  <c r="H2044" i="2"/>
  <c r="G2044" i="2"/>
  <c r="AG2043" i="2"/>
  <c r="AF2043" i="2"/>
  <c r="AG2042" i="2"/>
  <c r="AF2042" i="2"/>
  <c r="AG2039" i="2"/>
  <c r="AF2039" i="2"/>
  <c r="AE2037" i="2"/>
  <c r="AD2037" i="2"/>
  <c r="AC2037" i="2"/>
  <c r="AB2037" i="2"/>
  <c r="AA2037" i="2"/>
  <c r="Z2037" i="2"/>
  <c r="Y2037" i="2"/>
  <c r="X2037" i="2"/>
  <c r="W2037" i="2"/>
  <c r="V2037" i="2"/>
  <c r="U2037" i="2"/>
  <c r="T2037" i="2"/>
  <c r="S2037" i="2"/>
  <c r="Q2037" i="2"/>
  <c r="P2037" i="2"/>
  <c r="O2037" i="2"/>
  <c r="N2037" i="2"/>
  <c r="M2037" i="2"/>
  <c r="L2037" i="2"/>
  <c r="K2037" i="2"/>
  <c r="J2037" i="2"/>
  <c r="I2037" i="2"/>
  <c r="H2037" i="2"/>
  <c r="G2037" i="2"/>
  <c r="AG2036" i="2"/>
  <c r="AF2036" i="2"/>
  <c r="AG2035" i="2"/>
  <c r="AF2035" i="2"/>
  <c r="AG2034" i="2"/>
  <c r="AF2034" i="2"/>
  <c r="AG2033" i="2"/>
  <c r="AF2033" i="2"/>
  <c r="AE2015" i="2"/>
  <c r="AD2015" i="2"/>
  <c r="AC2015" i="2"/>
  <c r="AB2015" i="2"/>
  <c r="AA2015" i="2"/>
  <c r="Z2015" i="2"/>
  <c r="Y2015" i="2"/>
  <c r="X2015" i="2"/>
  <c r="W2015" i="2"/>
  <c r="V2015" i="2"/>
  <c r="U2015" i="2"/>
  <c r="T2015" i="2"/>
  <c r="S2015" i="2"/>
  <c r="R2015" i="2"/>
  <c r="Q2015" i="2"/>
  <c r="P2015" i="2"/>
  <c r="N2015" i="2"/>
  <c r="M2015" i="2"/>
  <c r="L2015" i="2"/>
  <c r="K2015" i="2"/>
  <c r="J2015" i="2"/>
  <c r="I2015" i="2"/>
  <c r="H2015" i="2"/>
  <c r="AG2014" i="2"/>
  <c r="AF2014" i="2"/>
  <c r="AG2013" i="2"/>
  <c r="AF2013" i="2"/>
  <c r="AG2011" i="2"/>
  <c r="AF2011" i="2"/>
  <c r="AG2010" i="2"/>
  <c r="AF2010" i="2"/>
  <c r="AE2008" i="2"/>
  <c r="AD2008" i="2"/>
  <c r="AC2008" i="2"/>
  <c r="AB2008" i="2"/>
  <c r="AA2008" i="2"/>
  <c r="Z2008" i="2"/>
  <c r="Y2008" i="2"/>
  <c r="X2008" i="2"/>
  <c r="W2008" i="2"/>
  <c r="V2008" i="2"/>
  <c r="U2008" i="2"/>
  <c r="T2008" i="2"/>
  <c r="S2008" i="2"/>
  <c r="R2008" i="2"/>
  <c r="Q2008" i="2"/>
  <c r="O2008" i="2"/>
  <c r="N2008" i="2"/>
  <c r="M2008" i="2"/>
  <c r="L2008" i="2"/>
  <c r="K2008" i="2"/>
  <c r="J2008" i="2"/>
  <c r="I2008" i="2"/>
  <c r="H2008" i="2"/>
  <c r="G2008" i="2"/>
  <c r="AG2007" i="2"/>
  <c r="AF2007" i="2"/>
  <c r="AG2006" i="2"/>
  <c r="AF2006" i="2"/>
  <c r="AG2005" i="2"/>
  <c r="AF2005" i="2"/>
  <c r="AG2004" i="2"/>
  <c r="AF2004" i="2"/>
  <c r="AG2047" i="2" l="1"/>
  <c r="AG2051" i="2"/>
  <c r="AF2058" i="2"/>
  <c r="AG2058" i="2"/>
  <c r="AF2051" i="2"/>
  <c r="AG2037" i="2"/>
  <c r="AF2044" i="2"/>
  <c r="AG2044" i="2"/>
  <c r="AF2037" i="2"/>
  <c r="AG2015" i="2"/>
  <c r="AG2008" i="2"/>
  <c r="AF2015" i="2"/>
  <c r="AF2008" i="2"/>
  <c r="AE1970" i="2" l="1"/>
  <c r="AD1970" i="2"/>
  <c r="AC1970" i="2"/>
  <c r="AB1970" i="2"/>
  <c r="AA1970" i="2"/>
  <c r="Z1970" i="2"/>
  <c r="Y1970" i="2"/>
  <c r="X1970" i="2"/>
  <c r="W1970" i="2"/>
  <c r="V1970" i="2"/>
  <c r="U1970" i="2"/>
  <c r="S1970" i="2"/>
  <c r="R1970" i="2"/>
  <c r="Q1970" i="2"/>
  <c r="P1970" i="2"/>
  <c r="O1970" i="2"/>
  <c r="N1970" i="2"/>
  <c r="M1970" i="2"/>
  <c r="L1970" i="2"/>
  <c r="K1970" i="2"/>
  <c r="J1970" i="2"/>
  <c r="I1970" i="2"/>
  <c r="H1970" i="2"/>
  <c r="G1970" i="2"/>
  <c r="AG1969" i="2"/>
  <c r="AF1969" i="2"/>
  <c r="AG1968" i="2"/>
  <c r="AF1968" i="2"/>
  <c r="AG1967" i="2"/>
  <c r="AF1967" i="2"/>
  <c r="AG1965" i="2"/>
  <c r="AF1965" i="2"/>
  <c r="AE1947" i="2"/>
  <c r="AD1947" i="2"/>
  <c r="AC1947" i="2"/>
  <c r="AB1947" i="2"/>
  <c r="AA1947" i="2"/>
  <c r="Z1947" i="2"/>
  <c r="Y1947" i="2"/>
  <c r="X1947" i="2"/>
  <c r="W1947" i="2"/>
  <c r="V1947" i="2"/>
  <c r="U1947" i="2"/>
  <c r="T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AG1946" i="2"/>
  <c r="AF1946" i="2"/>
  <c r="AG1945" i="2"/>
  <c r="AF1945" i="2"/>
  <c r="AG1944" i="2"/>
  <c r="AG1942" i="2"/>
  <c r="AF1942" i="2"/>
  <c r="AE1964" i="2"/>
  <c r="AD1964" i="2"/>
  <c r="AC1964" i="2"/>
  <c r="AB1964" i="2"/>
  <c r="AA1964" i="2"/>
  <c r="Z1964" i="2"/>
  <c r="Y1964" i="2"/>
  <c r="X1964" i="2"/>
  <c r="W1964" i="2"/>
  <c r="V1964" i="2"/>
  <c r="T1964" i="2"/>
  <c r="S1964" i="2"/>
  <c r="R1964" i="2"/>
  <c r="Q1964" i="2"/>
  <c r="P1964" i="2"/>
  <c r="O1964" i="2"/>
  <c r="N1964" i="2"/>
  <c r="M1964" i="2"/>
  <c r="L1964" i="2"/>
  <c r="K1964" i="2"/>
  <c r="J1964" i="2"/>
  <c r="I1964" i="2"/>
  <c r="H1964" i="2"/>
  <c r="G1964" i="2"/>
  <c r="AG1963" i="2"/>
  <c r="AF1963" i="2"/>
  <c r="AG1962" i="2"/>
  <c r="AF1962" i="2"/>
  <c r="AG1961" i="2"/>
  <c r="AF1961" i="2"/>
  <c r="AG1949" i="2"/>
  <c r="AF1949" i="2"/>
  <c r="AE1940" i="2"/>
  <c r="AD1940" i="2"/>
  <c r="AC1940" i="2"/>
  <c r="AB1940" i="2"/>
  <c r="AA1940" i="2"/>
  <c r="Z1940" i="2"/>
  <c r="Y1940" i="2"/>
  <c r="X1940" i="2"/>
  <c r="W1940" i="2"/>
  <c r="V1940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AG1939" i="2"/>
  <c r="AF1939" i="2"/>
  <c r="AG1938" i="2"/>
  <c r="AF1938" i="2"/>
  <c r="AG1937" i="2"/>
  <c r="AF1937" i="2"/>
  <c r="AG1933" i="2"/>
  <c r="AF1933" i="2"/>
  <c r="AE1931" i="2"/>
  <c r="AD1931" i="2"/>
  <c r="AC1931" i="2"/>
  <c r="AB1931" i="2"/>
  <c r="AA1931" i="2"/>
  <c r="Z1931" i="2"/>
  <c r="Y1931" i="2"/>
  <c r="W1931" i="2"/>
  <c r="V1931" i="2"/>
  <c r="U1931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AG1930" i="2"/>
  <c r="AF1930" i="2"/>
  <c r="AG1929" i="2"/>
  <c r="AF1929" i="2"/>
  <c r="AG1928" i="2"/>
  <c r="AF1928" i="2"/>
  <c r="AG1927" i="2"/>
  <c r="AF1927" i="2"/>
  <c r="AE1925" i="2"/>
  <c r="AD1925" i="2"/>
  <c r="AC1925" i="2"/>
  <c r="AB1925" i="2"/>
  <c r="AA1925" i="2"/>
  <c r="Y1925" i="2"/>
  <c r="X1925" i="2"/>
  <c r="W1925" i="2"/>
  <c r="V1925" i="2"/>
  <c r="U1925" i="2"/>
  <c r="T1925" i="2"/>
  <c r="S1925" i="2"/>
  <c r="R1925" i="2"/>
  <c r="Q1925" i="2"/>
  <c r="P1925" i="2"/>
  <c r="O1925" i="2"/>
  <c r="N1925" i="2"/>
  <c r="M1925" i="2"/>
  <c r="L1925" i="2"/>
  <c r="K1925" i="2"/>
  <c r="J1925" i="2"/>
  <c r="I1925" i="2"/>
  <c r="H1925" i="2"/>
  <c r="G1925" i="2"/>
  <c r="AG1924" i="2"/>
  <c r="AF1924" i="2"/>
  <c r="AG1923" i="2"/>
  <c r="AF1923" i="2"/>
  <c r="AG1922" i="2"/>
  <c r="AF1922" i="2"/>
  <c r="AG1920" i="2"/>
  <c r="AF1920" i="2"/>
  <c r="AE1918" i="2"/>
  <c r="AD1918" i="2"/>
  <c r="AC1918" i="2"/>
  <c r="AB1918" i="2"/>
  <c r="AA1918" i="2"/>
  <c r="Z1918" i="2"/>
  <c r="Y1918" i="2"/>
  <c r="X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AG1917" i="2"/>
  <c r="AF1917" i="2"/>
  <c r="AG1916" i="2"/>
  <c r="AF1916" i="2"/>
  <c r="AG1915" i="2"/>
  <c r="AF1915" i="2"/>
  <c r="AG1914" i="2"/>
  <c r="AF1914" i="2"/>
  <c r="AG1913" i="2"/>
  <c r="AF1913" i="2"/>
  <c r="AE1911" i="2"/>
  <c r="AD1911" i="2"/>
  <c r="AC1911" i="2"/>
  <c r="AB1911" i="2"/>
  <c r="AA1911" i="2"/>
  <c r="Z1911" i="2"/>
  <c r="Y1911" i="2"/>
  <c r="X1911" i="2"/>
  <c r="W1911" i="2"/>
  <c r="V1911" i="2"/>
  <c r="U1911" i="2"/>
  <c r="S1911" i="2"/>
  <c r="R1911" i="2"/>
  <c r="Q1911" i="2"/>
  <c r="P1911" i="2"/>
  <c r="O1911" i="2"/>
  <c r="N1911" i="2"/>
  <c r="M1911" i="2"/>
  <c r="L1911" i="2"/>
  <c r="K1911" i="2"/>
  <c r="J1911" i="2"/>
  <c r="I1911" i="2"/>
  <c r="H1911" i="2"/>
  <c r="G1911" i="2"/>
  <c r="AG1910" i="2"/>
  <c r="AF1910" i="2"/>
  <c r="AG1909" i="2"/>
  <c r="AF1909" i="2"/>
  <c r="AG1908" i="2"/>
  <c r="AF1908" i="2"/>
  <c r="AG1907" i="2"/>
  <c r="AF1907" i="2"/>
  <c r="AE1905" i="2"/>
  <c r="AD1905" i="2"/>
  <c r="AC1905" i="2"/>
  <c r="AB1905" i="2"/>
  <c r="AA1905" i="2"/>
  <c r="Z1905" i="2"/>
  <c r="Y1905" i="2"/>
  <c r="X1905" i="2"/>
  <c r="W1905" i="2"/>
  <c r="V1905" i="2"/>
  <c r="U1905" i="2"/>
  <c r="T1905" i="2"/>
  <c r="S1905" i="2"/>
  <c r="Q1905" i="2"/>
  <c r="P1905" i="2"/>
  <c r="O1905" i="2"/>
  <c r="N1905" i="2"/>
  <c r="M1905" i="2"/>
  <c r="L1905" i="2"/>
  <c r="K1905" i="2"/>
  <c r="J1905" i="2"/>
  <c r="I1905" i="2"/>
  <c r="H1905" i="2"/>
  <c r="G1905" i="2"/>
  <c r="AG1904" i="2"/>
  <c r="AF1904" i="2"/>
  <c r="AG1903" i="2"/>
  <c r="AF1903" i="2"/>
  <c r="AG1902" i="2"/>
  <c r="AF1902" i="2"/>
  <c r="AG1901" i="2"/>
  <c r="AF1901" i="2"/>
  <c r="AE1899" i="2"/>
  <c r="AD1899" i="2"/>
  <c r="AC1899" i="2"/>
  <c r="AB1899" i="2"/>
  <c r="AA1899" i="2"/>
  <c r="Z1899" i="2"/>
  <c r="Y1899" i="2"/>
  <c r="X1899" i="2"/>
  <c r="W1899" i="2"/>
  <c r="V1899" i="2"/>
  <c r="U1899" i="2"/>
  <c r="T1899" i="2"/>
  <c r="S1899" i="2"/>
  <c r="R1899" i="2"/>
  <c r="Q1899" i="2"/>
  <c r="P1899" i="2"/>
  <c r="O1899" i="2"/>
  <c r="M1899" i="2"/>
  <c r="L1899" i="2"/>
  <c r="K1899" i="2"/>
  <c r="J1899" i="2"/>
  <c r="I1899" i="2"/>
  <c r="H1899" i="2"/>
  <c r="G1899" i="2"/>
  <c r="AG1898" i="2"/>
  <c r="AG1899" i="2" s="1"/>
  <c r="AF1898" i="2"/>
  <c r="AF1899" i="2" s="1"/>
  <c r="AE1881" i="2"/>
  <c r="AD1881" i="2"/>
  <c r="AC1881" i="2"/>
  <c r="AB1881" i="2"/>
  <c r="AA1881" i="2"/>
  <c r="Z1881" i="2"/>
  <c r="Y1881" i="2"/>
  <c r="X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H1881" i="2"/>
  <c r="AG1880" i="2"/>
  <c r="AG1881" i="2" s="1"/>
  <c r="AF1880" i="2"/>
  <c r="AF1881" i="2" s="1"/>
  <c r="AE1874" i="2"/>
  <c r="AD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AG1873" i="2"/>
  <c r="AG1874" i="2" s="1"/>
  <c r="AF1873" i="2"/>
  <c r="AF1874" i="2" s="1"/>
  <c r="AE1858" i="2"/>
  <c r="AD1858" i="2"/>
  <c r="AC1858" i="2"/>
  <c r="AB1858" i="2"/>
  <c r="AA1858" i="2"/>
  <c r="Z1858" i="2"/>
  <c r="Y1858" i="2"/>
  <c r="X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AG1857" i="2"/>
  <c r="AF1857" i="2"/>
  <c r="AE1861" i="2"/>
  <c r="AD1861" i="2"/>
  <c r="AC1861" i="2"/>
  <c r="AB1861" i="2"/>
  <c r="AA1861" i="2"/>
  <c r="Z1861" i="2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AG1860" i="2"/>
  <c r="AF1860" i="2"/>
  <c r="AE2215" i="2"/>
  <c r="AD2215" i="2"/>
  <c r="AC2215" i="2"/>
  <c r="AB2215" i="2"/>
  <c r="AA2215" i="2"/>
  <c r="Z2215" i="2"/>
  <c r="Y2215" i="2"/>
  <c r="X2215" i="2"/>
  <c r="W2215" i="2"/>
  <c r="V2215" i="2"/>
  <c r="U2215" i="2"/>
  <c r="T2215" i="2"/>
  <c r="S2215" i="2"/>
  <c r="R2215" i="2"/>
  <c r="Q2215" i="2"/>
  <c r="P2215" i="2"/>
  <c r="O2215" i="2"/>
  <c r="M2215" i="2"/>
  <c r="L2215" i="2"/>
  <c r="K2215" i="2"/>
  <c r="J2215" i="2"/>
  <c r="I2215" i="2"/>
  <c r="H2215" i="2"/>
  <c r="G2215" i="2"/>
  <c r="AG2214" i="2"/>
  <c r="AF2214" i="2"/>
  <c r="AG2213" i="2"/>
  <c r="AF2213" i="2"/>
  <c r="AG2211" i="2"/>
  <c r="AF2211" i="2"/>
  <c r="AG2210" i="2"/>
  <c r="AF2210" i="2"/>
  <c r="AE2208" i="2"/>
  <c r="AD2208" i="2"/>
  <c r="AC2208" i="2"/>
  <c r="AB2208" i="2"/>
  <c r="AA2208" i="2"/>
  <c r="Z2208" i="2"/>
  <c r="Y2208" i="2"/>
  <c r="X2208" i="2"/>
  <c r="W2208" i="2"/>
  <c r="V2208" i="2"/>
  <c r="U2208" i="2"/>
  <c r="T2208" i="2"/>
  <c r="S2208" i="2"/>
  <c r="R2208" i="2"/>
  <c r="Q2208" i="2"/>
  <c r="P2208" i="2"/>
  <c r="O2208" i="2"/>
  <c r="M2208" i="2"/>
  <c r="L2208" i="2"/>
  <c r="K2208" i="2"/>
  <c r="J2208" i="2"/>
  <c r="I2208" i="2"/>
  <c r="H2208" i="2"/>
  <c r="G2208" i="2"/>
  <c r="AG2207" i="2"/>
  <c r="AF2207" i="2"/>
  <c r="AG2206" i="2"/>
  <c r="AF2206" i="2"/>
  <c r="AG2205" i="2"/>
  <c r="AF2205" i="2"/>
  <c r="AG2204" i="2"/>
  <c r="AF2204" i="2"/>
  <c r="AE2202" i="2"/>
  <c r="AD2202" i="2"/>
  <c r="AC2202" i="2"/>
  <c r="AB2202" i="2"/>
  <c r="AA2202" i="2"/>
  <c r="Z2202" i="2"/>
  <c r="Y2202" i="2"/>
  <c r="X2202" i="2"/>
  <c r="W2202" i="2"/>
  <c r="V2202" i="2"/>
  <c r="U2202" i="2"/>
  <c r="T2202" i="2"/>
  <c r="S2202" i="2"/>
  <c r="R2202" i="2"/>
  <c r="Q2202" i="2"/>
  <c r="P2202" i="2"/>
  <c r="O2202" i="2"/>
  <c r="M2202" i="2"/>
  <c r="L2202" i="2"/>
  <c r="K2202" i="2"/>
  <c r="J2202" i="2"/>
  <c r="I2202" i="2"/>
  <c r="H2202" i="2"/>
  <c r="G2202" i="2"/>
  <c r="AG2201" i="2"/>
  <c r="AF2201" i="2"/>
  <c r="AG2200" i="2"/>
  <c r="AF2200" i="2"/>
  <c r="AG2199" i="2"/>
  <c r="AF2199" i="2"/>
  <c r="AG2198" i="2"/>
  <c r="AF2198" i="2"/>
  <c r="AE2196" i="2"/>
  <c r="AD2196" i="2"/>
  <c r="AC2196" i="2"/>
  <c r="AB2196" i="2"/>
  <c r="AA2196" i="2"/>
  <c r="Z2196" i="2"/>
  <c r="Y2196" i="2"/>
  <c r="X2196" i="2"/>
  <c r="W2196" i="2"/>
  <c r="V2196" i="2"/>
  <c r="U2196" i="2"/>
  <c r="T2196" i="2"/>
  <c r="S2196" i="2"/>
  <c r="R2196" i="2"/>
  <c r="Q2196" i="2"/>
  <c r="P2196" i="2"/>
  <c r="O2196" i="2"/>
  <c r="N2196" i="2"/>
  <c r="M2196" i="2"/>
  <c r="L2196" i="2"/>
  <c r="J2196" i="2"/>
  <c r="I2196" i="2"/>
  <c r="H2196" i="2"/>
  <c r="G2196" i="2"/>
  <c r="AG2195" i="2"/>
  <c r="AF2195" i="2"/>
  <c r="AG2194" i="2"/>
  <c r="AF2194" i="2"/>
  <c r="AG2193" i="2"/>
  <c r="AF2193" i="2"/>
  <c r="AG2192" i="2"/>
  <c r="AF2192" i="2"/>
  <c r="AE2190" i="2"/>
  <c r="AD2190" i="2"/>
  <c r="AC2190" i="2"/>
  <c r="AB2190" i="2"/>
  <c r="AA2190" i="2"/>
  <c r="Z2190" i="2"/>
  <c r="Y2190" i="2"/>
  <c r="X2190" i="2"/>
  <c r="W2190" i="2"/>
  <c r="V2190" i="2"/>
  <c r="U2190" i="2"/>
  <c r="T2190" i="2"/>
  <c r="S2190" i="2"/>
  <c r="R2190" i="2"/>
  <c r="Q2190" i="2"/>
  <c r="P2190" i="2"/>
  <c r="O2190" i="2"/>
  <c r="N2190" i="2"/>
  <c r="L2190" i="2"/>
  <c r="K2190" i="2"/>
  <c r="J2190" i="2"/>
  <c r="I2190" i="2"/>
  <c r="H2190" i="2"/>
  <c r="G2190" i="2"/>
  <c r="AG2189" i="2"/>
  <c r="AF2189" i="2"/>
  <c r="AG2188" i="2"/>
  <c r="AF2188" i="2"/>
  <c r="AG2187" i="2"/>
  <c r="AF2187" i="2"/>
  <c r="AG2186" i="2"/>
  <c r="AF2186" i="2"/>
  <c r="AG2185" i="2"/>
  <c r="AF2185" i="2"/>
  <c r="AE2183" i="2"/>
  <c r="AD2183" i="2"/>
  <c r="AC2183" i="2"/>
  <c r="AB2183" i="2"/>
  <c r="AA2183" i="2"/>
  <c r="Z2183" i="2"/>
  <c r="Y2183" i="2"/>
  <c r="X2183" i="2"/>
  <c r="W2183" i="2"/>
  <c r="V2183" i="2"/>
  <c r="U2183" i="2"/>
  <c r="T2183" i="2"/>
  <c r="S2183" i="2"/>
  <c r="R2183" i="2"/>
  <c r="Q2183" i="2"/>
  <c r="P2183" i="2"/>
  <c r="O2183" i="2"/>
  <c r="N2183" i="2"/>
  <c r="M2183" i="2"/>
  <c r="L2183" i="2"/>
  <c r="J2183" i="2"/>
  <c r="I2183" i="2"/>
  <c r="H2183" i="2"/>
  <c r="G2183" i="2"/>
  <c r="AG2182" i="2"/>
  <c r="AF2182" i="2"/>
  <c r="AG2181" i="2"/>
  <c r="AF2181" i="2"/>
  <c r="AG2180" i="2"/>
  <c r="AF2180" i="2"/>
  <c r="AG2179" i="2"/>
  <c r="AF2179" i="2"/>
  <c r="AE2177" i="2"/>
  <c r="AD2177" i="2"/>
  <c r="AC2177" i="2"/>
  <c r="AB2177" i="2"/>
  <c r="AA2177" i="2"/>
  <c r="Z2177" i="2"/>
  <c r="Y2177" i="2"/>
  <c r="X2177" i="2"/>
  <c r="W2177" i="2"/>
  <c r="V2177" i="2"/>
  <c r="U2177" i="2"/>
  <c r="T2177" i="2"/>
  <c r="S2177" i="2"/>
  <c r="R2177" i="2"/>
  <c r="Q2177" i="2"/>
  <c r="P2177" i="2"/>
  <c r="O2177" i="2"/>
  <c r="N2177" i="2"/>
  <c r="L2177" i="2"/>
  <c r="K2177" i="2"/>
  <c r="J2177" i="2"/>
  <c r="I2177" i="2"/>
  <c r="H2177" i="2"/>
  <c r="G2177" i="2"/>
  <c r="AG2176" i="2"/>
  <c r="AF2176" i="2"/>
  <c r="AG2175" i="2"/>
  <c r="AF2175" i="2"/>
  <c r="AG2173" i="2"/>
  <c r="AF2173" i="2"/>
  <c r="AG2172" i="2"/>
  <c r="AF2172" i="2"/>
  <c r="AE2170" i="2"/>
  <c r="AD2170" i="2"/>
  <c r="AC2170" i="2"/>
  <c r="AB2170" i="2"/>
  <c r="AA2170" i="2"/>
  <c r="Z2170" i="2"/>
  <c r="Y2170" i="2"/>
  <c r="X2170" i="2"/>
  <c r="W2170" i="2"/>
  <c r="V2170" i="2"/>
  <c r="U2170" i="2"/>
  <c r="T2170" i="2"/>
  <c r="S2170" i="2"/>
  <c r="R2170" i="2"/>
  <c r="Q2170" i="2"/>
  <c r="P2170" i="2"/>
  <c r="O2170" i="2"/>
  <c r="N2170" i="2"/>
  <c r="M2170" i="2"/>
  <c r="L2170" i="2"/>
  <c r="K2170" i="2"/>
  <c r="J2170" i="2"/>
  <c r="H2170" i="2"/>
  <c r="G2170" i="2"/>
  <c r="AG2169" i="2"/>
  <c r="AF2169" i="2"/>
  <c r="AG2168" i="2"/>
  <c r="AF2168" i="2"/>
  <c r="AG2167" i="2"/>
  <c r="AF2167" i="2"/>
  <c r="AE2135" i="2"/>
  <c r="AD2135" i="2"/>
  <c r="AC2135" i="2"/>
  <c r="AB2135" i="2"/>
  <c r="AA2135" i="2"/>
  <c r="Z2135" i="2"/>
  <c r="Y2135" i="2"/>
  <c r="X2135" i="2"/>
  <c r="W2135" i="2"/>
  <c r="U2135" i="2"/>
  <c r="T2135" i="2"/>
  <c r="S2135" i="2"/>
  <c r="R2135" i="2"/>
  <c r="Q2135" i="2"/>
  <c r="P2135" i="2"/>
  <c r="O2135" i="2"/>
  <c r="M2135" i="2"/>
  <c r="L2135" i="2"/>
  <c r="K2135" i="2"/>
  <c r="J2135" i="2"/>
  <c r="I2135" i="2"/>
  <c r="H2135" i="2"/>
  <c r="G2135" i="2"/>
  <c r="AG2134" i="2"/>
  <c r="AF2134" i="2"/>
  <c r="AG2133" i="2"/>
  <c r="AF2133" i="2"/>
  <c r="AG2132" i="2"/>
  <c r="AF2132" i="2"/>
  <c r="AG2131" i="2"/>
  <c r="AF2131" i="2"/>
  <c r="AE2096" i="2"/>
  <c r="AD2096" i="2"/>
  <c r="AC2096" i="2"/>
  <c r="AB2096" i="2"/>
  <c r="AA2096" i="2"/>
  <c r="Z2096" i="2"/>
  <c r="Y2096" i="2"/>
  <c r="X2096" i="2"/>
  <c r="W2096" i="2"/>
  <c r="V2096" i="2"/>
  <c r="T2096" i="2"/>
  <c r="S2096" i="2"/>
  <c r="R2096" i="2"/>
  <c r="Q2096" i="2"/>
  <c r="P2096" i="2"/>
  <c r="O2096" i="2"/>
  <c r="N2096" i="2"/>
  <c r="M2096" i="2"/>
  <c r="L2096" i="2"/>
  <c r="J2096" i="2"/>
  <c r="I2096" i="2"/>
  <c r="H2096" i="2"/>
  <c r="G2096" i="2"/>
  <c r="AG2095" i="2"/>
  <c r="AF2095" i="2"/>
  <c r="AG2094" i="2"/>
  <c r="AF2094" i="2"/>
  <c r="AG2093" i="2"/>
  <c r="AF2093" i="2"/>
  <c r="AE2091" i="2"/>
  <c r="AD2091" i="2"/>
  <c r="AC2091" i="2"/>
  <c r="AB2091" i="2"/>
  <c r="AA2091" i="2"/>
  <c r="Z2091" i="2"/>
  <c r="Y2091" i="2"/>
  <c r="X2091" i="2"/>
  <c r="W2091" i="2"/>
  <c r="U2091" i="2"/>
  <c r="T2091" i="2"/>
  <c r="S2091" i="2"/>
  <c r="R2091" i="2"/>
  <c r="Q2091" i="2"/>
  <c r="P2091" i="2"/>
  <c r="O2091" i="2"/>
  <c r="N2091" i="2"/>
  <c r="M2091" i="2"/>
  <c r="L2091" i="2"/>
  <c r="K2091" i="2"/>
  <c r="I2091" i="2"/>
  <c r="H2091" i="2"/>
  <c r="G2091" i="2"/>
  <c r="AG2090" i="2"/>
  <c r="AF2090" i="2"/>
  <c r="AG2089" i="2"/>
  <c r="AF2089" i="2"/>
  <c r="AG2088" i="2"/>
  <c r="AF2088" i="2"/>
  <c r="AG2087" i="2"/>
  <c r="AF2087" i="2"/>
  <c r="AG2086" i="2"/>
  <c r="AF2086" i="2"/>
  <c r="AE2084" i="2"/>
  <c r="AD2084" i="2"/>
  <c r="AC2084" i="2"/>
  <c r="AB2084" i="2"/>
  <c r="AA2084" i="2"/>
  <c r="Z2084" i="2"/>
  <c r="Y2084" i="2"/>
  <c r="W2084" i="2"/>
  <c r="V2084" i="2"/>
  <c r="U2084" i="2"/>
  <c r="T2084" i="2"/>
  <c r="S2084" i="2"/>
  <c r="R2084" i="2"/>
  <c r="Q2084" i="2"/>
  <c r="P2084" i="2"/>
  <c r="O2084" i="2"/>
  <c r="N2084" i="2"/>
  <c r="M2084" i="2"/>
  <c r="K2084" i="2"/>
  <c r="J2084" i="2"/>
  <c r="I2084" i="2"/>
  <c r="H2084" i="2"/>
  <c r="G2084" i="2"/>
  <c r="AG2083" i="2"/>
  <c r="AF2083" i="2"/>
  <c r="AG2082" i="2"/>
  <c r="AF2082" i="2"/>
  <c r="AG2080" i="2"/>
  <c r="AF2080" i="2"/>
  <c r="AG2079" i="2"/>
  <c r="AF2079" i="2"/>
  <c r="AE2077" i="2"/>
  <c r="AD2077" i="2"/>
  <c r="AC2077" i="2"/>
  <c r="AB2077" i="2"/>
  <c r="AA2077" i="2"/>
  <c r="Z2077" i="2"/>
  <c r="Y2077" i="2"/>
  <c r="X2077" i="2"/>
  <c r="W2077" i="2"/>
  <c r="V2077" i="2"/>
  <c r="U2077" i="2"/>
  <c r="T2077" i="2"/>
  <c r="S2077" i="2"/>
  <c r="R2077" i="2"/>
  <c r="P2077" i="2"/>
  <c r="O2077" i="2"/>
  <c r="N2077" i="2"/>
  <c r="M2077" i="2"/>
  <c r="L2077" i="2"/>
  <c r="J2077" i="2"/>
  <c r="I2077" i="2"/>
  <c r="H2077" i="2"/>
  <c r="G2077" i="2"/>
  <c r="AG2076" i="2"/>
  <c r="AF2076" i="2"/>
  <c r="AF2075" i="2"/>
  <c r="AG2071" i="2"/>
  <c r="AF2071" i="2"/>
  <c r="AE2069" i="2"/>
  <c r="AD2069" i="2"/>
  <c r="AC2069" i="2"/>
  <c r="AB2069" i="2"/>
  <c r="AA2069" i="2"/>
  <c r="Z2069" i="2"/>
  <c r="Y2069" i="2"/>
  <c r="X2069" i="2"/>
  <c r="W2069" i="2"/>
  <c r="V2069" i="2"/>
  <c r="U2069" i="2"/>
  <c r="T2069" i="2"/>
  <c r="S2069" i="2"/>
  <c r="R2069" i="2"/>
  <c r="P2069" i="2"/>
  <c r="O2069" i="2"/>
  <c r="N2069" i="2"/>
  <c r="M2069" i="2"/>
  <c r="L2069" i="2"/>
  <c r="K2069" i="2"/>
  <c r="J2069" i="2"/>
  <c r="I2069" i="2"/>
  <c r="H2069" i="2"/>
  <c r="AG2068" i="2"/>
  <c r="AF2068" i="2"/>
  <c r="AG2067" i="2"/>
  <c r="AF2067" i="2"/>
  <c r="AG2066" i="2"/>
  <c r="AF2066" i="2"/>
  <c r="AE2031" i="2"/>
  <c r="AD2031" i="2"/>
  <c r="AC2031" i="2"/>
  <c r="AB2031" i="2"/>
  <c r="AA2031" i="2"/>
  <c r="Z2031" i="2"/>
  <c r="Y2031" i="2"/>
  <c r="X2031" i="2"/>
  <c r="W2031" i="2"/>
  <c r="V2031" i="2"/>
  <c r="U2031" i="2"/>
  <c r="T2031" i="2"/>
  <c r="R2031" i="2"/>
  <c r="Q2031" i="2"/>
  <c r="P2031" i="2"/>
  <c r="O2031" i="2"/>
  <c r="N2031" i="2"/>
  <c r="M2031" i="2"/>
  <c r="L2031" i="2"/>
  <c r="K2031" i="2"/>
  <c r="J2031" i="2"/>
  <c r="I2031" i="2"/>
  <c r="H2031" i="2"/>
  <c r="G2031" i="2"/>
  <c r="AG2030" i="2"/>
  <c r="AF2030" i="2"/>
  <c r="AG2029" i="2"/>
  <c r="AF2029" i="2"/>
  <c r="AG2028" i="2"/>
  <c r="AF2028" i="2"/>
  <c r="AG2025" i="2"/>
  <c r="AF2025" i="2"/>
  <c r="AE2023" i="2"/>
  <c r="AD2023" i="2"/>
  <c r="AC2023" i="2"/>
  <c r="AB2023" i="2"/>
  <c r="AA2023" i="2"/>
  <c r="Z2023" i="2"/>
  <c r="Y2023" i="2"/>
  <c r="X2023" i="2"/>
  <c r="W2023" i="2"/>
  <c r="V2023" i="2"/>
  <c r="U2023" i="2"/>
  <c r="T2023" i="2"/>
  <c r="S2023" i="2"/>
  <c r="R2023" i="2"/>
  <c r="Q2023" i="2"/>
  <c r="P2023" i="2"/>
  <c r="N2023" i="2"/>
  <c r="M2023" i="2"/>
  <c r="L2023" i="2"/>
  <c r="K2023" i="2"/>
  <c r="J2023" i="2"/>
  <c r="I2023" i="2"/>
  <c r="H2023" i="2"/>
  <c r="G2023" i="2"/>
  <c r="AG2022" i="2"/>
  <c r="AF2022" i="2"/>
  <c r="AG2021" i="2"/>
  <c r="AF2021" i="2"/>
  <c r="AG2017" i="2"/>
  <c r="AF2017" i="2"/>
  <c r="AE2002" i="2"/>
  <c r="AD2002" i="2"/>
  <c r="AC2002" i="2"/>
  <c r="AB2002" i="2"/>
  <c r="AA2002" i="2"/>
  <c r="Z2002" i="2"/>
  <c r="Y2002" i="2"/>
  <c r="X2002" i="2"/>
  <c r="W2002" i="2"/>
  <c r="V2002" i="2"/>
  <c r="U2002" i="2"/>
  <c r="T2002" i="2"/>
  <c r="S2002" i="2"/>
  <c r="R2002" i="2"/>
  <c r="Q2002" i="2"/>
  <c r="O2002" i="2"/>
  <c r="N2002" i="2"/>
  <c r="M2002" i="2"/>
  <c r="L2002" i="2"/>
  <c r="K2002" i="2"/>
  <c r="J2002" i="2"/>
  <c r="I2002" i="2"/>
  <c r="H2002" i="2"/>
  <c r="G2002" i="2"/>
  <c r="AG2001" i="2"/>
  <c r="AF2001" i="2"/>
  <c r="AG2000" i="2"/>
  <c r="AF2000" i="2"/>
  <c r="AG1999" i="2"/>
  <c r="AF1999" i="2"/>
  <c r="AE1997" i="2"/>
  <c r="AD1997" i="2"/>
  <c r="AC1997" i="2"/>
  <c r="AB1997" i="2"/>
  <c r="AA1997" i="2"/>
  <c r="Z1997" i="2"/>
  <c r="Y1997" i="2"/>
  <c r="X1997" i="2"/>
  <c r="W1997" i="2"/>
  <c r="V1997" i="2"/>
  <c r="U1997" i="2"/>
  <c r="T1997" i="2"/>
  <c r="S1997" i="2"/>
  <c r="R1997" i="2"/>
  <c r="P1997" i="2"/>
  <c r="O1997" i="2"/>
  <c r="N1997" i="2"/>
  <c r="M1997" i="2"/>
  <c r="L1997" i="2"/>
  <c r="K1997" i="2"/>
  <c r="J1997" i="2"/>
  <c r="I1997" i="2"/>
  <c r="H1997" i="2"/>
  <c r="G1997" i="2"/>
  <c r="AG1996" i="2"/>
  <c r="AF1996" i="2"/>
  <c r="AG1995" i="2"/>
  <c r="AF1995" i="2"/>
  <c r="AE1993" i="2"/>
  <c r="AD1993" i="2"/>
  <c r="AC1993" i="2"/>
  <c r="AB1993" i="2"/>
  <c r="AA1993" i="2"/>
  <c r="Z1993" i="2"/>
  <c r="Y1993" i="2"/>
  <c r="X1993" i="2"/>
  <c r="W1993" i="2"/>
  <c r="V1993" i="2"/>
  <c r="U1993" i="2"/>
  <c r="T1993" i="2"/>
  <c r="S1993" i="2"/>
  <c r="R1993" i="2"/>
  <c r="P1993" i="2"/>
  <c r="O1993" i="2"/>
  <c r="N1993" i="2"/>
  <c r="M1993" i="2"/>
  <c r="L1993" i="2"/>
  <c r="K1993" i="2"/>
  <c r="J1993" i="2"/>
  <c r="I1993" i="2"/>
  <c r="H1993" i="2"/>
  <c r="G1993" i="2"/>
  <c r="AG1992" i="2"/>
  <c r="AF1992" i="2"/>
  <c r="AG1991" i="2"/>
  <c r="AF1991" i="2"/>
  <c r="AG1990" i="2"/>
  <c r="AF1990" i="2"/>
  <c r="AG1989" i="2"/>
  <c r="AF1989" i="2"/>
  <c r="AG1988" i="2"/>
  <c r="AF1988" i="2"/>
  <c r="AE1986" i="2"/>
  <c r="AD1986" i="2"/>
  <c r="AC1986" i="2"/>
  <c r="AB1986" i="2"/>
  <c r="AA1986" i="2"/>
  <c r="Z1986" i="2"/>
  <c r="Y1986" i="2"/>
  <c r="X1986" i="2"/>
  <c r="W1986" i="2"/>
  <c r="V1986" i="2"/>
  <c r="U1986" i="2"/>
  <c r="T1986" i="2"/>
  <c r="S1986" i="2"/>
  <c r="R1986" i="2"/>
  <c r="Q1986" i="2"/>
  <c r="P1986" i="2"/>
  <c r="N1986" i="2"/>
  <c r="M1986" i="2"/>
  <c r="L1986" i="2"/>
  <c r="K1986" i="2"/>
  <c r="J1986" i="2"/>
  <c r="I1986" i="2"/>
  <c r="H1986" i="2"/>
  <c r="G1986" i="2"/>
  <c r="AG1985" i="2"/>
  <c r="AF1985" i="2"/>
  <c r="AG1984" i="2"/>
  <c r="AF1984" i="2"/>
  <c r="AE1982" i="2"/>
  <c r="AD1982" i="2"/>
  <c r="AC1982" i="2"/>
  <c r="AB1982" i="2"/>
  <c r="AA1982" i="2"/>
  <c r="Z1982" i="2"/>
  <c r="Y1982" i="2"/>
  <c r="X1982" i="2"/>
  <c r="W1982" i="2"/>
  <c r="V1982" i="2"/>
  <c r="U1982" i="2"/>
  <c r="T1982" i="2"/>
  <c r="S1982" i="2"/>
  <c r="R1982" i="2"/>
  <c r="Q1982" i="2"/>
  <c r="P1982" i="2"/>
  <c r="O1982" i="2"/>
  <c r="M1982" i="2"/>
  <c r="L1982" i="2"/>
  <c r="K1982" i="2"/>
  <c r="J1982" i="2"/>
  <c r="I1982" i="2"/>
  <c r="H1982" i="2"/>
  <c r="G1982" i="2"/>
  <c r="AG1981" i="2"/>
  <c r="AF1981" i="2"/>
  <c r="AG1980" i="2"/>
  <c r="AF1980" i="2"/>
  <c r="AE1978" i="2"/>
  <c r="AD1978" i="2"/>
  <c r="AC1978" i="2"/>
  <c r="AB1978" i="2"/>
  <c r="AA1978" i="2"/>
  <c r="Z1978" i="2"/>
  <c r="Y1978" i="2"/>
  <c r="X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K1978" i="2"/>
  <c r="J1978" i="2"/>
  <c r="I1978" i="2"/>
  <c r="H1978" i="2"/>
  <c r="AG1977" i="2"/>
  <c r="AF1977" i="2"/>
  <c r="AG1976" i="2"/>
  <c r="AF1976" i="2"/>
  <c r="AE1778" i="2"/>
  <c r="AD1778" i="2"/>
  <c r="AC1778" i="2"/>
  <c r="AB1778" i="2"/>
  <c r="AA1778" i="2"/>
  <c r="Z1778" i="2"/>
  <c r="Y1778" i="2"/>
  <c r="X1778" i="2"/>
  <c r="W1778" i="2"/>
  <c r="V1778" i="2"/>
  <c r="U1778" i="2"/>
  <c r="T1778" i="2"/>
  <c r="S1778" i="2"/>
  <c r="R1778" i="2"/>
  <c r="Q1778" i="2"/>
  <c r="P1778" i="2"/>
  <c r="O1778" i="2"/>
  <c r="N1778" i="2"/>
  <c r="M1778" i="2"/>
  <c r="K1778" i="2"/>
  <c r="J1778" i="2"/>
  <c r="I1778" i="2"/>
  <c r="H1778" i="2"/>
  <c r="G1778" i="2"/>
  <c r="AG1777" i="2"/>
  <c r="AF1777" i="2"/>
  <c r="AG1776" i="2"/>
  <c r="AF1776" i="2"/>
  <c r="AG1775" i="2"/>
  <c r="AF1775" i="2"/>
  <c r="AG1774" i="2"/>
  <c r="AF1774" i="2"/>
  <c r="AE1772" i="2"/>
  <c r="AD1772" i="2"/>
  <c r="AC1772" i="2"/>
  <c r="AB1772" i="2"/>
  <c r="AA1772" i="2"/>
  <c r="Z1772" i="2"/>
  <c r="Y1772" i="2"/>
  <c r="X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J1772" i="2"/>
  <c r="I1772" i="2"/>
  <c r="H1772" i="2"/>
  <c r="G1772" i="2"/>
  <c r="AG1771" i="2"/>
  <c r="AF1771" i="2"/>
  <c r="AG1770" i="2"/>
  <c r="AF1770" i="2"/>
  <c r="AG1769" i="2"/>
  <c r="AF1769" i="2"/>
  <c r="AG1767" i="2"/>
  <c r="AF1767" i="2"/>
  <c r="AG1766" i="2"/>
  <c r="AF1766" i="2"/>
  <c r="AE1785" i="2"/>
  <c r="AD1785" i="2"/>
  <c r="AC1785" i="2"/>
  <c r="AB1785" i="2"/>
  <c r="AA1785" i="2"/>
  <c r="Z1785" i="2"/>
  <c r="Y1785" i="2"/>
  <c r="X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J1785" i="2"/>
  <c r="I1785" i="2"/>
  <c r="H1785" i="2"/>
  <c r="G1785" i="2"/>
  <c r="AG1784" i="2"/>
  <c r="AF1784" i="2"/>
  <c r="AG1783" i="2"/>
  <c r="AF1783" i="2"/>
  <c r="AG1781" i="2"/>
  <c r="AF1781" i="2"/>
  <c r="AG1780" i="2"/>
  <c r="AF1780" i="2"/>
  <c r="AE1706" i="2"/>
  <c r="AD1706" i="2"/>
  <c r="AC1706" i="2"/>
  <c r="AB1706" i="2"/>
  <c r="AA1706" i="2"/>
  <c r="Z1706" i="2"/>
  <c r="Y1706" i="2"/>
  <c r="X1706" i="2"/>
  <c r="W1706" i="2"/>
  <c r="V1706" i="2"/>
  <c r="U1706" i="2"/>
  <c r="T1706" i="2"/>
  <c r="S1706" i="2"/>
  <c r="Q1706" i="2"/>
  <c r="P1706" i="2"/>
  <c r="O1706" i="2"/>
  <c r="N1706" i="2"/>
  <c r="M1706" i="2"/>
  <c r="L1706" i="2"/>
  <c r="K1706" i="2"/>
  <c r="J1706" i="2"/>
  <c r="I1706" i="2"/>
  <c r="H1706" i="2"/>
  <c r="G1706" i="2"/>
  <c r="AG1705" i="2"/>
  <c r="AF1705" i="2"/>
  <c r="AG1704" i="2"/>
  <c r="AF1704" i="2"/>
  <c r="AG1703" i="2"/>
  <c r="AF1703" i="2"/>
  <c r="AG1701" i="2"/>
  <c r="AF1701" i="2"/>
  <c r="AE1699" i="2"/>
  <c r="AD1699" i="2"/>
  <c r="AC1699" i="2"/>
  <c r="AB1699" i="2"/>
  <c r="AA1699" i="2"/>
  <c r="Z1699" i="2"/>
  <c r="Y1699" i="2"/>
  <c r="X1699" i="2"/>
  <c r="W1699" i="2"/>
  <c r="V1699" i="2"/>
  <c r="U1699" i="2"/>
  <c r="T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AG1698" i="2"/>
  <c r="AF1698" i="2"/>
  <c r="AG1697" i="2"/>
  <c r="AF1697" i="2"/>
  <c r="AG1695" i="2"/>
  <c r="AF1695" i="2"/>
  <c r="AG1694" i="2"/>
  <c r="AF1694" i="2"/>
  <c r="AE1710" i="2"/>
  <c r="AD1710" i="2"/>
  <c r="AC1710" i="2"/>
  <c r="AB1710" i="2"/>
  <c r="AA1710" i="2"/>
  <c r="Z1710" i="2"/>
  <c r="Y1710" i="2"/>
  <c r="X1710" i="2"/>
  <c r="W1710" i="2"/>
  <c r="V1710" i="2"/>
  <c r="U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AG1709" i="2"/>
  <c r="AF1709" i="2"/>
  <c r="AG1708" i="2"/>
  <c r="AF1708" i="2"/>
  <c r="H2061" i="2" l="1"/>
  <c r="H2294" i="2" s="1"/>
  <c r="G2061" i="2"/>
  <c r="G2294" i="2" s="1"/>
  <c r="I2164" i="2"/>
  <c r="I2295" i="2" s="1"/>
  <c r="G2164" i="2"/>
  <c r="G2295" i="2" s="1"/>
  <c r="G2255" i="2"/>
  <c r="G2296" i="2" s="1"/>
  <c r="M2255" i="2"/>
  <c r="M2296" i="2" s="1"/>
  <c r="G1973" i="2"/>
  <c r="G2293" i="2" s="1"/>
  <c r="S2061" i="2"/>
  <c r="S2294" i="2" s="1"/>
  <c r="P2061" i="2"/>
  <c r="P2294" i="2" s="1"/>
  <c r="Q2164" i="2"/>
  <c r="Q2295" i="2" s="1"/>
  <c r="L2255" i="2"/>
  <c r="L2296" i="2" s="1"/>
  <c r="T2255" i="2"/>
  <c r="T2296" i="2" s="1"/>
  <c r="AB2255" i="2"/>
  <c r="AB2296" i="2" s="1"/>
  <c r="U2255" i="2"/>
  <c r="U2296" i="2" s="1"/>
  <c r="AC2255" i="2"/>
  <c r="AC2296" i="2" s="1"/>
  <c r="H2255" i="2"/>
  <c r="H2296" i="2" s="1"/>
  <c r="P2255" i="2"/>
  <c r="P2296" i="2" s="1"/>
  <c r="X2255" i="2"/>
  <c r="X2296" i="2" s="1"/>
  <c r="I2255" i="2"/>
  <c r="I2296" i="2" s="1"/>
  <c r="Q2255" i="2"/>
  <c r="Q2296" i="2" s="1"/>
  <c r="Y2255" i="2"/>
  <c r="Y2296" i="2" s="1"/>
  <c r="K2255" i="2"/>
  <c r="K2296" i="2" s="1"/>
  <c r="S2255" i="2"/>
  <c r="S2296" i="2" s="1"/>
  <c r="AA2255" i="2"/>
  <c r="AA2296" i="2" s="1"/>
  <c r="N2255" i="2"/>
  <c r="N2296" i="2" s="1"/>
  <c r="V2255" i="2"/>
  <c r="V2296" i="2" s="1"/>
  <c r="AD2255" i="2"/>
  <c r="AD2296" i="2" s="1"/>
  <c r="O2255" i="2"/>
  <c r="O2296" i="2" s="1"/>
  <c r="W2255" i="2"/>
  <c r="W2296" i="2" s="1"/>
  <c r="AE2255" i="2"/>
  <c r="J2255" i="2"/>
  <c r="J2296" i="2" s="1"/>
  <c r="R2255" i="2"/>
  <c r="R2296" i="2" s="1"/>
  <c r="Z2255" i="2"/>
  <c r="Z2296" i="2" s="1"/>
  <c r="O2164" i="2"/>
  <c r="O2295" i="2" s="1"/>
  <c r="W2164" i="2"/>
  <c r="W2295" i="2" s="1"/>
  <c r="AE2164" i="2"/>
  <c r="H2164" i="2"/>
  <c r="H2295" i="2" s="1"/>
  <c r="P2164" i="2"/>
  <c r="P2295" i="2" s="1"/>
  <c r="X2164" i="2"/>
  <c r="X2295" i="2" s="1"/>
  <c r="Y2164" i="2"/>
  <c r="Y2295" i="2" s="1"/>
  <c r="J2164" i="2"/>
  <c r="J2295" i="2" s="1"/>
  <c r="R2164" i="2"/>
  <c r="R2295" i="2" s="1"/>
  <c r="Z2164" i="2"/>
  <c r="Z2295" i="2" s="1"/>
  <c r="K2164" i="2"/>
  <c r="K2295" i="2" s="1"/>
  <c r="AA2164" i="2"/>
  <c r="AA2295" i="2" s="1"/>
  <c r="S2164" i="2"/>
  <c r="S2295" i="2" s="1"/>
  <c r="L2164" i="2"/>
  <c r="L2295" i="2" s="1"/>
  <c r="T2164" i="2"/>
  <c r="T2295" i="2" s="1"/>
  <c r="AB2164" i="2"/>
  <c r="AB2295" i="2" s="1"/>
  <c r="M2164" i="2"/>
  <c r="M2295" i="2" s="1"/>
  <c r="U2164" i="2"/>
  <c r="U2295" i="2" s="1"/>
  <c r="AC2164" i="2"/>
  <c r="AC2295" i="2" s="1"/>
  <c r="N2164" i="2"/>
  <c r="N2295" i="2" s="1"/>
  <c r="V2164" i="2"/>
  <c r="V2295" i="2" s="1"/>
  <c r="AD2164" i="2"/>
  <c r="AD2295" i="2" s="1"/>
  <c r="Q2061" i="2"/>
  <c r="Q2294" i="2" s="1"/>
  <c r="I2061" i="2"/>
  <c r="I2294" i="2" s="1"/>
  <c r="Y2061" i="2"/>
  <c r="Y2294" i="2" s="1"/>
  <c r="J2061" i="2"/>
  <c r="J2294" i="2" s="1"/>
  <c r="R2061" i="2"/>
  <c r="R2294" i="2" s="1"/>
  <c r="Z2061" i="2"/>
  <c r="Z2294" i="2" s="1"/>
  <c r="K2061" i="2"/>
  <c r="K2294" i="2" s="1"/>
  <c r="AA2061" i="2"/>
  <c r="AA2294" i="2" s="1"/>
  <c r="M2061" i="2"/>
  <c r="M2294" i="2" s="1"/>
  <c r="U2061" i="2"/>
  <c r="U2294" i="2" s="1"/>
  <c r="AC2061" i="2"/>
  <c r="AC2294" i="2" s="1"/>
  <c r="L2061" i="2"/>
  <c r="L2294" i="2" s="1"/>
  <c r="T2061" i="2"/>
  <c r="T2294" i="2" s="1"/>
  <c r="AB2061" i="2"/>
  <c r="AB2294" i="2" s="1"/>
  <c r="N2061" i="2"/>
  <c r="N2294" i="2" s="1"/>
  <c r="V2061" i="2"/>
  <c r="V2294" i="2" s="1"/>
  <c r="AD2061" i="2"/>
  <c r="AD2294" i="2" s="1"/>
  <c r="O2061" i="2"/>
  <c r="O2294" i="2" s="1"/>
  <c r="W2061" i="2"/>
  <c r="W2294" i="2" s="1"/>
  <c r="AE2061" i="2"/>
  <c r="X2061" i="2"/>
  <c r="X2294" i="2" s="1"/>
  <c r="AG1970" i="2"/>
  <c r="AF1970" i="2"/>
  <c r="AG1947" i="2"/>
  <c r="AG1964" i="2"/>
  <c r="AF1947" i="2"/>
  <c r="AG1931" i="2"/>
  <c r="AF1931" i="2"/>
  <c r="AG1911" i="2"/>
  <c r="AF1911" i="2"/>
  <c r="AF1905" i="2"/>
  <c r="AG1918" i="2"/>
  <c r="AF1964" i="2"/>
  <c r="AF1918" i="2"/>
  <c r="AF1925" i="2"/>
  <c r="AF1940" i="2"/>
  <c r="AG1905" i="2"/>
  <c r="AG1925" i="2"/>
  <c r="AG1940" i="2"/>
  <c r="AG2069" i="2"/>
  <c r="AG2084" i="2"/>
  <c r="AF2091" i="2"/>
  <c r="AG2196" i="2"/>
  <c r="AF2202" i="2"/>
  <c r="AG2170" i="2"/>
  <c r="AG2183" i="2"/>
  <c r="AF2190" i="2"/>
  <c r="AG2208" i="2"/>
  <c r="AF2215" i="2"/>
  <c r="AF1982" i="2"/>
  <c r="AF2002" i="2"/>
  <c r="AF2084" i="2"/>
  <c r="AF2096" i="2"/>
  <c r="AG2023" i="2"/>
  <c r="AF2031" i="2"/>
  <c r="AF2077" i="2"/>
  <c r="AF2135" i="2"/>
  <c r="AG1993" i="2"/>
  <c r="AF2177" i="2"/>
  <c r="AF1997" i="2"/>
  <c r="AG2215" i="2"/>
  <c r="AF1978" i="2"/>
  <c r="AG1982" i="2"/>
  <c r="AG1997" i="2"/>
  <c r="AF2170" i="2"/>
  <c r="AF1861" i="2"/>
  <c r="AG1858" i="2"/>
  <c r="AG1978" i="2"/>
  <c r="AF1986" i="2"/>
  <c r="AG2002" i="2"/>
  <c r="AG2091" i="2"/>
  <c r="AG2177" i="2"/>
  <c r="AF2196" i="2"/>
  <c r="AG1861" i="2"/>
  <c r="AF1858" i="2"/>
  <c r="AG1986" i="2"/>
  <c r="AF1993" i="2"/>
  <c r="AF2023" i="2"/>
  <c r="AF2183" i="2"/>
  <c r="AG2031" i="2"/>
  <c r="AF2069" i="2"/>
  <c r="AG2077" i="2"/>
  <c r="AG2096" i="2"/>
  <c r="AG2190" i="2"/>
  <c r="AG2202" i="2"/>
  <c r="AG2135" i="2"/>
  <c r="AF2208" i="2"/>
  <c r="AF1778" i="2"/>
  <c r="AG1778" i="2"/>
  <c r="AF1785" i="2"/>
  <c r="AG1785" i="2"/>
  <c r="AG1772" i="2"/>
  <c r="AF1772" i="2"/>
  <c r="AG1706" i="2"/>
  <c r="AF1706" i="2"/>
  <c r="AF1710" i="2"/>
  <c r="AG1699" i="2"/>
  <c r="AF1699" i="2"/>
  <c r="AG1710" i="2"/>
  <c r="AF2164" i="2" l="1"/>
  <c r="G2258" i="2"/>
  <c r="G2063" i="2"/>
  <c r="M2258" i="2"/>
  <c r="Z2258" i="2"/>
  <c r="AC2258" i="2"/>
  <c r="AA2258" i="2"/>
  <c r="U2258" i="2"/>
  <c r="AE2258" i="2"/>
  <c r="T2258" i="2"/>
  <c r="S2258" i="2"/>
  <c r="AD2258" i="2"/>
  <c r="R2258" i="2"/>
  <c r="AB2258" i="2"/>
  <c r="Y2258" i="2"/>
  <c r="V2258" i="2"/>
  <c r="X2258" i="2"/>
  <c r="W2258" i="2"/>
  <c r="N2258" i="2"/>
  <c r="P2258" i="2"/>
  <c r="K2258" i="2"/>
  <c r="J2258" i="2"/>
  <c r="H2258" i="2"/>
  <c r="Q2258" i="2"/>
  <c r="O2258" i="2"/>
  <c r="L2258" i="2"/>
  <c r="I2258" i="2"/>
  <c r="AG2255" i="2"/>
  <c r="AF2255" i="2"/>
  <c r="AG2164" i="2"/>
  <c r="AG2061" i="2"/>
  <c r="AF2061" i="2"/>
  <c r="AG1485" i="2"/>
  <c r="AF1485" i="2"/>
  <c r="AG1484" i="2"/>
  <c r="AF1484" i="2"/>
  <c r="AG1479" i="2"/>
  <c r="AF1479" i="2"/>
  <c r="AG1478" i="2"/>
  <c r="AF1478" i="2"/>
  <c r="AF1492" i="2"/>
  <c r="AG1492" i="2"/>
  <c r="AG1474" i="2"/>
  <c r="AF1474" i="2"/>
  <c r="AG1473" i="2"/>
  <c r="AF1473" i="2"/>
  <c r="AE1471" i="2"/>
  <c r="AD1471" i="2"/>
  <c r="AC1471" i="2"/>
  <c r="AB1471" i="2"/>
  <c r="AA1471" i="2"/>
  <c r="Z1471" i="2"/>
  <c r="Y1471" i="2"/>
  <c r="X1471" i="2"/>
  <c r="W1471" i="2"/>
  <c r="V1471" i="2"/>
  <c r="U1471" i="2"/>
  <c r="T1471" i="2"/>
  <c r="S1471" i="2"/>
  <c r="R1471" i="2"/>
  <c r="P1471" i="2"/>
  <c r="O1471" i="2"/>
  <c r="N1471" i="2"/>
  <c r="M1471" i="2"/>
  <c r="L1471" i="2"/>
  <c r="K1471" i="2"/>
  <c r="J1471" i="2"/>
  <c r="I1471" i="2"/>
  <c r="H1471" i="2"/>
  <c r="G1471" i="2"/>
  <c r="AG1470" i="2"/>
  <c r="AF1470" i="2"/>
  <c r="AG1469" i="2"/>
  <c r="AG1466" i="2"/>
  <c r="AF1466" i="2"/>
  <c r="AG1475" i="2" l="1"/>
  <c r="AF1480" i="2"/>
  <c r="AF1486" i="2"/>
  <c r="AG1480" i="2"/>
  <c r="AG1486" i="2"/>
  <c r="AF1475" i="2"/>
  <c r="AF2258" i="2"/>
  <c r="AG2258" i="2"/>
  <c r="AF1471" i="2"/>
  <c r="AG1471" i="2"/>
  <c r="AF1396" i="2" l="1"/>
  <c r="AG1396" i="2"/>
  <c r="AF1397" i="2"/>
  <c r="AG1397" i="2"/>
  <c r="AF7" i="2" l="1"/>
  <c r="AG1099" i="2" l="1"/>
  <c r="AF1099" i="2"/>
  <c r="AG1098" i="2"/>
  <c r="AF1098" i="2"/>
  <c r="AG1097" i="2"/>
  <c r="AF1097" i="2"/>
  <c r="AG1096" i="2"/>
  <c r="AF1096" i="2"/>
  <c r="AF1106" i="2"/>
  <c r="AG1106" i="2"/>
  <c r="AF1100" i="2" l="1"/>
  <c r="AG1100" i="2"/>
  <c r="AF969" i="2"/>
  <c r="AG969" i="2"/>
  <c r="AE955" i="2" l="1"/>
  <c r="AD955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AG954" i="2"/>
  <c r="AF954" i="2"/>
  <c r="AG953" i="2"/>
  <c r="AF953" i="2"/>
  <c r="AF952" i="2"/>
  <c r="AG941" i="2"/>
  <c r="AF941" i="2"/>
  <c r="AE939" i="2"/>
  <c r="AD939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AG938" i="2"/>
  <c r="AF938" i="2"/>
  <c r="AG937" i="2"/>
  <c r="AF937" i="2"/>
  <c r="AG929" i="2"/>
  <c r="AF929" i="2"/>
  <c r="AG955" i="2" l="1"/>
  <c r="AF955" i="2"/>
  <c r="AF939" i="2"/>
  <c r="AG939" i="2"/>
  <c r="AF849" i="2" l="1"/>
  <c r="AG848" i="2"/>
  <c r="AF848" i="2"/>
  <c r="AG847" i="2"/>
  <c r="AF847" i="2"/>
  <c r="AG843" i="2"/>
  <c r="AF843" i="2"/>
  <c r="AG842" i="2"/>
  <c r="AF842" i="2"/>
  <c r="AG841" i="2"/>
  <c r="AF841" i="2"/>
  <c r="AG838" i="2"/>
  <c r="AF838" i="2"/>
  <c r="AG835" i="2"/>
  <c r="AF835" i="2"/>
  <c r="AG834" i="2"/>
  <c r="AF834" i="2"/>
  <c r="AG833" i="2"/>
  <c r="AF833" i="2"/>
  <c r="AG831" i="2"/>
  <c r="AF831" i="2"/>
  <c r="AG830" i="2"/>
  <c r="AF830" i="2"/>
  <c r="AG827" i="2"/>
  <c r="AF827" i="2"/>
  <c r="AG824" i="2"/>
  <c r="AF824" i="2"/>
  <c r="AG823" i="2"/>
  <c r="AF823" i="2"/>
  <c r="AG820" i="2"/>
  <c r="AF820" i="2"/>
  <c r="AG819" i="2"/>
  <c r="AF819" i="2"/>
  <c r="AG818" i="2"/>
  <c r="AF818" i="2"/>
  <c r="AG814" i="2"/>
  <c r="AF814" i="2"/>
  <c r="AG813" i="2"/>
  <c r="AF813" i="2"/>
  <c r="AG810" i="2"/>
  <c r="AF810" i="2"/>
  <c r="AG809" i="2"/>
  <c r="AF809" i="2"/>
  <c r="AG808" i="2"/>
  <c r="AF808" i="2"/>
  <c r="AG807" i="2"/>
  <c r="AF807" i="2"/>
  <c r="AG803" i="2"/>
  <c r="AF803" i="2"/>
  <c r="AG800" i="2"/>
  <c r="AF800" i="2"/>
  <c r="AG797" i="2"/>
  <c r="AF797" i="2"/>
  <c r="G853" i="2" l="1"/>
  <c r="G2279" i="2" s="1"/>
  <c r="AF850" i="2"/>
  <c r="AG850" i="2"/>
  <c r="T853" i="2"/>
  <c r="T2279" i="2" s="1"/>
  <c r="H853" i="2"/>
  <c r="H2279" i="2" s="1"/>
  <c r="J853" i="2"/>
  <c r="J2279" i="2" s="1"/>
  <c r="R853" i="2"/>
  <c r="R2279" i="2" s="1"/>
  <c r="Z853" i="2"/>
  <c r="Z2279" i="2" s="1"/>
  <c r="N853" i="2"/>
  <c r="N2279" i="2" s="1"/>
  <c r="V853" i="2"/>
  <c r="V2279" i="2" s="1"/>
  <c r="AD853" i="2"/>
  <c r="AD2279" i="2" s="1"/>
  <c r="P853" i="2"/>
  <c r="P2279" i="2" s="1"/>
  <c r="X853" i="2"/>
  <c r="X2279" i="2" s="1"/>
  <c r="I853" i="2"/>
  <c r="I2279" i="2" s="1"/>
  <c r="Q853" i="2"/>
  <c r="Q2279" i="2" s="1"/>
  <c r="Y853" i="2"/>
  <c r="Y2279" i="2" s="1"/>
  <c r="K853" i="2"/>
  <c r="K2279" i="2" s="1"/>
  <c r="S853" i="2"/>
  <c r="S2279" i="2" s="1"/>
  <c r="AA853" i="2"/>
  <c r="AA2279" i="2" s="1"/>
  <c r="L853" i="2"/>
  <c r="L2279" i="2" s="1"/>
  <c r="AB853" i="2"/>
  <c r="AB2279" i="2" s="1"/>
  <c r="M853" i="2"/>
  <c r="M2279" i="2" s="1"/>
  <c r="U853" i="2"/>
  <c r="U2279" i="2" s="1"/>
  <c r="AC853" i="2"/>
  <c r="AC2279" i="2" s="1"/>
  <c r="O853" i="2"/>
  <c r="O2279" i="2" s="1"/>
  <c r="W853" i="2"/>
  <c r="W2279" i="2" s="1"/>
  <c r="AE853" i="2"/>
  <c r="AG801" i="2"/>
  <c r="AF828" i="2"/>
  <c r="AG821" i="2"/>
  <c r="AF844" i="2"/>
  <c r="AG844" i="2"/>
  <c r="AF821" i="2"/>
  <c r="AG811" i="2"/>
  <c r="AF836" i="2"/>
  <c r="AF811" i="2"/>
  <c r="AG828" i="2"/>
  <c r="AG836" i="2"/>
  <c r="AF801" i="2"/>
  <c r="AG853" i="2" l="1"/>
  <c r="AF853" i="2"/>
  <c r="AG791" i="2"/>
  <c r="AF791" i="2"/>
  <c r="AG790" i="2"/>
  <c r="AF790" i="2"/>
  <c r="AG789" i="2"/>
  <c r="AF789" i="2"/>
  <c r="AG788" i="2"/>
  <c r="AF788" i="2"/>
  <c r="AG784" i="2"/>
  <c r="AF784" i="2"/>
  <c r="AG783" i="2"/>
  <c r="AF783" i="2"/>
  <c r="AG782" i="2"/>
  <c r="AF782" i="2"/>
  <c r="AG777" i="2"/>
  <c r="AF777" i="2"/>
  <c r="AG774" i="2"/>
  <c r="AF774" i="2"/>
  <c r="AG773" i="2"/>
  <c r="AF773" i="2"/>
  <c r="AG772" i="2"/>
  <c r="AF772" i="2"/>
  <c r="AG770" i="2"/>
  <c r="AF770" i="2"/>
  <c r="AG769" i="2"/>
  <c r="AF769" i="2"/>
  <c r="AG766" i="2"/>
  <c r="AF766" i="2"/>
  <c r="AG765" i="2"/>
  <c r="AF765" i="2"/>
  <c r="AG764" i="2"/>
  <c r="AF764" i="2"/>
  <c r="AG763" i="2"/>
  <c r="AF763" i="2"/>
  <c r="AG762" i="2"/>
  <c r="AF762" i="2"/>
  <c r="AG759" i="2"/>
  <c r="AF759" i="2"/>
  <c r="AG758" i="2"/>
  <c r="AF758" i="2"/>
  <c r="AG755" i="2"/>
  <c r="AF755" i="2"/>
  <c r="AG754" i="2"/>
  <c r="AF754" i="2"/>
  <c r="AG753" i="2"/>
  <c r="AF753" i="2"/>
  <c r="AG748" i="2"/>
  <c r="AF748" i="2"/>
  <c r="AG747" i="2"/>
  <c r="AF747" i="2"/>
  <c r="AG744" i="2"/>
  <c r="AF744" i="2"/>
  <c r="AG743" i="2"/>
  <c r="AF743" i="2"/>
  <c r="AG742" i="2"/>
  <c r="AF742" i="2"/>
  <c r="AG741" i="2"/>
  <c r="AF741" i="2"/>
  <c r="AG740" i="2"/>
  <c r="AF740" i="2"/>
  <c r="AG735" i="2"/>
  <c r="AF735" i="2"/>
  <c r="AG732" i="2"/>
  <c r="AF732" i="2"/>
  <c r="G795" i="2" l="1"/>
  <c r="G2278" i="2" s="1"/>
  <c r="S795" i="2"/>
  <c r="S2278" i="2" s="1"/>
  <c r="T795" i="2"/>
  <c r="T2278" i="2" s="1"/>
  <c r="AB795" i="2"/>
  <c r="AB2278" i="2" s="1"/>
  <c r="L795" i="2"/>
  <c r="L2278" i="2" s="1"/>
  <c r="N795" i="2"/>
  <c r="N2278" i="2" s="1"/>
  <c r="AD795" i="2"/>
  <c r="AD2278" i="2" s="1"/>
  <c r="V795" i="2"/>
  <c r="V2278" i="2" s="1"/>
  <c r="J795" i="2"/>
  <c r="J2278" i="2" s="1"/>
  <c r="R795" i="2"/>
  <c r="R2278" i="2" s="1"/>
  <c r="Z795" i="2"/>
  <c r="Z2278" i="2" s="1"/>
  <c r="K795" i="2"/>
  <c r="K2278" i="2" s="1"/>
  <c r="AA795" i="2"/>
  <c r="AA2278" i="2" s="1"/>
  <c r="AF733" i="2"/>
  <c r="M795" i="2"/>
  <c r="M2278" i="2" s="1"/>
  <c r="U795" i="2"/>
  <c r="U2278" i="2" s="1"/>
  <c r="AC795" i="2"/>
  <c r="AC2278" i="2" s="1"/>
  <c r="O795" i="2"/>
  <c r="O2278" i="2" s="1"/>
  <c r="W795" i="2"/>
  <c r="W2278" i="2" s="1"/>
  <c r="AE795" i="2"/>
  <c r="X795" i="2"/>
  <c r="X2278" i="2" s="1"/>
  <c r="H795" i="2"/>
  <c r="H2278" i="2" s="1"/>
  <c r="P795" i="2"/>
  <c r="P2278" i="2" s="1"/>
  <c r="I795" i="2"/>
  <c r="I2278" i="2" s="1"/>
  <c r="Q795" i="2"/>
  <c r="Q2278" i="2" s="1"/>
  <c r="Y795" i="2"/>
  <c r="Y2278" i="2" s="1"/>
  <c r="AG792" i="2"/>
  <c r="AF745" i="2"/>
  <c r="AG775" i="2"/>
  <c r="AF767" i="2"/>
  <c r="AF785" i="2"/>
  <c r="AF775" i="2"/>
  <c r="AG733" i="2"/>
  <c r="AG767" i="2"/>
  <c r="AF756" i="2"/>
  <c r="AG785" i="2"/>
  <c r="AG745" i="2"/>
  <c r="AG756" i="2"/>
  <c r="AF792" i="2"/>
  <c r="AF795" i="2" l="1"/>
  <c r="AG795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AG558" i="2"/>
  <c r="AF558" i="2"/>
  <c r="AG557" i="2"/>
  <c r="AF557" i="2"/>
  <c r="AG556" i="2"/>
  <c r="AF556" i="2"/>
  <c r="AG555" i="2"/>
  <c r="AF555" i="2"/>
  <c r="AF559" i="2" l="1"/>
  <c r="AG559" i="2"/>
  <c r="AF600" i="2" l="1"/>
  <c r="AG600" i="2"/>
  <c r="AG431" i="2" l="1"/>
  <c r="AF431" i="2"/>
  <c r="AG430" i="2"/>
  <c r="AF430" i="2"/>
  <c r="AG429" i="2"/>
  <c r="AF429" i="2"/>
  <c r="AG428" i="2"/>
  <c r="AF428" i="2"/>
  <c r="AG427" i="2"/>
  <c r="AF427" i="2"/>
  <c r="AG426" i="2"/>
  <c r="AF426" i="2"/>
  <c r="AG423" i="2"/>
  <c r="AF423" i="2"/>
  <c r="AG422" i="2"/>
  <c r="AF422" i="2"/>
  <c r="AG421" i="2"/>
  <c r="AF421" i="2"/>
  <c r="AG420" i="2"/>
  <c r="AF420" i="2"/>
  <c r="AG419" i="2"/>
  <c r="AF419" i="2"/>
  <c r="AG416" i="2"/>
  <c r="AF416" i="2"/>
  <c r="AG415" i="2"/>
  <c r="AF415" i="2"/>
  <c r="AG412" i="2"/>
  <c r="AF412" i="2"/>
  <c r="AG409" i="2"/>
  <c r="AF409" i="2"/>
  <c r="AG408" i="2"/>
  <c r="AF408" i="2"/>
  <c r="AG407" i="2"/>
  <c r="AF407" i="2"/>
  <c r="AG406" i="2"/>
  <c r="AF406" i="2"/>
  <c r="AG405" i="2"/>
  <c r="AF405" i="2"/>
  <c r="AG402" i="2"/>
  <c r="AF402" i="2"/>
  <c r="AG401" i="2"/>
  <c r="AF401" i="2"/>
  <c r="AG400" i="2"/>
  <c r="AF400" i="2"/>
  <c r="AG399" i="2"/>
  <c r="AF399" i="2"/>
  <c r="AG398" i="2"/>
  <c r="AF398" i="2"/>
  <c r="AG397" i="2"/>
  <c r="AF397" i="2"/>
  <c r="AG394" i="2"/>
  <c r="AF394" i="2"/>
  <c r="AG393" i="2"/>
  <c r="AF393" i="2"/>
  <c r="AG392" i="2"/>
  <c r="AF392" i="2"/>
  <c r="AG391" i="2"/>
  <c r="AF391" i="2"/>
  <c r="AG390" i="2"/>
  <c r="AF390" i="2"/>
  <c r="AG389" i="2"/>
  <c r="AF389" i="2"/>
  <c r="AG386" i="2"/>
  <c r="AF386" i="2"/>
  <c r="AG385" i="2"/>
  <c r="AF385" i="2"/>
  <c r="AG384" i="2"/>
  <c r="AF384" i="2"/>
  <c r="AG383" i="2"/>
  <c r="AF383" i="2"/>
  <c r="AG382" i="2"/>
  <c r="AF382" i="2"/>
  <c r="AG381" i="2"/>
  <c r="AF381" i="2"/>
  <c r="AG378" i="2"/>
  <c r="AF378" i="2"/>
  <c r="AG377" i="2"/>
  <c r="AF377" i="2"/>
  <c r="AG370" i="2"/>
  <c r="AF370" i="2"/>
  <c r="AG367" i="2"/>
  <c r="AF367" i="2"/>
  <c r="AG366" i="2"/>
  <c r="AF366" i="2"/>
  <c r="AG364" i="2"/>
  <c r="AF364" i="2"/>
  <c r="AG363" i="2"/>
  <c r="AF363" i="2"/>
  <c r="L435" i="2" l="1"/>
  <c r="L2273" i="2" s="1"/>
  <c r="M435" i="2"/>
  <c r="M2273" i="2" s="1"/>
  <c r="U435" i="2"/>
  <c r="U2273" i="2" s="1"/>
  <c r="AC435" i="2"/>
  <c r="AC2273" i="2" s="1"/>
  <c r="N435" i="2"/>
  <c r="N2273" i="2" s="1"/>
  <c r="V435" i="2"/>
  <c r="V2273" i="2" s="1"/>
  <c r="AD435" i="2"/>
  <c r="AD2273" i="2" s="1"/>
  <c r="J435" i="2"/>
  <c r="J2273" i="2" s="1"/>
  <c r="K435" i="2"/>
  <c r="K2273" i="2" s="1"/>
  <c r="S435" i="2"/>
  <c r="S2273" i="2" s="1"/>
  <c r="AA435" i="2"/>
  <c r="AA2273" i="2" s="1"/>
  <c r="R435" i="2"/>
  <c r="R2273" i="2" s="1"/>
  <c r="T435" i="2"/>
  <c r="T2273" i="2" s="1"/>
  <c r="AB435" i="2"/>
  <c r="AB2273" i="2" s="1"/>
  <c r="W435" i="2"/>
  <c r="W2273" i="2" s="1"/>
  <c r="O435" i="2"/>
  <c r="O2273" i="2" s="1"/>
  <c r="AE435" i="2"/>
  <c r="H435" i="2"/>
  <c r="H2273" i="2" s="1"/>
  <c r="P435" i="2"/>
  <c r="P2273" i="2" s="1"/>
  <c r="X435" i="2"/>
  <c r="X2273" i="2" s="1"/>
  <c r="G435" i="2"/>
  <c r="G2273" i="2" s="1"/>
  <c r="I435" i="2"/>
  <c r="I2273" i="2" s="1"/>
  <c r="Q435" i="2"/>
  <c r="Q2273" i="2" s="1"/>
  <c r="Y435" i="2"/>
  <c r="Y2273" i="2" s="1"/>
  <c r="AG368" i="2"/>
  <c r="AF424" i="2"/>
  <c r="AG417" i="2"/>
  <c r="AF387" i="2"/>
  <c r="AG387" i="2"/>
  <c r="AG403" i="2"/>
  <c r="AF417" i="2"/>
  <c r="AF368" i="2"/>
  <c r="AF379" i="2"/>
  <c r="AF410" i="2"/>
  <c r="AG424" i="2"/>
  <c r="AF432" i="2"/>
  <c r="AG410" i="2"/>
  <c r="AG432" i="2"/>
  <c r="AG379" i="2"/>
  <c r="AG395" i="2"/>
  <c r="AF403" i="2"/>
  <c r="AF395" i="2"/>
  <c r="AG354" i="2"/>
  <c r="AF354" i="2"/>
  <c r="AG435" i="2" l="1"/>
  <c r="AF435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AG349" i="2"/>
  <c r="AF349" i="2"/>
  <c r="AG348" i="2"/>
  <c r="AF348" i="2"/>
  <c r="AG347" i="2"/>
  <c r="AF347" i="2"/>
  <c r="AG345" i="2"/>
  <c r="AF345" i="2"/>
  <c r="AG344" i="2"/>
  <c r="AF344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AG341" i="2"/>
  <c r="AF341" i="2"/>
  <c r="AG340" i="2"/>
  <c r="AF340" i="2"/>
  <c r="AG339" i="2"/>
  <c r="AF339" i="2"/>
  <c r="AG338" i="2"/>
  <c r="AF338" i="2"/>
  <c r="AG337" i="2"/>
  <c r="AF337" i="2"/>
  <c r="AE335" i="2"/>
  <c r="AD335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AG334" i="2"/>
  <c r="AF334" i="2"/>
  <c r="AG333" i="2"/>
  <c r="AF333" i="2"/>
  <c r="AG332" i="2"/>
  <c r="AF332" i="2"/>
  <c r="AG331" i="2"/>
  <c r="AF331" i="2"/>
  <c r="AG330" i="2"/>
  <c r="AF330" i="2"/>
  <c r="AF350" i="2" l="1"/>
  <c r="AG350" i="2"/>
  <c r="AF342" i="2"/>
  <c r="AG342" i="2"/>
  <c r="AF335" i="2"/>
  <c r="AG335" i="2"/>
  <c r="AE265" i="2" l="1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AG264" i="2"/>
  <c r="AF264" i="2"/>
  <c r="AG263" i="2"/>
  <c r="AF263" i="2"/>
  <c r="AG259" i="2"/>
  <c r="AF259" i="2"/>
  <c r="J226" i="2"/>
  <c r="AG265" i="2" l="1"/>
  <c r="AF265" i="2"/>
  <c r="AE187" i="2" l="1"/>
  <c r="AD187" i="2"/>
  <c r="AC187" i="2"/>
  <c r="AB187" i="2"/>
  <c r="AA187" i="2"/>
  <c r="Z187" i="2"/>
  <c r="Y187" i="2"/>
  <c r="X187" i="2"/>
  <c r="W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AG186" i="2"/>
  <c r="AF186" i="2"/>
  <c r="AG185" i="2"/>
  <c r="AF185" i="2"/>
  <c r="AG184" i="2"/>
  <c r="AF184" i="2"/>
  <c r="AG180" i="2"/>
  <c r="AF180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H198" i="2"/>
  <c r="G198" i="2"/>
  <c r="AG197" i="2"/>
  <c r="AF197" i="2"/>
  <c r="AG196" i="2"/>
  <c r="AF196" i="2"/>
  <c r="AG195" i="2"/>
  <c r="AF195" i="2"/>
  <c r="AG189" i="2"/>
  <c r="AF189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AG166" i="2"/>
  <c r="AF166" i="2"/>
  <c r="AG165" i="2"/>
  <c r="AF165" i="2"/>
  <c r="AG164" i="2"/>
  <c r="AF164" i="2"/>
  <c r="AG156" i="2"/>
  <c r="AF156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AG138" i="2"/>
  <c r="AF138" i="2"/>
  <c r="AG137" i="2"/>
  <c r="AF137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AG119" i="2"/>
  <c r="AF119" i="2"/>
  <c r="AG118" i="2"/>
  <c r="AF118" i="2"/>
  <c r="AG117" i="2"/>
  <c r="AF117" i="2"/>
  <c r="AF187" i="2" l="1"/>
  <c r="AG187" i="2"/>
  <c r="AG198" i="2"/>
  <c r="AF198" i="2"/>
  <c r="AF167" i="2"/>
  <c r="AG167" i="2"/>
  <c r="AG139" i="2"/>
  <c r="AG120" i="2"/>
  <c r="AF139" i="2"/>
  <c r="AF120" i="2"/>
  <c r="AE90" i="2" l="1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M83" i="2"/>
  <c r="L83" i="2"/>
  <c r="K83" i="2"/>
  <c r="J83" i="2"/>
  <c r="I83" i="2"/>
  <c r="H83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L76" i="2"/>
  <c r="K76" i="2"/>
  <c r="J76" i="2"/>
  <c r="I76" i="2"/>
  <c r="H76" i="2"/>
  <c r="AF62" i="2"/>
  <c r="AG62" i="2"/>
  <c r="AF90" i="2" l="1"/>
  <c r="AG90" i="2"/>
  <c r="AG83" i="2"/>
  <c r="AF76" i="2"/>
  <c r="AG76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AG48" i="2"/>
  <c r="AF48" i="2"/>
  <c r="AG47" i="2"/>
  <c r="AF47" i="2"/>
  <c r="AG46" i="2"/>
  <c r="AF46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AG43" i="2"/>
  <c r="AF43" i="2"/>
  <c r="AG42" i="2"/>
  <c r="AF42" i="2"/>
  <c r="AG41" i="2"/>
  <c r="AF41" i="2"/>
  <c r="AG40" i="2"/>
  <c r="AF40" i="2"/>
  <c r="AG39" i="2"/>
  <c r="AF39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AG36" i="2"/>
  <c r="AF36" i="2"/>
  <c r="AG35" i="2"/>
  <c r="AF35" i="2"/>
  <c r="AG34" i="2"/>
  <c r="AF34" i="2"/>
  <c r="AG33" i="2"/>
  <c r="AF33" i="2"/>
  <c r="G31" i="2"/>
  <c r="AF16" i="2"/>
  <c r="AG1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AG24" i="2"/>
  <c r="AF24" i="2"/>
  <c r="AG22" i="2"/>
  <c r="AF22" i="2"/>
  <c r="AG21" i="2"/>
  <c r="AF21" i="2"/>
  <c r="AG20" i="2"/>
  <c r="AF20" i="2"/>
  <c r="AG19" i="2"/>
  <c r="AF19" i="2"/>
  <c r="AF13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AG15" i="2"/>
  <c r="AF15" i="2"/>
  <c r="AG14" i="2"/>
  <c r="AF14" i="2"/>
  <c r="AG13" i="2"/>
  <c r="AG12" i="2"/>
  <c r="AF12" i="2"/>
  <c r="H10" i="2"/>
  <c r="AF49" i="2" l="1"/>
  <c r="AG49" i="2"/>
  <c r="AF44" i="2"/>
  <c r="AG44" i="2"/>
  <c r="AF37" i="2"/>
  <c r="AG37" i="2"/>
  <c r="AF25" i="2"/>
  <c r="AG25" i="2"/>
  <c r="AG17" i="2"/>
  <c r="AF17" i="2"/>
  <c r="AF1497" i="2" l="1"/>
  <c r="AG1497" i="2"/>
  <c r="AF1498" i="2"/>
  <c r="AG1498" i="2"/>
  <c r="H1896" i="2"/>
  <c r="I1896" i="2"/>
  <c r="J1896" i="2"/>
  <c r="K1896" i="2"/>
  <c r="L1896" i="2"/>
  <c r="M1896" i="2"/>
  <c r="N1896" i="2"/>
  <c r="O1896" i="2"/>
  <c r="P1896" i="2"/>
  <c r="Q1896" i="2"/>
  <c r="R1896" i="2"/>
  <c r="S1896" i="2"/>
  <c r="T1896" i="2"/>
  <c r="U1896" i="2"/>
  <c r="V1896" i="2"/>
  <c r="W1896" i="2"/>
  <c r="X1896" i="2"/>
  <c r="Y1896" i="2"/>
  <c r="Z1896" i="2"/>
  <c r="AA1896" i="2"/>
  <c r="AB1896" i="2"/>
  <c r="AC1896" i="2"/>
  <c r="AD1896" i="2"/>
  <c r="AE1896" i="2"/>
  <c r="H1890" i="2"/>
  <c r="I1890" i="2"/>
  <c r="J1890" i="2"/>
  <c r="K1890" i="2"/>
  <c r="L1890" i="2"/>
  <c r="M1890" i="2"/>
  <c r="N1890" i="2"/>
  <c r="O1890" i="2"/>
  <c r="P1890" i="2"/>
  <c r="Q1890" i="2"/>
  <c r="R1890" i="2"/>
  <c r="S1890" i="2"/>
  <c r="T1890" i="2"/>
  <c r="U1890" i="2"/>
  <c r="V1890" i="2"/>
  <c r="W1890" i="2"/>
  <c r="X1890" i="2"/>
  <c r="Y1890" i="2"/>
  <c r="Z1890" i="2"/>
  <c r="AA1890" i="2"/>
  <c r="AB1890" i="2"/>
  <c r="AC1890" i="2"/>
  <c r="AD1890" i="2"/>
  <c r="AE1890" i="2"/>
  <c r="H1885" i="2"/>
  <c r="I1885" i="2"/>
  <c r="J1885" i="2"/>
  <c r="K1885" i="2"/>
  <c r="L1885" i="2"/>
  <c r="M1885" i="2"/>
  <c r="N1885" i="2"/>
  <c r="O1885" i="2"/>
  <c r="P1885" i="2"/>
  <c r="Q1885" i="2"/>
  <c r="R1885" i="2"/>
  <c r="S1885" i="2"/>
  <c r="T1885" i="2"/>
  <c r="U1885" i="2"/>
  <c r="V1885" i="2"/>
  <c r="W1885" i="2"/>
  <c r="X1885" i="2"/>
  <c r="Y1885" i="2"/>
  <c r="Z1885" i="2"/>
  <c r="AA1885" i="2"/>
  <c r="AB1885" i="2"/>
  <c r="AC1885" i="2"/>
  <c r="AD1885" i="2"/>
  <c r="AE1885" i="2"/>
  <c r="H1878" i="2"/>
  <c r="I1878" i="2"/>
  <c r="J1878" i="2"/>
  <c r="K1878" i="2"/>
  <c r="L1878" i="2"/>
  <c r="M1878" i="2"/>
  <c r="N1878" i="2"/>
  <c r="O1878" i="2"/>
  <c r="P1878" i="2"/>
  <c r="Q1878" i="2"/>
  <c r="R1878" i="2"/>
  <c r="S1878" i="2"/>
  <c r="T1878" i="2"/>
  <c r="U1878" i="2"/>
  <c r="V1878" i="2"/>
  <c r="W1878" i="2"/>
  <c r="X1878" i="2"/>
  <c r="Y1878" i="2"/>
  <c r="Z1878" i="2"/>
  <c r="AA1878" i="2"/>
  <c r="AB1878" i="2"/>
  <c r="AC1878" i="2"/>
  <c r="AD1878" i="2"/>
  <c r="AE1878" i="2"/>
  <c r="H1871" i="2"/>
  <c r="I1871" i="2"/>
  <c r="J1871" i="2"/>
  <c r="K1871" i="2"/>
  <c r="L1871" i="2"/>
  <c r="M1871" i="2"/>
  <c r="N1871" i="2"/>
  <c r="O1871" i="2"/>
  <c r="P1871" i="2"/>
  <c r="Q1871" i="2"/>
  <c r="R1871" i="2"/>
  <c r="S1871" i="2"/>
  <c r="T1871" i="2"/>
  <c r="U1871" i="2"/>
  <c r="V1871" i="2"/>
  <c r="W1871" i="2"/>
  <c r="X1871" i="2"/>
  <c r="Y1871" i="2"/>
  <c r="Z1871" i="2"/>
  <c r="AA1871" i="2"/>
  <c r="AB1871" i="2"/>
  <c r="AC1871" i="2"/>
  <c r="AD1871" i="2"/>
  <c r="AE1871" i="2"/>
  <c r="H1868" i="2"/>
  <c r="I1868" i="2"/>
  <c r="J1868" i="2"/>
  <c r="K1868" i="2"/>
  <c r="L1868" i="2"/>
  <c r="M1868" i="2"/>
  <c r="N1868" i="2"/>
  <c r="O1868" i="2"/>
  <c r="P1868" i="2"/>
  <c r="Q1868" i="2"/>
  <c r="R1868" i="2"/>
  <c r="S1868" i="2"/>
  <c r="T1868" i="2"/>
  <c r="U1868" i="2"/>
  <c r="V1868" i="2"/>
  <c r="W1868" i="2"/>
  <c r="X1868" i="2"/>
  <c r="Y1868" i="2"/>
  <c r="Z1868" i="2"/>
  <c r="AA1868" i="2"/>
  <c r="AB1868" i="2"/>
  <c r="AC1868" i="2"/>
  <c r="AD1868" i="2"/>
  <c r="AE1868" i="2"/>
  <c r="H1864" i="2"/>
  <c r="I1864" i="2"/>
  <c r="J1864" i="2"/>
  <c r="K1864" i="2"/>
  <c r="L1864" i="2"/>
  <c r="M1864" i="2"/>
  <c r="N1864" i="2"/>
  <c r="O1864" i="2"/>
  <c r="P1864" i="2"/>
  <c r="Q1864" i="2"/>
  <c r="R1864" i="2"/>
  <c r="S1864" i="2"/>
  <c r="T1864" i="2"/>
  <c r="U1864" i="2"/>
  <c r="V1864" i="2"/>
  <c r="W1864" i="2"/>
  <c r="X1864" i="2"/>
  <c r="Y1864" i="2"/>
  <c r="Z1864" i="2"/>
  <c r="AA1864" i="2"/>
  <c r="AB1864" i="2"/>
  <c r="AC1864" i="2"/>
  <c r="AD1864" i="2"/>
  <c r="AE1864" i="2"/>
  <c r="H1855" i="2"/>
  <c r="I1855" i="2"/>
  <c r="J1855" i="2"/>
  <c r="K1855" i="2"/>
  <c r="L1855" i="2"/>
  <c r="M1855" i="2"/>
  <c r="N1855" i="2"/>
  <c r="O1855" i="2"/>
  <c r="P1855" i="2"/>
  <c r="Q1855" i="2"/>
  <c r="R1855" i="2"/>
  <c r="S1855" i="2"/>
  <c r="T1855" i="2"/>
  <c r="U1855" i="2"/>
  <c r="V1855" i="2"/>
  <c r="W1855" i="2"/>
  <c r="X1855" i="2"/>
  <c r="Y1855" i="2"/>
  <c r="Z1855" i="2"/>
  <c r="AA1855" i="2"/>
  <c r="AB1855" i="2"/>
  <c r="AC1855" i="2"/>
  <c r="AD1855" i="2"/>
  <c r="AE1855" i="2"/>
  <c r="H1846" i="2"/>
  <c r="I1846" i="2"/>
  <c r="J1846" i="2"/>
  <c r="K1846" i="2"/>
  <c r="L1846" i="2"/>
  <c r="N1846" i="2"/>
  <c r="O1846" i="2"/>
  <c r="P1846" i="2"/>
  <c r="Q1846" i="2"/>
  <c r="R1846" i="2"/>
  <c r="S1846" i="2"/>
  <c r="T1846" i="2"/>
  <c r="U1846" i="2"/>
  <c r="V1846" i="2"/>
  <c r="W1846" i="2"/>
  <c r="X1846" i="2"/>
  <c r="Y1846" i="2"/>
  <c r="AA1846" i="2"/>
  <c r="AB1846" i="2"/>
  <c r="AC1846" i="2"/>
  <c r="AD1846" i="2"/>
  <c r="AE1846" i="2"/>
  <c r="G1846" i="2"/>
  <c r="H1841" i="2"/>
  <c r="I1841" i="2"/>
  <c r="J1841" i="2"/>
  <c r="K1841" i="2"/>
  <c r="L1841" i="2"/>
  <c r="M1841" i="2"/>
  <c r="N1841" i="2"/>
  <c r="P1841" i="2"/>
  <c r="Q1841" i="2"/>
  <c r="R1841" i="2"/>
  <c r="S1841" i="2"/>
  <c r="T1841" i="2"/>
  <c r="U1841" i="2"/>
  <c r="V1841" i="2"/>
  <c r="W1841" i="2"/>
  <c r="X1841" i="2"/>
  <c r="Y1841" i="2"/>
  <c r="AA1841" i="2"/>
  <c r="AB1841" i="2"/>
  <c r="AC1841" i="2"/>
  <c r="AD1841" i="2"/>
  <c r="AE1841" i="2"/>
  <c r="G1841" i="2"/>
  <c r="H1834" i="2"/>
  <c r="I1834" i="2"/>
  <c r="J1834" i="2"/>
  <c r="L1834" i="2"/>
  <c r="M1834" i="2"/>
  <c r="N1834" i="2"/>
  <c r="O1834" i="2"/>
  <c r="P1834" i="2"/>
  <c r="Q1834" i="2"/>
  <c r="R1834" i="2"/>
  <c r="S1834" i="2"/>
  <c r="T1834" i="2"/>
  <c r="U1834" i="2"/>
  <c r="V1834" i="2"/>
  <c r="W1834" i="2"/>
  <c r="X1834" i="2"/>
  <c r="Z1834" i="2"/>
  <c r="AA1834" i="2"/>
  <c r="AB1834" i="2"/>
  <c r="AC1834" i="2"/>
  <c r="AD1834" i="2"/>
  <c r="AE1834" i="2"/>
  <c r="G1834" i="2"/>
  <c r="H1825" i="2"/>
  <c r="I1825" i="2"/>
  <c r="J1825" i="2"/>
  <c r="L1825" i="2"/>
  <c r="M1825" i="2"/>
  <c r="N1825" i="2"/>
  <c r="O1825" i="2"/>
  <c r="P1825" i="2"/>
  <c r="Q1825" i="2"/>
  <c r="R1825" i="2"/>
  <c r="S1825" i="2"/>
  <c r="T1825" i="2"/>
  <c r="U1825" i="2"/>
  <c r="V1825" i="2"/>
  <c r="W1825" i="2"/>
  <c r="Y1825" i="2"/>
  <c r="Z1825" i="2"/>
  <c r="AA1825" i="2"/>
  <c r="AB1825" i="2"/>
  <c r="AC1825" i="2"/>
  <c r="AD1825" i="2"/>
  <c r="AE1825" i="2"/>
  <c r="G1825" i="2"/>
  <c r="H1818" i="2"/>
  <c r="I1818" i="2"/>
  <c r="J1818" i="2"/>
  <c r="K1818" i="2"/>
  <c r="L1818" i="2"/>
  <c r="M1818" i="2"/>
  <c r="N1818" i="2"/>
  <c r="P1818" i="2"/>
  <c r="Q1818" i="2"/>
  <c r="R1818" i="2"/>
  <c r="S1818" i="2"/>
  <c r="T1818" i="2"/>
  <c r="U1818" i="2"/>
  <c r="V1818" i="2"/>
  <c r="W1818" i="2"/>
  <c r="Y1818" i="2"/>
  <c r="Z1818" i="2"/>
  <c r="AA1818" i="2"/>
  <c r="AB1818" i="2"/>
  <c r="AC1818" i="2"/>
  <c r="AD1818" i="2"/>
  <c r="AE1818" i="2"/>
  <c r="G1818" i="2"/>
  <c r="H1810" i="2"/>
  <c r="I1810" i="2"/>
  <c r="J1810" i="2"/>
  <c r="K1810" i="2"/>
  <c r="L1810" i="2"/>
  <c r="M1810" i="2"/>
  <c r="N1810" i="2"/>
  <c r="P1810" i="2"/>
  <c r="Q1810" i="2"/>
  <c r="R1810" i="2"/>
  <c r="S1810" i="2"/>
  <c r="T1810" i="2"/>
  <c r="U1810" i="2"/>
  <c r="V1810" i="2"/>
  <c r="W1810" i="2"/>
  <c r="X1810" i="2"/>
  <c r="Y1810" i="2"/>
  <c r="Z1810" i="2"/>
  <c r="AA1810" i="2"/>
  <c r="AB1810" i="2"/>
  <c r="AC1810" i="2"/>
  <c r="AD1810" i="2"/>
  <c r="AE1810" i="2"/>
  <c r="G1810" i="2"/>
  <c r="H1801" i="2"/>
  <c r="I1801" i="2"/>
  <c r="J1801" i="2"/>
  <c r="K1801" i="2"/>
  <c r="L1801" i="2"/>
  <c r="M1801" i="2"/>
  <c r="N1801" i="2"/>
  <c r="O1801" i="2"/>
  <c r="P1801" i="2"/>
  <c r="Q1801" i="2"/>
  <c r="R1801" i="2"/>
  <c r="T1801" i="2"/>
  <c r="U1801" i="2"/>
  <c r="V1801" i="2"/>
  <c r="W1801" i="2"/>
  <c r="X1801" i="2"/>
  <c r="Y1801" i="2"/>
  <c r="Z1801" i="2"/>
  <c r="AA1801" i="2"/>
  <c r="AB1801" i="2"/>
  <c r="AC1801" i="2"/>
  <c r="AD1801" i="2"/>
  <c r="AE1801" i="2"/>
  <c r="G1801" i="2"/>
  <c r="H1795" i="2"/>
  <c r="I1795" i="2"/>
  <c r="J1795" i="2"/>
  <c r="K1795" i="2"/>
  <c r="L1795" i="2"/>
  <c r="M1795" i="2"/>
  <c r="N1795" i="2"/>
  <c r="O1795" i="2"/>
  <c r="P1795" i="2"/>
  <c r="Q1795" i="2"/>
  <c r="R1795" i="2"/>
  <c r="S1795" i="2"/>
  <c r="U1795" i="2"/>
  <c r="V1795" i="2"/>
  <c r="W1795" i="2"/>
  <c r="X1795" i="2"/>
  <c r="Y1795" i="2"/>
  <c r="Z1795" i="2"/>
  <c r="AA1795" i="2"/>
  <c r="AB1795" i="2"/>
  <c r="AC1795" i="2"/>
  <c r="AD1795" i="2"/>
  <c r="AE1795" i="2"/>
  <c r="H1764" i="2"/>
  <c r="I1764" i="2"/>
  <c r="J1764" i="2"/>
  <c r="K1764" i="2"/>
  <c r="M1764" i="2"/>
  <c r="N1764" i="2"/>
  <c r="O1764" i="2"/>
  <c r="P1764" i="2"/>
  <c r="Q1764" i="2"/>
  <c r="R1764" i="2"/>
  <c r="S1764" i="2"/>
  <c r="T1764" i="2"/>
  <c r="U1764" i="2"/>
  <c r="V1764" i="2"/>
  <c r="W1764" i="2"/>
  <c r="X1764" i="2"/>
  <c r="Y1764" i="2"/>
  <c r="Z1764" i="2"/>
  <c r="AA1764" i="2"/>
  <c r="AB1764" i="2"/>
  <c r="AC1764" i="2"/>
  <c r="AD1764" i="2"/>
  <c r="AE1764" i="2"/>
  <c r="G1764" i="2"/>
  <c r="H1758" i="2"/>
  <c r="I1758" i="2"/>
  <c r="J1758" i="2"/>
  <c r="L1758" i="2"/>
  <c r="M1758" i="2"/>
  <c r="N1758" i="2"/>
  <c r="O1758" i="2"/>
  <c r="P1758" i="2"/>
  <c r="Q1758" i="2"/>
  <c r="R1758" i="2"/>
  <c r="S1758" i="2"/>
  <c r="T1758" i="2"/>
  <c r="U1758" i="2"/>
  <c r="V1758" i="2"/>
  <c r="W1758" i="2"/>
  <c r="X1758" i="2"/>
  <c r="Y1758" i="2"/>
  <c r="Z1758" i="2"/>
  <c r="AA1758" i="2"/>
  <c r="AB1758" i="2"/>
  <c r="AC1758" i="2"/>
  <c r="AD1758" i="2"/>
  <c r="AE1758" i="2"/>
  <c r="G1758" i="2"/>
  <c r="H1752" i="2"/>
  <c r="I1752" i="2"/>
  <c r="J1752" i="2"/>
  <c r="K1752" i="2"/>
  <c r="M1752" i="2"/>
  <c r="N1752" i="2"/>
  <c r="O1752" i="2"/>
  <c r="P1752" i="2"/>
  <c r="Q1752" i="2"/>
  <c r="R1752" i="2"/>
  <c r="S1752" i="2"/>
  <c r="T1752" i="2"/>
  <c r="U1752" i="2"/>
  <c r="V1752" i="2"/>
  <c r="W1752" i="2"/>
  <c r="X1752" i="2"/>
  <c r="Y1752" i="2"/>
  <c r="Z1752" i="2"/>
  <c r="AA1752" i="2"/>
  <c r="AB1752" i="2"/>
  <c r="AC1752" i="2"/>
  <c r="AD1752" i="2"/>
  <c r="AE1752" i="2"/>
  <c r="G1752" i="2"/>
  <c r="H1745" i="2"/>
  <c r="I1745" i="2"/>
  <c r="J1745" i="2"/>
  <c r="K1745" i="2"/>
  <c r="M1745" i="2"/>
  <c r="N1745" i="2"/>
  <c r="O1745" i="2"/>
  <c r="P1745" i="2"/>
  <c r="Q1745" i="2"/>
  <c r="R1745" i="2"/>
  <c r="S1745" i="2"/>
  <c r="T1745" i="2"/>
  <c r="U1745" i="2"/>
  <c r="V1745" i="2"/>
  <c r="W1745" i="2"/>
  <c r="X1745" i="2"/>
  <c r="Y1745" i="2"/>
  <c r="Z1745" i="2"/>
  <c r="AA1745" i="2"/>
  <c r="AB1745" i="2"/>
  <c r="AC1745" i="2"/>
  <c r="AD1745" i="2"/>
  <c r="AE1745" i="2"/>
  <c r="G1745" i="2"/>
  <c r="H1738" i="2"/>
  <c r="I1738" i="2"/>
  <c r="J1738" i="2"/>
  <c r="K1738" i="2"/>
  <c r="L1738" i="2"/>
  <c r="N1738" i="2"/>
  <c r="O1738" i="2"/>
  <c r="P1738" i="2"/>
  <c r="Q1738" i="2"/>
  <c r="R1738" i="2"/>
  <c r="S1738" i="2"/>
  <c r="T1738" i="2"/>
  <c r="U1738" i="2"/>
  <c r="V1738" i="2"/>
  <c r="W1738" i="2"/>
  <c r="X1738" i="2"/>
  <c r="Y1738" i="2"/>
  <c r="Z1738" i="2"/>
  <c r="AA1738" i="2"/>
  <c r="AB1738" i="2"/>
  <c r="AC1738" i="2"/>
  <c r="AD1738" i="2"/>
  <c r="AE1738" i="2"/>
  <c r="G1738" i="2"/>
  <c r="H1731" i="2"/>
  <c r="I1731" i="2"/>
  <c r="J1731" i="2"/>
  <c r="L1731" i="2"/>
  <c r="M1731" i="2"/>
  <c r="N1731" i="2"/>
  <c r="O1731" i="2"/>
  <c r="P1731" i="2"/>
  <c r="Q1731" i="2"/>
  <c r="R1731" i="2"/>
  <c r="S1731" i="2"/>
  <c r="T1731" i="2"/>
  <c r="U1731" i="2"/>
  <c r="V1731" i="2"/>
  <c r="W1731" i="2"/>
  <c r="X1731" i="2"/>
  <c r="Y1731" i="2"/>
  <c r="Z1731" i="2"/>
  <c r="AA1731" i="2"/>
  <c r="AB1731" i="2"/>
  <c r="AC1731" i="2"/>
  <c r="AD1731" i="2"/>
  <c r="AE1731" i="2"/>
  <c r="G1731" i="2"/>
  <c r="H1723" i="2"/>
  <c r="I1723" i="2"/>
  <c r="J1723" i="2"/>
  <c r="K1723" i="2"/>
  <c r="L1723" i="2"/>
  <c r="M1723" i="2"/>
  <c r="N1723" i="2"/>
  <c r="O1723" i="2"/>
  <c r="P1723" i="2"/>
  <c r="R1723" i="2"/>
  <c r="S1723" i="2"/>
  <c r="T1723" i="2"/>
  <c r="U1723" i="2"/>
  <c r="V1723" i="2"/>
  <c r="W1723" i="2"/>
  <c r="X1723" i="2"/>
  <c r="Y1723" i="2"/>
  <c r="Z1723" i="2"/>
  <c r="AA1723" i="2"/>
  <c r="AB1723" i="2"/>
  <c r="AC1723" i="2"/>
  <c r="AD1723" i="2"/>
  <c r="AE1723" i="2"/>
  <c r="H1692" i="2"/>
  <c r="I1692" i="2"/>
  <c r="J1692" i="2"/>
  <c r="K1692" i="2"/>
  <c r="L1692" i="2"/>
  <c r="M1692" i="2"/>
  <c r="N1692" i="2"/>
  <c r="O1692" i="2"/>
  <c r="P1692" i="2"/>
  <c r="Q1692" i="2"/>
  <c r="R1692" i="2"/>
  <c r="T1692" i="2"/>
  <c r="U1692" i="2"/>
  <c r="V1692" i="2"/>
  <c r="W1692" i="2"/>
  <c r="X1692" i="2"/>
  <c r="Y1692" i="2"/>
  <c r="Z1692" i="2"/>
  <c r="AA1692" i="2"/>
  <c r="AB1692" i="2"/>
  <c r="AC1692" i="2"/>
  <c r="AD1692" i="2"/>
  <c r="AE1692" i="2"/>
  <c r="G1692" i="2"/>
  <c r="H1687" i="2"/>
  <c r="I1687" i="2"/>
  <c r="J1687" i="2"/>
  <c r="K1687" i="2"/>
  <c r="L1687" i="2"/>
  <c r="M1687" i="2"/>
  <c r="N1687" i="2"/>
  <c r="O1687" i="2"/>
  <c r="P1687" i="2"/>
  <c r="Q1687" i="2"/>
  <c r="R1687" i="2"/>
  <c r="S1687" i="2"/>
  <c r="U1687" i="2"/>
  <c r="V1687" i="2"/>
  <c r="W1687" i="2"/>
  <c r="X1687" i="2"/>
  <c r="Y1687" i="2"/>
  <c r="Z1687" i="2"/>
  <c r="AA1687" i="2"/>
  <c r="AB1687" i="2"/>
  <c r="AC1687" i="2"/>
  <c r="AD1687" i="2"/>
  <c r="AE1687" i="2"/>
  <c r="G1687" i="2"/>
  <c r="H1680" i="2"/>
  <c r="I1680" i="2"/>
  <c r="J1680" i="2"/>
  <c r="K1680" i="2"/>
  <c r="L1680" i="2"/>
  <c r="M1680" i="2"/>
  <c r="N1680" i="2"/>
  <c r="O1680" i="2"/>
  <c r="P1680" i="2"/>
  <c r="R1680" i="2"/>
  <c r="S1680" i="2"/>
  <c r="T1680" i="2"/>
  <c r="U1680" i="2"/>
  <c r="V1680" i="2"/>
  <c r="W1680" i="2"/>
  <c r="X1680" i="2"/>
  <c r="Y1680" i="2"/>
  <c r="Z1680" i="2"/>
  <c r="AA1680" i="2"/>
  <c r="AB1680" i="2"/>
  <c r="AC1680" i="2"/>
  <c r="AD1680" i="2"/>
  <c r="AE1680" i="2"/>
  <c r="G1680" i="2"/>
  <c r="H1674" i="2"/>
  <c r="I1674" i="2"/>
  <c r="J1674" i="2"/>
  <c r="K1674" i="2"/>
  <c r="L1674" i="2"/>
  <c r="M1674" i="2"/>
  <c r="N1674" i="2"/>
  <c r="O1674" i="2"/>
  <c r="P1674" i="2"/>
  <c r="R1674" i="2"/>
  <c r="S1674" i="2"/>
  <c r="T1674" i="2"/>
  <c r="U1674" i="2"/>
  <c r="V1674" i="2"/>
  <c r="W1674" i="2"/>
  <c r="X1674" i="2"/>
  <c r="Y1674" i="2"/>
  <c r="Z1674" i="2"/>
  <c r="AA1674" i="2"/>
  <c r="AB1674" i="2"/>
  <c r="AC1674" i="2"/>
  <c r="AD1674" i="2"/>
  <c r="AE1674" i="2"/>
  <c r="G1674" i="2"/>
  <c r="H1667" i="2"/>
  <c r="I1667" i="2"/>
  <c r="J1667" i="2"/>
  <c r="K1667" i="2"/>
  <c r="L1667" i="2"/>
  <c r="M1667" i="2"/>
  <c r="N1667" i="2"/>
  <c r="O1667" i="2"/>
  <c r="P1667" i="2"/>
  <c r="R1667" i="2"/>
  <c r="S1667" i="2"/>
  <c r="T1667" i="2"/>
  <c r="U1667" i="2"/>
  <c r="V1667" i="2"/>
  <c r="W1667" i="2"/>
  <c r="X1667" i="2"/>
  <c r="Y1667" i="2"/>
  <c r="Z1667" i="2"/>
  <c r="AA1667" i="2"/>
  <c r="AB1667" i="2"/>
  <c r="AC1667" i="2"/>
  <c r="AD1667" i="2"/>
  <c r="AE1667" i="2"/>
  <c r="G1667" i="2"/>
  <c r="H1661" i="2"/>
  <c r="I1661" i="2"/>
  <c r="J1661" i="2"/>
  <c r="K1661" i="2"/>
  <c r="L1661" i="2"/>
  <c r="M1661" i="2"/>
  <c r="N1661" i="2"/>
  <c r="O1661" i="2"/>
  <c r="P1661" i="2"/>
  <c r="Q1661" i="2"/>
  <c r="R1661" i="2"/>
  <c r="T1661" i="2"/>
  <c r="U1661" i="2"/>
  <c r="V1661" i="2"/>
  <c r="W1661" i="2"/>
  <c r="X1661" i="2"/>
  <c r="Y1661" i="2"/>
  <c r="Z1661" i="2"/>
  <c r="AA1661" i="2"/>
  <c r="AB1661" i="2"/>
  <c r="AC1661" i="2"/>
  <c r="AD1661" i="2"/>
  <c r="AE1661" i="2"/>
  <c r="G1661" i="2"/>
  <c r="H1656" i="2"/>
  <c r="I1656" i="2"/>
  <c r="J1656" i="2"/>
  <c r="K1656" i="2"/>
  <c r="L1656" i="2"/>
  <c r="M1656" i="2"/>
  <c r="N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G1656" i="2"/>
  <c r="G1713" i="2" s="1"/>
  <c r="G2290" i="2" s="1"/>
  <c r="H1651" i="2"/>
  <c r="I1651" i="2"/>
  <c r="J1651" i="2"/>
  <c r="K1651" i="2"/>
  <c r="L1651" i="2"/>
  <c r="M1651" i="2"/>
  <c r="O1651" i="2"/>
  <c r="P1651" i="2"/>
  <c r="Q1651" i="2"/>
  <c r="R1651" i="2"/>
  <c r="S1651" i="2"/>
  <c r="T1651" i="2"/>
  <c r="U1651" i="2"/>
  <c r="V1651" i="2"/>
  <c r="W1651" i="2"/>
  <c r="X1651" i="2"/>
  <c r="Y1651" i="2"/>
  <c r="Z1651" i="2"/>
  <c r="AA1651" i="2"/>
  <c r="AA1713" i="2" s="1"/>
  <c r="AA2290" i="2" s="1"/>
  <c r="AB1651" i="2"/>
  <c r="AC1651" i="2"/>
  <c r="AD1651" i="2"/>
  <c r="AE1651" i="2"/>
  <c r="H1608" i="2"/>
  <c r="I1608" i="2"/>
  <c r="K1608" i="2"/>
  <c r="L1608" i="2"/>
  <c r="M1608" i="2"/>
  <c r="N1608" i="2"/>
  <c r="O1608" i="2"/>
  <c r="P1608" i="2"/>
  <c r="Q1608" i="2"/>
  <c r="R1608" i="2"/>
  <c r="S1608" i="2"/>
  <c r="T1608" i="2"/>
  <c r="U1608" i="2"/>
  <c r="V1608" i="2"/>
  <c r="W1608" i="2"/>
  <c r="X1608" i="2"/>
  <c r="Y1608" i="2"/>
  <c r="Z1608" i="2"/>
  <c r="AA1608" i="2"/>
  <c r="AB1608" i="2"/>
  <c r="AC1608" i="2"/>
  <c r="AD1608" i="2"/>
  <c r="AE1608" i="2"/>
  <c r="G1608" i="2"/>
  <c r="U1575" i="2"/>
  <c r="U2288" i="2" s="1"/>
  <c r="G1575" i="2"/>
  <c r="G2288" i="2" s="1"/>
  <c r="H1575" i="2"/>
  <c r="H2288" i="2" s="1"/>
  <c r="I1575" i="2"/>
  <c r="I2288" i="2" s="1"/>
  <c r="J1575" i="2"/>
  <c r="J2288" i="2" s="1"/>
  <c r="K1575" i="2"/>
  <c r="K2288" i="2" s="1"/>
  <c r="L1575" i="2"/>
  <c r="L2288" i="2" s="1"/>
  <c r="O1575" i="2"/>
  <c r="O2288" i="2" s="1"/>
  <c r="Q1575" i="2"/>
  <c r="Q2288" i="2" s="1"/>
  <c r="S1575" i="2"/>
  <c r="S2288" i="2" s="1"/>
  <c r="T1575" i="2"/>
  <c r="T2288" i="2" s="1"/>
  <c r="V1575" i="2"/>
  <c r="V2288" i="2" s="1"/>
  <c r="W1575" i="2"/>
  <c r="W2288" i="2" s="1"/>
  <c r="X1575" i="2"/>
  <c r="X2288" i="2" s="1"/>
  <c r="Y1575" i="2"/>
  <c r="Y2288" i="2" s="1"/>
  <c r="Z1575" i="2"/>
  <c r="Z2288" i="2" s="1"/>
  <c r="AA1575" i="2"/>
  <c r="AA2288" i="2" s="1"/>
  <c r="AB1575" i="2"/>
  <c r="AB2288" i="2" s="1"/>
  <c r="AC1575" i="2"/>
  <c r="AC2288" i="2" s="1"/>
  <c r="AD1575" i="2"/>
  <c r="AD2288" i="2" s="1"/>
  <c r="AE1575" i="2"/>
  <c r="H1464" i="2"/>
  <c r="I1464" i="2"/>
  <c r="J1464" i="2"/>
  <c r="K1464" i="2"/>
  <c r="L1464" i="2"/>
  <c r="M1464" i="2"/>
  <c r="N1464" i="2"/>
  <c r="O1464" i="2"/>
  <c r="Q1464" i="2"/>
  <c r="R1464" i="2"/>
  <c r="S1464" i="2"/>
  <c r="T1464" i="2"/>
  <c r="U1464" i="2"/>
  <c r="V1464" i="2"/>
  <c r="W1464" i="2"/>
  <c r="X1464" i="2"/>
  <c r="Y1464" i="2"/>
  <c r="Z1464" i="2"/>
  <c r="AA1464" i="2"/>
  <c r="AB1464" i="2"/>
  <c r="AC1464" i="2"/>
  <c r="AD1464" i="2"/>
  <c r="AE1464" i="2"/>
  <c r="G1464" i="2"/>
  <c r="H1452" i="2"/>
  <c r="I1452" i="2"/>
  <c r="J1452" i="2"/>
  <c r="K1452" i="2"/>
  <c r="L1452" i="2"/>
  <c r="M1452" i="2"/>
  <c r="N1452" i="2"/>
  <c r="O1452" i="2"/>
  <c r="P1452" i="2"/>
  <c r="Q1452" i="2"/>
  <c r="S1452" i="2"/>
  <c r="T1452" i="2"/>
  <c r="U1452" i="2"/>
  <c r="V1452" i="2"/>
  <c r="W1452" i="2"/>
  <c r="X1452" i="2"/>
  <c r="Y1452" i="2"/>
  <c r="Z1452" i="2"/>
  <c r="AA1452" i="2"/>
  <c r="AB1452" i="2"/>
  <c r="AC1452" i="2"/>
  <c r="AD1452" i="2"/>
  <c r="AE1452" i="2"/>
  <c r="G1452" i="2"/>
  <c r="H1441" i="2"/>
  <c r="I1441" i="2"/>
  <c r="J1441" i="2"/>
  <c r="K1441" i="2"/>
  <c r="L1441" i="2"/>
  <c r="M1441" i="2"/>
  <c r="N1441" i="2"/>
  <c r="P1441" i="2"/>
  <c r="Q1441" i="2"/>
  <c r="R1441" i="2"/>
  <c r="S1441" i="2"/>
  <c r="T1441" i="2"/>
  <c r="U1441" i="2"/>
  <c r="V1441" i="2"/>
  <c r="W1441" i="2"/>
  <c r="X1441" i="2"/>
  <c r="Y1441" i="2"/>
  <c r="Z1441" i="2"/>
  <c r="AA1441" i="2"/>
  <c r="AB1441" i="2"/>
  <c r="AC1441" i="2"/>
  <c r="AD1441" i="2"/>
  <c r="AE1441" i="2"/>
  <c r="G1441" i="2"/>
  <c r="H1434" i="2"/>
  <c r="I1434" i="2"/>
  <c r="J1434" i="2"/>
  <c r="K1434" i="2"/>
  <c r="L1434" i="2"/>
  <c r="M1434" i="2"/>
  <c r="N1434" i="2"/>
  <c r="O1434" i="2"/>
  <c r="P1434" i="2"/>
  <c r="Q1434" i="2"/>
  <c r="R1434" i="2"/>
  <c r="T1434" i="2"/>
  <c r="U1434" i="2"/>
  <c r="V1434" i="2"/>
  <c r="W1434" i="2"/>
  <c r="X1434" i="2"/>
  <c r="Y1434" i="2"/>
  <c r="Z1434" i="2"/>
  <c r="AA1434" i="2"/>
  <c r="AB1434" i="2"/>
  <c r="AC1434" i="2"/>
  <c r="AD1434" i="2"/>
  <c r="AE1434" i="2"/>
  <c r="G1434" i="2"/>
  <c r="H1429" i="2"/>
  <c r="I1429" i="2"/>
  <c r="J1429" i="2"/>
  <c r="K1429" i="2"/>
  <c r="L1429" i="2"/>
  <c r="M1429" i="2"/>
  <c r="N1429" i="2"/>
  <c r="P1429" i="2"/>
  <c r="Q1429" i="2"/>
  <c r="R1429" i="2"/>
  <c r="S1429" i="2"/>
  <c r="T1429" i="2"/>
  <c r="U1429" i="2"/>
  <c r="V1429" i="2"/>
  <c r="W1429" i="2"/>
  <c r="X1429" i="2"/>
  <c r="Y1429" i="2"/>
  <c r="Z1429" i="2"/>
  <c r="AA1429" i="2"/>
  <c r="AB1429" i="2"/>
  <c r="AC1429" i="2"/>
  <c r="AD1429" i="2"/>
  <c r="AE1429" i="2"/>
  <c r="G1429" i="2"/>
  <c r="H1424" i="2"/>
  <c r="I1424" i="2"/>
  <c r="J1424" i="2"/>
  <c r="K1424" i="2"/>
  <c r="L1424" i="2"/>
  <c r="M1424" i="2"/>
  <c r="N1424" i="2"/>
  <c r="O1424" i="2"/>
  <c r="P1424" i="2"/>
  <c r="R1424" i="2"/>
  <c r="S1424" i="2"/>
  <c r="T1424" i="2"/>
  <c r="U1424" i="2"/>
  <c r="V1424" i="2"/>
  <c r="W1424" i="2"/>
  <c r="X1424" i="2"/>
  <c r="Y1424" i="2"/>
  <c r="Z1424" i="2"/>
  <c r="AA1424" i="2"/>
  <c r="AB1424" i="2"/>
  <c r="AC1424" i="2"/>
  <c r="AD1424" i="2"/>
  <c r="AE1424" i="2"/>
  <c r="G1424" i="2"/>
  <c r="H1416" i="2"/>
  <c r="H1489" i="2" s="1"/>
  <c r="H2287" i="2" s="1"/>
  <c r="I1416" i="2"/>
  <c r="J1416" i="2"/>
  <c r="K1416" i="2"/>
  <c r="L1416" i="2"/>
  <c r="M1416" i="2"/>
  <c r="N1416" i="2"/>
  <c r="O1416" i="2"/>
  <c r="P1416" i="2"/>
  <c r="Q1416" i="2"/>
  <c r="R1416" i="2"/>
  <c r="S1416" i="2"/>
  <c r="U1416" i="2"/>
  <c r="V1416" i="2"/>
  <c r="W1416" i="2"/>
  <c r="W1489" i="2" s="1"/>
  <c r="W2287" i="2" s="1"/>
  <c r="X1416" i="2"/>
  <c r="Y1416" i="2"/>
  <c r="Z1416" i="2"/>
  <c r="AA1416" i="2"/>
  <c r="AB1416" i="2"/>
  <c r="AC1416" i="2"/>
  <c r="AD1416" i="2"/>
  <c r="AE1416" i="2"/>
  <c r="G1416" i="2"/>
  <c r="I1403" i="2"/>
  <c r="J1403" i="2"/>
  <c r="K1403" i="2"/>
  <c r="L1403" i="2"/>
  <c r="M1403" i="2"/>
  <c r="N1403" i="2"/>
  <c r="O1403" i="2"/>
  <c r="P1403" i="2"/>
  <c r="Q1403" i="2"/>
  <c r="R1403" i="2"/>
  <c r="S1403" i="2"/>
  <c r="T1403" i="2"/>
  <c r="T1489" i="2" s="1"/>
  <c r="T2287" i="2" s="1"/>
  <c r="U1403" i="2"/>
  <c r="V1403" i="2"/>
  <c r="V1489" i="2" s="1"/>
  <c r="V2287" i="2" s="1"/>
  <c r="X1403" i="2"/>
  <c r="Y1403" i="2"/>
  <c r="Z1403" i="2"/>
  <c r="AA1403" i="2"/>
  <c r="AB1403" i="2"/>
  <c r="AC1403" i="2"/>
  <c r="AD1403" i="2"/>
  <c r="AE1403" i="2"/>
  <c r="G1403" i="2"/>
  <c r="AD1489" i="2" l="1"/>
  <c r="AD2287" i="2" s="1"/>
  <c r="M1489" i="2"/>
  <c r="M2287" i="2" s="1"/>
  <c r="U1489" i="2"/>
  <c r="U2287" i="2" s="1"/>
  <c r="Q1489" i="2"/>
  <c r="Q2287" i="2" s="1"/>
  <c r="G1489" i="2"/>
  <c r="G2287" i="2" s="1"/>
  <c r="O1489" i="2"/>
  <c r="O2287" i="2" s="1"/>
  <c r="Z1489" i="2"/>
  <c r="Z2287" i="2" s="1"/>
  <c r="X1489" i="2"/>
  <c r="X2287" i="2" s="1"/>
  <c r="AC1489" i="2"/>
  <c r="AC2287" i="2" s="1"/>
  <c r="AB1489" i="2"/>
  <c r="AB2287" i="2" s="1"/>
  <c r="S1489" i="2"/>
  <c r="S2287" i="2" s="1"/>
  <c r="K1489" i="2"/>
  <c r="K2287" i="2" s="1"/>
  <c r="L1489" i="2"/>
  <c r="L2287" i="2" s="1"/>
  <c r="I1489" i="2"/>
  <c r="I2287" i="2" s="1"/>
  <c r="AE1489" i="2"/>
  <c r="N1489" i="2"/>
  <c r="N2287" i="2" s="1"/>
  <c r="R1575" i="2"/>
  <c r="R2288" i="2" s="1"/>
  <c r="AA1489" i="2"/>
  <c r="AA2287" i="2" s="1"/>
  <c r="R1489" i="2"/>
  <c r="R2287" i="2" s="1"/>
  <c r="J1489" i="2"/>
  <c r="J2287" i="2" s="1"/>
  <c r="N1575" i="2"/>
  <c r="N2288" i="2" s="1"/>
  <c r="Y1489" i="2"/>
  <c r="Y2287" i="2" s="1"/>
  <c r="P1489" i="2"/>
  <c r="P2287" i="2" s="1"/>
  <c r="P1575" i="2"/>
  <c r="P2288" i="2" s="1"/>
  <c r="M1575" i="2"/>
  <c r="M2288" i="2" s="1"/>
  <c r="G1632" i="2"/>
  <c r="G2289" i="2" s="1"/>
  <c r="G1849" i="2"/>
  <c r="G2292" i="2" s="1"/>
  <c r="H1849" i="2"/>
  <c r="H2292" i="2" s="1"/>
  <c r="G1788" i="2"/>
  <c r="G2291" i="2" s="1"/>
  <c r="AC1103" i="2"/>
  <c r="AC2282" i="2" s="1"/>
  <c r="Y1103" i="2"/>
  <c r="Y2282" i="2" s="1"/>
  <c r="U1103" i="2"/>
  <c r="U2282" i="2" s="1"/>
  <c r="Q1103" i="2"/>
  <c r="Q2282" i="2" s="1"/>
  <c r="M1103" i="2"/>
  <c r="M2282" i="2" s="1"/>
  <c r="I1103" i="2"/>
  <c r="I2282" i="2" s="1"/>
  <c r="AB1103" i="2"/>
  <c r="AB2282" i="2" s="1"/>
  <c r="X1103" i="2"/>
  <c r="X2282" i="2" s="1"/>
  <c r="T1103" i="2"/>
  <c r="T2282" i="2" s="1"/>
  <c r="P1103" i="2"/>
  <c r="P2282" i="2" s="1"/>
  <c r="L1103" i="2"/>
  <c r="L2282" i="2" s="1"/>
  <c r="H1103" i="2"/>
  <c r="H2282" i="2" s="1"/>
  <c r="AE1103" i="2"/>
  <c r="AA1103" i="2"/>
  <c r="AA2282" i="2" s="1"/>
  <c r="W1103" i="2"/>
  <c r="W2282" i="2" s="1"/>
  <c r="S1103" i="2"/>
  <c r="S2282" i="2" s="1"/>
  <c r="K1103" i="2"/>
  <c r="K2282" i="2" s="1"/>
  <c r="AD1103" i="2"/>
  <c r="AD2282" i="2" s="1"/>
  <c r="Z1103" i="2"/>
  <c r="Z2282" i="2" s="1"/>
  <c r="V1103" i="2"/>
  <c r="V2282" i="2" s="1"/>
  <c r="R1103" i="2"/>
  <c r="R2282" i="2" s="1"/>
  <c r="N1103" i="2"/>
  <c r="N2282" i="2" s="1"/>
  <c r="J1103" i="2"/>
  <c r="J2282" i="2" s="1"/>
  <c r="AB1973" i="2"/>
  <c r="T1973" i="2"/>
  <c r="AA1973" i="2"/>
  <c r="S1973" i="2"/>
  <c r="K1973" i="2"/>
  <c r="Z1973" i="2"/>
  <c r="R1973" i="2"/>
  <c r="J1973" i="2"/>
  <c r="Y1973" i="2"/>
  <c r="Q1973" i="2"/>
  <c r="I1973" i="2"/>
  <c r="X1973" i="2"/>
  <c r="P1973" i="2"/>
  <c r="H1973" i="2"/>
  <c r="AE1973" i="2"/>
  <c r="AE2063" i="2" s="1"/>
  <c r="W1973" i="2"/>
  <c r="O1973" i="2"/>
  <c r="AD1973" i="2"/>
  <c r="V1973" i="2"/>
  <c r="N1973" i="2"/>
  <c r="AC1973" i="2"/>
  <c r="U1973" i="2"/>
  <c r="L1973" i="2"/>
  <c r="M1973" i="2"/>
  <c r="AB1849" i="2"/>
  <c r="AB2292" i="2" s="1"/>
  <c r="T1849" i="2"/>
  <c r="T2292" i="2" s="1"/>
  <c r="AA1849" i="2"/>
  <c r="AA2292" i="2" s="1"/>
  <c r="S1849" i="2"/>
  <c r="S2292" i="2" s="1"/>
  <c r="AE1849" i="2"/>
  <c r="W1849" i="2"/>
  <c r="W2292" i="2" s="1"/>
  <c r="O1849" i="2"/>
  <c r="O2292" i="2" s="1"/>
  <c r="L1849" i="2"/>
  <c r="L2292" i="2" s="1"/>
  <c r="K1849" i="2"/>
  <c r="K2292" i="2" s="1"/>
  <c r="Z1849" i="2"/>
  <c r="Z2292" i="2" s="1"/>
  <c r="R1849" i="2"/>
  <c r="R2292" i="2" s="1"/>
  <c r="J1849" i="2"/>
  <c r="J2292" i="2" s="1"/>
  <c r="Y1849" i="2"/>
  <c r="Y2292" i="2" s="1"/>
  <c r="Q1849" i="2"/>
  <c r="Q2292" i="2" s="1"/>
  <c r="I1849" i="2"/>
  <c r="I2292" i="2" s="1"/>
  <c r="X1849" i="2"/>
  <c r="X2292" i="2" s="1"/>
  <c r="P1849" i="2"/>
  <c r="P2292" i="2" s="1"/>
  <c r="AD1849" i="2"/>
  <c r="AD2292" i="2" s="1"/>
  <c r="V1849" i="2"/>
  <c r="V2292" i="2" s="1"/>
  <c r="N1849" i="2"/>
  <c r="N2292" i="2" s="1"/>
  <c r="AC1849" i="2"/>
  <c r="AC2292" i="2" s="1"/>
  <c r="U1849" i="2"/>
  <c r="U2292" i="2" s="1"/>
  <c r="M1849" i="2"/>
  <c r="M2292" i="2" s="1"/>
  <c r="AB1788" i="2"/>
  <c r="AB2291" i="2" s="1"/>
  <c r="X1788" i="2"/>
  <c r="X2291" i="2" s="1"/>
  <c r="P1788" i="2"/>
  <c r="P2291" i="2" s="1"/>
  <c r="H1788" i="2"/>
  <c r="H2291" i="2" s="1"/>
  <c r="T1788" i="2"/>
  <c r="T2291" i="2" s="1"/>
  <c r="L1788" i="2"/>
  <c r="L2291" i="2" s="1"/>
  <c r="AA1788" i="2"/>
  <c r="AA2291" i="2" s="1"/>
  <c r="S1788" i="2"/>
  <c r="S2291" i="2" s="1"/>
  <c r="K1788" i="2"/>
  <c r="K2291" i="2" s="1"/>
  <c r="Z1788" i="2"/>
  <c r="Z2291" i="2" s="1"/>
  <c r="R1788" i="2"/>
  <c r="R2291" i="2" s="1"/>
  <c r="J1788" i="2"/>
  <c r="J2291" i="2" s="1"/>
  <c r="Y1788" i="2"/>
  <c r="Y2291" i="2" s="1"/>
  <c r="Q1788" i="2"/>
  <c r="Q2291" i="2" s="1"/>
  <c r="I1788" i="2"/>
  <c r="I2291" i="2" s="1"/>
  <c r="AE1788" i="2"/>
  <c r="W1788" i="2"/>
  <c r="W2291" i="2" s="1"/>
  <c r="O1788" i="2"/>
  <c r="O2291" i="2" s="1"/>
  <c r="AD1788" i="2"/>
  <c r="AD2291" i="2" s="1"/>
  <c r="V1788" i="2"/>
  <c r="V2291" i="2" s="1"/>
  <c r="N1788" i="2"/>
  <c r="N2291" i="2" s="1"/>
  <c r="AC1788" i="2"/>
  <c r="AC2291" i="2" s="1"/>
  <c r="U1788" i="2"/>
  <c r="U2291" i="2" s="1"/>
  <c r="M1788" i="2"/>
  <c r="M2291" i="2" s="1"/>
  <c r="Z1713" i="2"/>
  <c r="Z2290" i="2" s="1"/>
  <c r="R1713" i="2"/>
  <c r="R2290" i="2" s="1"/>
  <c r="J1713" i="2"/>
  <c r="J2290" i="2" s="1"/>
  <c r="Y1713" i="2"/>
  <c r="Y2290" i="2" s="1"/>
  <c r="Q1713" i="2"/>
  <c r="Q2290" i="2" s="1"/>
  <c r="I1713" i="2"/>
  <c r="I2290" i="2" s="1"/>
  <c r="X1713" i="2"/>
  <c r="X2290" i="2" s="1"/>
  <c r="P1713" i="2"/>
  <c r="P2290" i="2" s="1"/>
  <c r="H1713" i="2"/>
  <c r="H2290" i="2" s="1"/>
  <c r="AE1713" i="2"/>
  <c r="W1713" i="2"/>
  <c r="W2290" i="2" s="1"/>
  <c r="O1713" i="2"/>
  <c r="O2290" i="2" s="1"/>
  <c r="AD1713" i="2"/>
  <c r="AD2290" i="2" s="1"/>
  <c r="V1713" i="2"/>
  <c r="V2290" i="2" s="1"/>
  <c r="N1713" i="2"/>
  <c r="N2290" i="2" s="1"/>
  <c r="AC1713" i="2"/>
  <c r="AC2290" i="2" s="1"/>
  <c r="U1713" i="2"/>
  <c r="U2290" i="2" s="1"/>
  <c r="M1713" i="2"/>
  <c r="M2290" i="2" s="1"/>
  <c r="AB1713" i="2"/>
  <c r="AB2290" i="2" s="1"/>
  <c r="T1713" i="2"/>
  <c r="T2290" i="2" s="1"/>
  <c r="L1713" i="2"/>
  <c r="L2290" i="2" s="1"/>
  <c r="S1713" i="2"/>
  <c r="S2290" i="2" s="1"/>
  <c r="K1713" i="2"/>
  <c r="K2290" i="2" s="1"/>
  <c r="AA1632" i="2"/>
  <c r="AA2289" i="2" s="1"/>
  <c r="S1632" i="2"/>
  <c r="S2289" i="2" s="1"/>
  <c r="K1632" i="2"/>
  <c r="K2289" i="2" s="1"/>
  <c r="Z1632" i="2"/>
  <c r="Z2289" i="2" s="1"/>
  <c r="R1632" i="2"/>
  <c r="R2289" i="2" s="1"/>
  <c r="J1632" i="2"/>
  <c r="J2289" i="2" s="1"/>
  <c r="Y1632" i="2"/>
  <c r="Y2289" i="2" s="1"/>
  <c r="Q1632" i="2"/>
  <c r="Q2289" i="2" s="1"/>
  <c r="I1632" i="2"/>
  <c r="I2289" i="2" s="1"/>
  <c r="X1632" i="2"/>
  <c r="X2289" i="2" s="1"/>
  <c r="P1632" i="2"/>
  <c r="P2289" i="2" s="1"/>
  <c r="H1632" i="2"/>
  <c r="H2289" i="2" s="1"/>
  <c r="AE1632" i="2"/>
  <c r="W1632" i="2"/>
  <c r="W2289" i="2" s="1"/>
  <c r="O1632" i="2"/>
  <c r="O2289" i="2" s="1"/>
  <c r="AD1632" i="2"/>
  <c r="AD2289" i="2" s="1"/>
  <c r="V1632" i="2"/>
  <c r="V2289" i="2" s="1"/>
  <c r="N1632" i="2"/>
  <c r="N2289" i="2" s="1"/>
  <c r="AC1632" i="2"/>
  <c r="AC2289" i="2" s="1"/>
  <c r="U1632" i="2"/>
  <c r="U2289" i="2" s="1"/>
  <c r="M1632" i="2"/>
  <c r="M2289" i="2" s="1"/>
  <c r="AB1632" i="2"/>
  <c r="AB2289" i="2" s="1"/>
  <c r="T1632" i="2"/>
  <c r="T2289" i="2" s="1"/>
  <c r="L1632" i="2"/>
  <c r="L2289" i="2" s="1"/>
  <c r="AG1080" i="2"/>
  <c r="AF1081" i="2"/>
  <c r="AG1009" i="2"/>
  <c r="AF1009" i="2"/>
  <c r="AF668" i="2"/>
  <c r="AF631" i="2"/>
  <c r="AD632" i="2"/>
  <c r="AF624" i="2"/>
  <c r="G625" i="2"/>
  <c r="AE601" i="2"/>
  <c r="AC601" i="2"/>
  <c r="Y601" i="2"/>
  <c r="P601" i="2"/>
  <c r="H601" i="2"/>
  <c r="AG541" i="2"/>
  <c r="AF542" i="2"/>
  <c r="AG524" i="2"/>
  <c r="AF524" i="2"/>
  <c r="N525" i="2"/>
  <c r="H525" i="2"/>
  <c r="AG523" i="2"/>
  <c r="AE506" i="2"/>
  <c r="AG505" i="2"/>
  <c r="AF505" i="2"/>
  <c r="AB506" i="2"/>
  <c r="AD506" i="2"/>
  <c r="AG491" i="2"/>
  <c r="AF491" i="2"/>
  <c r="AG483" i="2"/>
  <c r="AF483" i="2"/>
  <c r="AG461" i="2"/>
  <c r="AF461" i="2"/>
  <c r="T462" i="2"/>
  <c r="AC462" i="2"/>
  <c r="AE462" i="2"/>
  <c r="AD462" i="2"/>
  <c r="AE451" i="2"/>
  <c r="AG441" i="2"/>
  <c r="AF442" i="2"/>
  <c r="AG356" i="2"/>
  <c r="AF356" i="2"/>
  <c r="AC357" i="2"/>
  <c r="AD357" i="2"/>
  <c r="Z357" i="2"/>
  <c r="AE328" i="2"/>
  <c r="AG319" i="2"/>
  <c r="AF320" i="2"/>
  <c r="AD321" i="2"/>
  <c r="AE321" i="2"/>
  <c r="AG313" i="2"/>
  <c r="AF313" i="2"/>
  <c r="AG305" i="2"/>
  <c r="AF305" i="2"/>
  <c r="AE306" i="2"/>
  <c r="AG297" i="2"/>
  <c r="AF297" i="2"/>
  <c r="AE298" i="2"/>
  <c r="O2063" i="2" l="1"/>
  <c r="O2293" i="2"/>
  <c r="Y2063" i="2"/>
  <c r="Y2293" i="2"/>
  <c r="AB2063" i="2"/>
  <c r="AB2293" i="2"/>
  <c r="M2063" i="2"/>
  <c r="M2293" i="2"/>
  <c r="W2063" i="2"/>
  <c r="W2293" i="2"/>
  <c r="J2063" i="2"/>
  <c r="J2293" i="2"/>
  <c r="AD2063" i="2"/>
  <c r="AD2293" i="2"/>
  <c r="L2063" i="2"/>
  <c r="L2293" i="2"/>
  <c r="R2063" i="2"/>
  <c r="R2293" i="2"/>
  <c r="T2063" i="2"/>
  <c r="T2293" i="2"/>
  <c r="U2063" i="2"/>
  <c r="U2293" i="2"/>
  <c r="H2063" i="2"/>
  <c r="H2293" i="2"/>
  <c r="Z2063" i="2"/>
  <c r="Z2293" i="2"/>
  <c r="Q2063" i="2"/>
  <c r="Q2293" i="2"/>
  <c r="AC2063" i="2"/>
  <c r="AC2293" i="2"/>
  <c r="P2063" i="2"/>
  <c r="P2293" i="2"/>
  <c r="K2063" i="2"/>
  <c r="K2293" i="2"/>
  <c r="N2063" i="2"/>
  <c r="N2293" i="2"/>
  <c r="X2063" i="2"/>
  <c r="X2293" i="2"/>
  <c r="S2063" i="2"/>
  <c r="S2293" i="2"/>
  <c r="V2063" i="2"/>
  <c r="V2293" i="2"/>
  <c r="I2063" i="2"/>
  <c r="I2293" i="2"/>
  <c r="AA2063" i="2"/>
  <c r="AA2293" i="2"/>
  <c r="G1851" i="2"/>
  <c r="U1851" i="2"/>
  <c r="X1851" i="2"/>
  <c r="R1851" i="2"/>
  <c r="N1851" i="2"/>
  <c r="K1851" i="2"/>
  <c r="AB1851" i="2"/>
  <c r="W1851" i="2"/>
  <c r="Y1851" i="2"/>
  <c r="AC1851" i="2"/>
  <c r="L1851" i="2"/>
  <c r="AD1851" i="2"/>
  <c r="I1851" i="2"/>
  <c r="T1851" i="2"/>
  <c r="O1851" i="2"/>
  <c r="P1851" i="2"/>
  <c r="Z1851" i="2"/>
  <c r="V1851" i="2"/>
  <c r="S1851" i="2"/>
  <c r="Q1851" i="2"/>
  <c r="M1851" i="2"/>
  <c r="AE1851" i="2"/>
  <c r="J1851" i="2"/>
  <c r="H1851" i="2"/>
  <c r="AA1851" i="2"/>
  <c r="AG284" i="2"/>
  <c r="AF284" i="2"/>
  <c r="AE285" i="2"/>
  <c r="AG277" i="2"/>
  <c r="AD278" i="2"/>
  <c r="AE278" i="2"/>
  <c r="AG267" i="2"/>
  <c r="AF270" i="2"/>
  <c r="AD271" i="2"/>
  <c r="AE271" i="2"/>
  <c r="AE257" i="2"/>
  <c r="AG250" i="2"/>
  <c r="AG249" i="2"/>
  <c r="AF250" i="2"/>
  <c r="AC251" i="2"/>
  <c r="Y251" i="2"/>
  <c r="R251" i="2"/>
  <c r="AG241" i="2"/>
  <c r="AF241" i="2"/>
  <c r="AE242" i="2"/>
  <c r="AG233" i="2"/>
  <c r="AF234" i="2"/>
  <c r="AE226" i="2"/>
  <c r="AC226" i="2"/>
  <c r="Y226" i="2"/>
  <c r="R226" i="2"/>
  <c r="G226" i="2"/>
  <c r="AG220" i="2"/>
  <c r="AF220" i="2"/>
  <c r="AF225" i="2"/>
  <c r="AG225" i="2"/>
  <c r="AF228" i="2"/>
  <c r="AG228" i="2"/>
  <c r="AF233" i="2"/>
  <c r="AG234" i="2"/>
  <c r="AF237" i="2"/>
  <c r="AG237" i="2"/>
  <c r="AF240" i="2"/>
  <c r="AG240" i="2"/>
  <c r="AF244" i="2"/>
  <c r="AG244" i="2"/>
  <c r="AF248" i="2"/>
  <c r="AG248" i="2"/>
  <c r="AF249" i="2"/>
  <c r="AF253" i="2"/>
  <c r="AG253" i="2"/>
  <c r="AF254" i="2"/>
  <c r="AG254" i="2"/>
  <c r="AF255" i="2"/>
  <c r="AG255" i="2"/>
  <c r="AF256" i="2"/>
  <c r="AG256" i="2"/>
  <c r="AF267" i="2"/>
  <c r="AF269" i="2"/>
  <c r="AG269" i="2"/>
  <c r="AG270" i="2"/>
  <c r="AF273" i="2"/>
  <c r="AG273" i="2"/>
  <c r="AF274" i="2"/>
  <c r="AG274" i="2"/>
  <c r="AF275" i="2"/>
  <c r="AG275" i="2"/>
  <c r="AF276" i="2"/>
  <c r="AG276" i="2"/>
  <c r="AF277" i="2"/>
  <c r="AF280" i="2"/>
  <c r="AG280" i="2"/>
  <c r="AF291" i="2"/>
  <c r="AG291" i="2"/>
  <c r="AF292" i="2"/>
  <c r="AG292" i="2"/>
  <c r="AF293" i="2"/>
  <c r="AG293" i="2"/>
  <c r="AF294" i="2"/>
  <c r="AG294" i="2"/>
  <c r="AF296" i="2"/>
  <c r="AG296" i="2"/>
  <c r="AF300" i="2"/>
  <c r="AG300" i="2"/>
  <c r="AF301" i="2"/>
  <c r="AG301" i="2"/>
  <c r="AF302" i="2"/>
  <c r="AG302" i="2"/>
  <c r="AF303" i="2"/>
  <c r="AG303" i="2"/>
  <c r="AF304" i="2"/>
  <c r="AG304" i="2"/>
  <c r="AF308" i="2"/>
  <c r="AF314" i="2" s="1"/>
  <c r="AG308" i="2"/>
  <c r="AG314" i="2" s="1"/>
  <c r="AF316" i="2"/>
  <c r="AG316" i="2"/>
  <c r="AF317" i="2"/>
  <c r="AG317" i="2"/>
  <c r="AF318" i="2"/>
  <c r="AG318" i="2"/>
  <c r="AF319" i="2"/>
  <c r="AG320" i="2"/>
  <c r="AF323" i="2"/>
  <c r="AG323" i="2"/>
  <c r="AF324" i="2"/>
  <c r="AG324" i="2"/>
  <c r="AF325" i="2"/>
  <c r="AG325" i="2"/>
  <c r="AF326" i="2"/>
  <c r="AG326" i="2"/>
  <c r="AF327" i="2"/>
  <c r="AG327" i="2"/>
  <c r="AF352" i="2"/>
  <c r="AG352" i="2"/>
  <c r="AF353" i="2"/>
  <c r="AG353" i="2"/>
  <c r="AF355" i="2"/>
  <c r="AG355" i="2"/>
  <c r="AF438" i="2"/>
  <c r="AG438" i="2"/>
  <c r="AF439" i="2"/>
  <c r="AG439" i="2"/>
  <c r="AF440" i="2"/>
  <c r="AG440" i="2"/>
  <c r="AF441" i="2"/>
  <c r="AG442" i="2"/>
  <c r="AF445" i="2"/>
  <c r="AG445" i="2"/>
  <c r="AF446" i="2"/>
  <c r="AG446" i="2"/>
  <c r="AF447" i="2"/>
  <c r="AG447" i="2"/>
  <c r="AF449" i="2"/>
  <c r="AG449" i="2"/>
  <c r="AF450" i="2"/>
  <c r="AG450" i="2"/>
  <c r="AF453" i="2"/>
  <c r="AG453" i="2"/>
  <c r="AF459" i="2"/>
  <c r="AG459" i="2"/>
  <c r="AF460" i="2"/>
  <c r="AG460" i="2"/>
  <c r="AF464" i="2"/>
  <c r="AG464" i="2"/>
  <c r="AF465" i="2"/>
  <c r="AG465" i="2"/>
  <c r="AF466" i="2"/>
  <c r="AG466" i="2"/>
  <c r="AF467" i="2"/>
  <c r="AG467" i="2"/>
  <c r="AF468" i="2"/>
  <c r="AG468" i="2"/>
  <c r="AF469" i="2"/>
  <c r="AG469" i="2"/>
  <c r="AF472" i="2"/>
  <c r="AG472" i="2"/>
  <c r="AF473" i="2"/>
  <c r="AG473" i="2"/>
  <c r="AF474" i="2"/>
  <c r="AG474" i="2"/>
  <c r="AF475" i="2"/>
  <c r="AG475" i="2"/>
  <c r="AF476" i="2"/>
  <c r="AG476" i="2"/>
  <c r="AF479" i="2"/>
  <c r="AG479" i="2"/>
  <c r="AF482" i="2"/>
  <c r="AG482" i="2"/>
  <c r="AF486" i="2"/>
  <c r="AG486" i="2"/>
  <c r="AF490" i="2"/>
  <c r="AG490" i="2"/>
  <c r="AF494" i="2"/>
  <c r="AG494" i="2"/>
  <c r="AF495" i="2"/>
  <c r="AG495" i="2"/>
  <c r="AF496" i="2"/>
  <c r="AG496" i="2"/>
  <c r="AF497" i="2"/>
  <c r="AG497" i="2"/>
  <c r="AF498" i="2"/>
  <c r="AG498" i="2"/>
  <c r="AF501" i="2"/>
  <c r="AG501" i="2"/>
  <c r="AF503" i="2"/>
  <c r="AG503" i="2"/>
  <c r="AF504" i="2"/>
  <c r="AG504" i="2"/>
  <c r="AF514" i="2"/>
  <c r="AG514" i="2"/>
  <c r="AF515" i="2"/>
  <c r="AG515" i="2"/>
  <c r="AF522" i="2"/>
  <c r="AG522" i="2"/>
  <c r="AF523" i="2"/>
  <c r="AF527" i="2"/>
  <c r="AG527" i="2"/>
  <c r="AF528" i="2"/>
  <c r="AG528" i="2"/>
  <c r="AF533" i="2"/>
  <c r="AG533" i="2"/>
  <c r="AF534" i="2"/>
  <c r="AG534" i="2"/>
  <c r="AF535" i="2"/>
  <c r="AG535" i="2"/>
  <c r="AF536" i="2"/>
  <c r="AG536" i="2"/>
  <c r="AF539" i="2"/>
  <c r="AG539" i="2"/>
  <c r="AF540" i="2"/>
  <c r="AG540" i="2"/>
  <c r="AF541" i="2"/>
  <c r="AG542" i="2"/>
  <c r="AF543" i="2"/>
  <c r="AG543" i="2"/>
  <c r="AF546" i="2"/>
  <c r="AG546" i="2"/>
  <c r="AF550" i="2"/>
  <c r="AG550" i="2"/>
  <c r="AF551" i="2"/>
  <c r="AG551" i="2"/>
  <c r="AF552" i="2"/>
  <c r="AG552" i="2"/>
  <c r="AF561" i="2"/>
  <c r="AG561" i="2"/>
  <c r="AF562" i="2"/>
  <c r="AG562" i="2"/>
  <c r="AF563" i="2"/>
  <c r="AG563" i="2"/>
  <c r="AF564" i="2"/>
  <c r="AG564" i="2"/>
  <c r="AF567" i="2"/>
  <c r="AG567" i="2"/>
  <c r="AF568" i="2"/>
  <c r="AG568" i="2"/>
  <c r="AF569" i="2"/>
  <c r="AG569" i="2"/>
  <c r="AF570" i="2"/>
  <c r="AG570" i="2"/>
  <c r="AF571" i="2"/>
  <c r="AG571" i="2"/>
  <c r="AF574" i="2"/>
  <c r="AG574" i="2"/>
  <c r="AF575" i="2"/>
  <c r="AG575" i="2"/>
  <c r="AF578" i="2"/>
  <c r="AG578" i="2"/>
  <c r="AF579" i="2"/>
  <c r="AG579" i="2"/>
  <c r="AF582" i="2"/>
  <c r="AG582" i="2"/>
  <c r="AF583" i="2"/>
  <c r="AG583" i="2"/>
  <c r="AF584" i="2"/>
  <c r="AG584" i="2"/>
  <c r="AF587" i="2"/>
  <c r="AG587" i="2"/>
  <c r="AF588" i="2"/>
  <c r="AG588" i="2"/>
  <c r="AG594" i="2"/>
  <c r="AF595" i="2"/>
  <c r="AG595" i="2"/>
  <c r="AF598" i="2"/>
  <c r="AG598" i="2"/>
  <c r="AF599" i="2"/>
  <c r="AG599" i="2"/>
  <c r="AF604" i="2"/>
  <c r="AG604" i="2"/>
  <c r="AF605" i="2"/>
  <c r="AG605" i="2"/>
  <c r="AF606" i="2"/>
  <c r="AG606" i="2"/>
  <c r="AF607" i="2"/>
  <c r="AG607" i="2"/>
  <c r="AF610" i="2"/>
  <c r="AG610" i="2"/>
  <c r="AF615" i="2"/>
  <c r="AG615" i="2"/>
  <c r="AF616" i="2"/>
  <c r="AG616" i="2"/>
  <c r="AF619" i="2"/>
  <c r="AG619" i="2"/>
  <c r="AG621" i="2"/>
  <c r="AF622" i="2"/>
  <c r="AG622" i="2"/>
  <c r="AF623" i="2"/>
  <c r="AG623" i="2"/>
  <c r="AG624" i="2"/>
  <c r="AF627" i="2"/>
  <c r="AG627" i="2"/>
  <c r="AF628" i="2"/>
  <c r="AG628" i="2"/>
  <c r="AF629" i="2"/>
  <c r="AG629" i="2"/>
  <c r="AF630" i="2"/>
  <c r="AG630" i="2"/>
  <c r="AG631" i="2"/>
  <c r="AF634" i="2"/>
  <c r="AG634" i="2"/>
  <c r="AF639" i="2"/>
  <c r="AG639" i="2"/>
  <c r="AF640" i="2"/>
  <c r="AG640" i="2"/>
  <c r="AF641" i="2"/>
  <c r="AG641" i="2"/>
  <c r="AF644" i="2"/>
  <c r="AG644" i="2"/>
  <c r="AF645" i="2"/>
  <c r="AG645" i="2"/>
  <c r="AF646" i="2"/>
  <c r="AG646" i="2"/>
  <c r="AF647" i="2"/>
  <c r="AG647" i="2"/>
  <c r="AF648" i="2"/>
  <c r="AG648" i="2"/>
  <c r="AF651" i="2"/>
  <c r="AG651" i="2"/>
  <c r="AF653" i="2"/>
  <c r="AG653" i="2"/>
  <c r="AF654" i="2"/>
  <c r="AG654" i="2"/>
  <c r="AF655" i="2"/>
  <c r="AG655" i="2"/>
  <c r="AF661" i="2"/>
  <c r="AG661" i="2"/>
  <c r="AF665" i="2"/>
  <c r="AF666" i="2"/>
  <c r="AG666" i="2"/>
  <c r="AF667" i="2"/>
  <c r="AG667" i="2"/>
  <c r="AG668" i="2"/>
  <c r="AF671" i="2"/>
  <c r="AG671" i="2"/>
  <c r="AF674" i="2"/>
  <c r="AG674" i="2"/>
  <c r="AF675" i="2"/>
  <c r="AG675" i="2"/>
  <c r="AF676" i="2"/>
  <c r="AG676" i="2"/>
  <c r="AF677" i="2"/>
  <c r="AG677" i="2"/>
  <c r="AF678" i="2"/>
  <c r="AG678" i="2"/>
  <c r="AF681" i="2"/>
  <c r="AG681" i="2"/>
  <c r="AF682" i="2"/>
  <c r="AG682" i="2"/>
  <c r="AF687" i="2"/>
  <c r="AG687" i="2"/>
  <c r="AF688" i="2"/>
  <c r="AG688" i="2"/>
  <c r="AF689" i="2"/>
  <c r="AG689" i="2"/>
  <c r="AF692" i="2"/>
  <c r="AG692" i="2"/>
  <c r="AF693" i="2"/>
  <c r="AG693" i="2"/>
  <c r="AF697" i="2"/>
  <c r="AG697" i="2"/>
  <c r="AF698" i="2"/>
  <c r="AG698" i="2"/>
  <c r="AF699" i="2"/>
  <c r="AG699" i="2"/>
  <c r="AF700" i="2"/>
  <c r="AG700" i="2"/>
  <c r="AF701" i="2"/>
  <c r="AG701" i="2"/>
  <c r="AF704" i="2"/>
  <c r="AG704" i="2"/>
  <c r="AF705" i="2"/>
  <c r="AG705" i="2"/>
  <c r="AF707" i="2"/>
  <c r="AG707" i="2"/>
  <c r="AF708" i="2"/>
  <c r="AG708" i="2"/>
  <c r="AF709" i="2"/>
  <c r="AG709" i="2"/>
  <c r="AF710" i="2"/>
  <c r="AG710" i="2"/>
  <c r="AF713" i="2"/>
  <c r="AG713" i="2"/>
  <c r="AF714" i="2"/>
  <c r="AG714" i="2"/>
  <c r="AF715" i="2"/>
  <c r="AG715" i="2"/>
  <c r="AF716" i="2"/>
  <c r="AG716" i="2"/>
  <c r="AF719" i="2"/>
  <c r="AG719" i="2"/>
  <c r="AF720" i="2"/>
  <c r="AG720" i="2"/>
  <c r="AF721" i="2"/>
  <c r="AG721" i="2"/>
  <c r="AF722" i="2"/>
  <c r="AG722" i="2"/>
  <c r="AF858" i="2"/>
  <c r="AG858" i="2"/>
  <c r="AF859" i="2"/>
  <c r="AG859" i="2"/>
  <c r="AF864" i="2"/>
  <c r="AG864" i="2"/>
  <c r="AF865" i="2"/>
  <c r="AG865" i="2"/>
  <c r="AF866" i="2"/>
  <c r="AG866" i="2"/>
  <c r="AF869" i="2"/>
  <c r="AG869" i="2"/>
  <c r="AF872" i="2"/>
  <c r="AG872" i="2"/>
  <c r="AF873" i="2"/>
  <c r="AG873" i="2"/>
  <c r="AF874" i="2"/>
  <c r="AG874" i="2"/>
  <c r="AF877" i="2"/>
  <c r="AG877" i="2"/>
  <c r="AF878" i="2"/>
  <c r="AG878" i="2"/>
  <c r="AF880" i="2"/>
  <c r="AG880" i="2"/>
  <c r="AF881" i="2"/>
  <c r="AG881" i="2"/>
  <c r="AF882" i="2"/>
  <c r="AG882" i="2"/>
  <c r="AF885" i="2"/>
  <c r="AG885" i="2"/>
  <c r="AF889" i="2"/>
  <c r="AG889" i="2"/>
  <c r="AF890" i="2"/>
  <c r="AG890" i="2"/>
  <c r="AF891" i="2"/>
  <c r="AG891" i="2"/>
  <c r="AF894" i="2"/>
  <c r="AG894" i="2"/>
  <c r="AF900" i="2"/>
  <c r="AG900" i="2"/>
  <c r="AF901" i="2"/>
  <c r="AG901" i="2"/>
  <c r="AF904" i="2"/>
  <c r="AG904" i="2"/>
  <c r="AF905" i="2"/>
  <c r="AG905" i="2"/>
  <c r="AF906" i="2"/>
  <c r="AG906" i="2"/>
  <c r="AF907" i="2"/>
  <c r="AG907" i="2"/>
  <c r="AF910" i="2"/>
  <c r="AG910" i="2"/>
  <c r="AF911" i="2"/>
  <c r="AG911" i="2"/>
  <c r="AF912" i="2"/>
  <c r="AG912" i="2"/>
  <c r="AF913" i="2"/>
  <c r="AG913" i="2"/>
  <c r="AF914" i="2"/>
  <c r="AG914" i="2"/>
  <c r="AF917" i="2"/>
  <c r="AG917" i="2"/>
  <c r="AF919" i="2"/>
  <c r="AG919" i="2"/>
  <c r="AF920" i="2"/>
  <c r="AG920" i="2"/>
  <c r="AF921" i="2"/>
  <c r="AG921" i="2"/>
  <c r="AF924" i="2"/>
  <c r="AG924" i="2"/>
  <c r="AF925" i="2"/>
  <c r="AG925" i="2"/>
  <c r="AF926" i="2"/>
  <c r="AG926" i="2"/>
  <c r="AF957" i="2"/>
  <c r="AG957" i="2"/>
  <c r="AF959" i="2"/>
  <c r="AG959" i="2"/>
  <c r="AF960" i="2"/>
  <c r="AG960" i="2"/>
  <c r="AF961" i="2"/>
  <c r="AG961" i="2"/>
  <c r="AF968" i="2"/>
  <c r="AG968" i="2"/>
  <c r="AF970" i="2"/>
  <c r="AG970" i="2"/>
  <c r="AF971" i="2"/>
  <c r="AG971" i="2"/>
  <c r="AF972" i="2"/>
  <c r="AG972" i="2"/>
  <c r="AF975" i="2"/>
  <c r="AG975" i="2"/>
  <c r="AF976" i="2"/>
  <c r="AG976" i="2"/>
  <c r="AF983" i="2"/>
  <c r="AG983" i="2"/>
  <c r="AF984" i="2"/>
  <c r="AG984" i="2"/>
  <c r="AF987" i="2"/>
  <c r="AG987" i="2"/>
  <c r="AF988" i="2"/>
  <c r="AG988" i="2"/>
  <c r="AF989" i="2"/>
  <c r="AG989" i="2"/>
  <c r="AF990" i="2"/>
  <c r="AG990" i="2"/>
  <c r="AF993" i="2"/>
  <c r="AG993" i="2"/>
  <c r="AF994" i="2"/>
  <c r="AG994" i="2"/>
  <c r="AF997" i="2"/>
  <c r="AG997" i="2"/>
  <c r="AF998" i="2"/>
  <c r="AG998" i="2"/>
  <c r="AF999" i="2"/>
  <c r="AG999" i="2"/>
  <c r="AF1002" i="2"/>
  <c r="AG1002" i="2"/>
  <c r="AF1003" i="2"/>
  <c r="AG1003" i="2"/>
  <c r="AF1006" i="2"/>
  <c r="AG1006" i="2"/>
  <c r="AF1007" i="2"/>
  <c r="AG1007" i="2"/>
  <c r="AF1008" i="2"/>
  <c r="AG1008" i="2"/>
  <c r="AF1012" i="2"/>
  <c r="AG1012" i="2"/>
  <c r="AF1013" i="2"/>
  <c r="AG1013" i="2"/>
  <c r="AG1020" i="2"/>
  <c r="AF1021" i="2"/>
  <c r="AG1021" i="2"/>
  <c r="AF1024" i="2"/>
  <c r="AG1024" i="2"/>
  <c r="AF1027" i="2"/>
  <c r="AG1027" i="2"/>
  <c r="AF1028" i="2"/>
  <c r="AG1028" i="2"/>
  <c r="AF1029" i="2"/>
  <c r="AG1029" i="2"/>
  <c r="AF1036" i="2"/>
  <c r="AG1036" i="2"/>
  <c r="AF1037" i="2"/>
  <c r="AG1037" i="2"/>
  <c r="AF1039" i="2"/>
  <c r="AG1039" i="2"/>
  <c r="AF1040" i="2"/>
  <c r="AG1040" i="2"/>
  <c r="AF1041" i="2"/>
  <c r="AG1041" i="2"/>
  <c r="AF1044" i="2"/>
  <c r="AG1044" i="2"/>
  <c r="AF1045" i="2"/>
  <c r="AG1045" i="2"/>
  <c r="AF1048" i="2"/>
  <c r="AG1048" i="2"/>
  <c r="AF1049" i="2"/>
  <c r="AG1049" i="2"/>
  <c r="AF1050" i="2"/>
  <c r="AG1050" i="2"/>
  <c r="AF1053" i="2"/>
  <c r="AG1053" i="2"/>
  <c r="AF1054" i="2"/>
  <c r="AG1054" i="2"/>
  <c r="AF1057" i="2"/>
  <c r="AG1057" i="2"/>
  <c r="AF1058" i="2"/>
  <c r="AG1058" i="2"/>
  <c r="AF1059" i="2"/>
  <c r="AG1059" i="2"/>
  <c r="AF1060" i="2"/>
  <c r="AG1060" i="2"/>
  <c r="AF1061" i="2"/>
  <c r="AG1061" i="2"/>
  <c r="AF1062" i="2"/>
  <c r="AG1062" i="2"/>
  <c r="AF1065" i="2"/>
  <c r="AG1065" i="2"/>
  <c r="AF1069" i="2"/>
  <c r="AG1069" i="2"/>
  <c r="AF1070" i="2"/>
  <c r="AG1070" i="2"/>
  <c r="AF1071" i="2"/>
  <c r="AG1071" i="2"/>
  <c r="AF1072" i="2"/>
  <c r="AG1072" i="2"/>
  <c r="AF1075" i="2"/>
  <c r="AG1075" i="2"/>
  <c r="AF1076" i="2"/>
  <c r="AG1076" i="2"/>
  <c r="AF1079" i="2"/>
  <c r="AG1079" i="2"/>
  <c r="AF1080" i="2"/>
  <c r="AG1081" i="2"/>
  <c r="AF1084" i="2"/>
  <c r="AG1084" i="2"/>
  <c r="AF1085" i="2"/>
  <c r="AG1085" i="2"/>
  <c r="AF1089" i="2"/>
  <c r="AG1089" i="2"/>
  <c r="AF1090" i="2"/>
  <c r="AG1090" i="2"/>
  <c r="AF1091" i="2"/>
  <c r="AG1091" i="2"/>
  <c r="AF1092" i="2"/>
  <c r="AG1092" i="2"/>
  <c r="AF1107" i="2"/>
  <c r="AG1107" i="2"/>
  <c r="AF1108" i="2"/>
  <c r="AG1108" i="2"/>
  <c r="AF1109" i="2"/>
  <c r="AG1109" i="2"/>
  <c r="AF1112" i="2"/>
  <c r="AG1112" i="2"/>
  <c r="AF1113" i="2"/>
  <c r="AG1113" i="2"/>
  <c r="AF1114" i="2"/>
  <c r="AG1114" i="2"/>
  <c r="AF1115" i="2"/>
  <c r="AG1115" i="2"/>
  <c r="AF1116" i="2"/>
  <c r="AG1116" i="2"/>
  <c r="AF1119" i="2"/>
  <c r="AG1119" i="2"/>
  <c r="AF1120" i="2"/>
  <c r="AG1120" i="2"/>
  <c r="AF1121" i="2"/>
  <c r="AG1121" i="2"/>
  <c r="AF1122" i="2"/>
  <c r="AG1122" i="2"/>
  <c r="AF1123" i="2"/>
  <c r="AG1123" i="2"/>
  <c r="AF1124" i="2"/>
  <c r="AG1124" i="2"/>
  <c r="AF1127" i="2"/>
  <c r="AG1127" i="2"/>
  <c r="AF1128" i="2"/>
  <c r="AG1128" i="2"/>
  <c r="AF1129" i="2"/>
  <c r="AG1129" i="2"/>
  <c r="AF1132" i="2"/>
  <c r="AG1132" i="2"/>
  <c r="AF1133" i="2"/>
  <c r="AG1133" i="2"/>
  <c r="AF1136" i="2"/>
  <c r="AG1136" i="2"/>
  <c r="AF1137" i="2"/>
  <c r="AG1137" i="2"/>
  <c r="AF1138" i="2"/>
  <c r="AG1138" i="2"/>
  <c r="AF1139" i="2"/>
  <c r="AG1139" i="2"/>
  <c r="AF1140" i="2"/>
  <c r="AG1140" i="2"/>
  <c r="AF1143" i="2"/>
  <c r="AG1143" i="2"/>
  <c r="AF1144" i="2"/>
  <c r="AG1144" i="2"/>
  <c r="AF1145" i="2"/>
  <c r="AG1145" i="2"/>
  <c r="AF1146" i="2"/>
  <c r="AG1146" i="2"/>
  <c r="AF1149" i="2"/>
  <c r="AG1149" i="2"/>
  <c r="AF1150" i="2"/>
  <c r="AG1150" i="2"/>
  <c r="AF1153" i="2"/>
  <c r="AG1153" i="2"/>
  <c r="AF1154" i="2"/>
  <c r="AG1154" i="2"/>
  <c r="AF1155" i="2"/>
  <c r="AG1155" i="2"/>
  <c r="AF1158" i="2"/>
  <c r="AG1158" i="2"/>
  <c r="AF1162" i="2"/>
  <c r="AG1162" i="2"/>
  <c r="AF1163" i="2"/>
  <c r="AG1163" i="2"/>
  <c r="AF1164" i="2"/>
  <c r="AG1164" i="2"/>
  <c r="AF1167" i="2"/>
  <c r="AG1167" i="2"/>
  <c r="AF1168" i="2"/>
  <c r="AG1168" i="2"/>
  <c r="AF1169" i="2"/>
  <c r="AG1169" i="2"/>
  <c r="AF1170" i="2"/>
  <c r="AG1170" i="2"/>
  <c r="AF1171" i="2"/>
  <c r="AG1171" i="2"/>
  <c r="AF1172" i="2"/>
  <c r="AG1172" i="2"/>
  <c r="AF1175" i="2"/>
  <c r="AG1175" i="2"/>
  <c r="AF1179" i="2"/>
  <c r="AG1179" i="2"/>
  <c r="AF1180" i="2"/>
  <c r="AG1180" i="2"/>
  <c r="AF1247" i="2"/>
  <c r="AG1247" i="2"/>
  <c r="AF1254" i="2"/>
  <c r="AG1254" i="2"/>
  <c r="AF1255" i="2"/>
  <c r="AG1255" i="2"/>
  <c r="AF1258" i="2"/>
  <c r="AG1258" i="2"/>
  <c r="AF1261" i="2"/>
  <c r="AG1261" i="2"/>
  <c r="AF1262" i="2"/>
  <c r="AG1262" i="2"/>
  <c r="AF1263" i="2"/>
  <c r="AG1263" i="2"/>
  <c r="AF1266" i="2"/>
  <c r="AG1266" i="2"/>
  <c r="AF1267" i="2"/>
  <c r="AG1267" i="2"/>
  <c r="AF1268" i="2"/>
  <c r="AG1268" i="2"/>
  <c r="AF1271" i="2"/>
  <c r="AG1271" i="2"/>
  <c r="AF1272" i="2"/>
  <c r="AG1272" i="2"/>
  <c r="AF1275" i="2"/>
  <c r="AG1275" i="2"/>
  <c r="AF1276" i="2"/>
  <c r="AG1276" i="2"/>
  <c r="AF1277" i="2"/>
  <c r="AG1277" i="2"/>
  <c r="AF1280" i="2"/>
  <c r="AG1280" i="2"/>
  <c r="AG1287" i="2"/>
  <c r="AF1288" i="2"/>
  <c r="AG1288" i="2"/>
  <c r="AF1291" i="2"/>
  <c r="AG1291" i="2"/>
  <c r="AG1294" i="2"/>
  <c r="AF1295" i="2"/>
  <c r="AG1295" i="2"/>
  <c r="AF1399" i="2"/>
  <c r="AG1399" i="2"/>
  <c r="AF1400" i="2"/>
  <c r="AG1400" i="2"/>
  <c r="AF1401" i="2"/>
  <c r="AG1401" i="2"/>
  <c r="AF1402" i="2"/>
  <c r="AG1402" i="2"/>
  <c r="AF1411" i="2"/>
  <c r="AG1411" i="2"/>
  <c r="AF1413" i="2"/>
  <c r="AG1413" i="2"/>
  <c r="AF1414" i="2"/>
  <c r="AG1414" i="2"/>
  <c r="AF1415" i="2"/>
  <c r="AG1415" i="2"/>
  <c r="AF1418" i="2"/>
  <c r="AG1418" i="2"/>
  <c r="AF1421" i="2"/>
  <c r="AG1421" i="2"/>
  <c r="AF1422" i="2"/>
  <c r="AG1422" i="2"/>
  <c r="AF1423" i="2"/>
  <c r="AG1423" i="2"/>
  <c r="AF1426" i="2"/>
  <c r="AG1426" i="2"/>
  <c r="AF1427" i="2"/>
  <c r="AG1427" i="2"/>
  <c r="AF1428" i="2"/>
  <c r="AG1428" i="2"/>
  <c r="AF1431" i="2"/>
  <c r="AG1431" i="2"/>
  <c r="AF1432" i="2"/>
  <c r="AG1432" i="2"/>
  <c r="AF1433" i="2"/>
  <c r="AG1433" i="2"/>
  <c r="AF1436" i="2"/>
  <c r="AG1436" i="2"/>
  <c r="AF1437" i="2"/>
  <c r="AG1437" i="2"/>
  <c r="AF1439" i="2"/>
  <c r="AG1439" i="2"/>
  <c r="AF1440" i="2"/>
  <c r="AG1440" i="2"/>
  <c r="AF1443" i="2"/>
  <c r="AG1443" i="2"/>
  <c r="AF1444" i="2"/>
  <c r="AG1444" i="2"/>
  <c r="AF1445" i="2"/>
  <c r="AG1445" i="2"/>
  <c r="AF1448" i="2"/>
  <c r="AG1448" i="2"/>
  <c r="AF1449" i="2"/>
  <c r="AG1449" i="2"/>
  <c r="AF1450" i="2"/>
  <c r="AG1450" i="2"/>
  <c r="AF1451" i="2"/>
  <c r="AG1451" i="2"/>
  <c r="AF1461" i="2"/>
  <c r="AG1461" i="2"/>
  <c r="AF1462" i="2"/>
  <c r="AG1462" i="2"/>
  <c r="AF1463" i="2"/>
  <c r="AG1463" i="2"/>
  <c r="AF1501" i="2"/>
  <c r="AG1501" i="2"/>
  <c r="AF1502" i="2"/>
  <c r="AG1502" i="2"/>
  <c r="AF1503" i="2"/>
  <c r="AG1503" i="2"/>
  <c r="AF1504" i="2"/>
  <c r="AG1504" i="2"/>
  <c r="AF1505" i="2"/>
  <c r="AG1505" i="2"/>
  <c r="AF1506" i="2"/>
  <c r="AG1506" i="2"/>
  <c r="AF1509" i="2"/>
  <c r="AG1509" i="2"/>
  <c r="AF1510" i="2"/>
  <c r="AG1510" i="2"/>
  <c r="AF1514" i="2"/>
  <c r="AG1514" i="2"/>
  <c r="AF1515" i="2"/>
  <c r="AG1515" i="2"/>
  <c r="AF1518" i="2"/>
  <c r="AG1518" i="2"/>
  <c r="AF1519" i="2"/>
  <c r="AG1519" i="2"/>
  <c r="AF1520" i="2"/>
  <c r="AG1520" i="2"/>
  <c r="AF1521" i="2"/>
  <c r="AG1521" i="2"/>
  <c r="AF1522" i="2"/>
  <c r="AG1522" i="2"/>
  <c r="AF1523" i="2"/>
  <c r="AG1523" i="2"/>
  <c r="AF1526" i="2"/>
  <c r="AG1526" i="2"/>
  <c r="AF1529" i="2"/>
  <c r="AG1529" i="2"/>
  <c r="AF1530" i="2"/>
  <c r="AG1530" i="2"/>
  <c r="AF1531" i="2"/>
  <c r="AG1531" i="2"/>
  <c r="AF1534" i="2"/>
  <c r="AG1534" i="2"/>
  <c r="AF1536" i="2"/>
  <c r="AG1536" i="2"/>
  <c r="AF1537" i="2"/>
  <c r="AG1537" i="2"/>
  <c r="AF1538" i="2"/>
  <c r="AG1538" i="2"/>
  <c r="AF1541" i="2"/>
  <c r="AG1541" i="2"/>
  <c r="AG1543" i="2"/>
  <c r="AF1544" i="2"/>
  <c r="AG1544" i="2"/>
  <c r="AF1545" i="2"/>
  <c r="AG1545" i="2"/>
  <c r="AF1603" i="2"/>
  <c r="AG1603" i="2"/>
  <c r="AF1606" i="2"/>
  <c r="AG1606" i="2"/>
  <c r="AF1607" i="2"/>
  <c r="AG1607" i="2"/>
  <c r="AF1610" i="2"/>
  <c r="AG1610" i="2"/>
  <c r="AF1614" i="2"/>
  <c r="AG1614" i="2"/>
  <c r="AF1617" i="2"/>
  <c r="AG1617" i="2"/>
  <c r="AF1618" i="2"/>
  <c r="AG1618" i="2"/>
  <c r="AF1619" i="2"/>
  <c r="AG1619" i="2"/>
  <c r="AF1620" i="2"/>
  <c r="AG1620" i="2"/>
  <c r="AF1621" i="2"/>
  <c r="AG1621" i="2"/>
  <c r="AF1624" i="2"/>
  <c r="AG1624" i="2"/>
  <c r="AF1625" i="2"/>
  <c r="AG1625" i="2"/>
  <c r="AF1626" i="2"/>
  <c r="AG1626" i="2"/>
  <c r="AF1627" i="2"/>
  <c r="AG1627" i="2"/>
  <c r="AF1628" i="2"/>
  <c r="AG1628" i="2"/>
  <c r="AF1635" i="2"/>
  <c r="AG1635" i="2"/>
  <c r="AF1638" i="2"/>
  <c r="AG1638" i="2"/>
  <c r="AF1641" i="2"/>
  <c r="AG1641" i="2"/>
  <c r="AF1642" i="2"/>
  <c r="AG1642" i="2"/>
  <c r="AF1647" i="2"/>
  <c r="AG1647" i="2"/>
  <c r="AF1648" i="2"/>
  <c r="AG1648" i="2"/>
  <c r="AF1649" i="2"/>
  <c r="AG1649" i="2"/>
  <c r="AF1650" i="2"/>
  <c r="AG1650" i="2"/>
  <c r="AF1653" i="2"/>
  <c r="AG1653" i="2"/>
  <c r="AF1654" i="2"/>
  <c r="AG1654" i="2"/>
  <c r="AF1655" i="2"/>
  <c r="AG1655" i="2"/>
  <c r="AF1658" i="2"/>
  <c r="AG1658" i="2"/>
  <c r="AF1659" i="2"/>
  <c r="AG1659" i="2"/>
  <c r="AF1660" i="2"/>
  <c r="AG1660" i="2"/>
  <c r="AF1663" i="2"/>
  <c r="AG1663" i="2"/>
  <c r="AF1664" i="2"/>
  <c r="AG1664" i="2"/>
  <c r="AF1665" i="2"/>
  <c r="AG1665" i="2"/>
  <c r="AF1666" i="2"/>
  <c r="AG1666" i="2"/>
  <c r="AF1669" i="2"/>
  <c r="AG1669" i="2"/>
  <c r="AF1670" i="2"/>
  <c r="AG1670" i="2"/>
  <c r="AF1671" i="2"/>
  <c r="AG1671" i="2"/>
  <c r="AF1672" i="2"/>
  <c r="AG1672" i="2"/>
  <c r="AF1673" i="2"/>
  <c r="AG1673" i="2"/>
  <c r="AF1676" i="2"/>
  <c r="AG1676" i="2"/>
  <c r="AF1677" i="2"/>
  <c r="AG1677" i="2"/>
  <c r="AF1678" i="2"/>
  <c r="AG1678" i="2"/>
  <c r="AF1679" i="2"/>
  <c r="AG1679" i="2"/>
  <c r="AF1682" i="2"/>
  <c r="AG1682" i="2"/>
  <c r="AF1683" i="2"/>
  <c r="AG1683" i="2"/>
  <c r="AF1684" i="2"/>
  <c r="AG1684" i="2"/>
  <c r="AF1685" i="2"/>
  <c r="AG1685" i="2"/>
  <c r="AF1686" i="2"/>
  <c r="AG1686" i="2"/>
  <c r="AF1689" i="2"/>
  <c r="AG1689" i="2"/>
  <c r="AF1690" i="2"/>
  <c r="AG1690" i="2"/>
  <c r="AF1691" i="2"/>
  <c r="AG1691" i="2"/>
  <c r="AF1716" i="2"/>
  <c r="AG1716" i="2"/>
  <c r="AF1717" i="2"/>
  <c r="AG1717" i="2"/>
  <c r="AF1720" i="2"/>
  <c r="AG1720" i="2"/>
  <c r="AF1721" i="2"/>
  <c r="AG1721" i="2"/>
  <c r="AF1722" i="2"/>
  <c r="AG1722" i="2"/>
  <c r="AF1725" i="2"/>
  <c r="AG1725" i="2"/>
  <c r="AF1726" i="2"/>
  <c r="AG1726" i="2"/>
  <c r="AF1727" i="2"/>
  <c r="AG1727" i="2"/>
  <c r="AF1728" i="2"/>
  <c r="AG1728" i="2"/>
  <c r="AF1729" i="2"/>
  <c r="AG1729" i="2"/>
  <c r="AF1730" i="2"/>
  <c r="AG1730" i="2"/>
  <c r="AF1733" i="2"/>
  <c r="AG1733" i="2"/>
  <c r="AF1734" i="2"/>
  <c r="AG1734" i="2"/>
  <c r="AF1735" i="2"/>
  <c r="AG1735" i="2"/>
  <c r="AF1736" i="2"/>
  <c r="AG1736" i="2"/>
  <c r="AF1737" i="2"/>
  <c r="AG1737" i="2"/>
  <c r="AF1740" i="2"/>
  <c r="AG1740" i="2"/>
  <c r="AF1741" i="2"/>
  <c r="AG1741" i="2"/>
  <c r="AF1742" i="2"/>
  <c r="AG1742" i="2"/>
  <c r="AF1743" i="2"/>
  <c r="AG1743" i="2"/>
  <c r="AF1744" i="2"/>
  <c r="AG1744" i="2"/>
  <c r="AF1747" i="2"/>
  <c r="AG1747" i="2"/>
  <c r="AF1748" i="2"/>
  <c r="AG1748" i="2"/>
  <c r="AF1749" i="2"/>
  <c r="AG1749" i="2"/>
  <c r="AF1750" i="2"/>
  <c r="AG1750" i="2"/>
  <c r="AF1751" i="2"/>
  <c r="AG1751" i="2"/>
  <c r="AF1754" i="2"/>
  <c r="AG1754" i="2"/>
  <c r="AF1755" i="2"/>
  <c r="AG1755" i="2"/>
  <c r="AF1756" i="2"/>
  <c r="AG1756" i="2"/>
  <c r="AF1757" i="2"/>
  <c r="AG1757" i="2"/>
  <c r="AF1760" i="2"/>
  <c r="AG1760" i="2"/>
  <c r="AF1761" i="2"/>
  <c r="AG1761" i="2"/>
  <c r="AF1762" i="2"/>
  <c r="AG1762" i="2"/>
  <c r="AF1763" i="2"/>
  <c r="AG1763" i="2"/>
  <c r="AF1791" i="2"/>
  <c r="AG1791" i="2"/>
  <c r="AF1792" i="2"/>
  <c r="AG1792" i="2"/>
  <c r="AF1793" i="2"/>
  <c r="AG1793" i="2"/>
  <c r="AF1794" i="2"/>
  <c r="AG1794" i="2"/>
  <c r="AF1796" i="2"/>
  <c r="AG1796" i="2"/>
  <c r="AF1797" i="2"/>
  <c r="AG1797" i="2"/>
  <c r="AF1798" i="2"/>
  <c r="AG1798" i="2"/>
  <c r="AF1799" i="2"/>
  <c r="AG1799" i="2"/>
  <c r="AF1800" i="2"/>
  <c r="AG1800" i="2"/>
  <c r="AF1803" i="2"/>
  <c r="AG1803" i="2"/>
  <c r="AF1804" i="2"/>
  <c r="AG1804" i="2"/>
  <c r="AF1807" i="2"/>
  <c r="AG1807" i="2"/>
  <c r="AF1808" i="2"/>
  <c r="AG1808" i="2"/>
  <c r="AF1809" i="2"/>
  <c r="AG1809" i="2"/>
  <c r="AF1812" i="2"/>
  <c r="AG1812" i="2"/>
  <c r="AF1813" i="2"/>
  <c r="AG1813" i="2"/>
  <c r="AF1814" i="2"/>
  <c r="AG1814" i="2"/>
  <c r="AF1815" i="2"/>
  <c r="AG1815" i="2"/>
  <c r="AF1816" i="2"/>
  <c r="AG1816" i="2"/>
  <c r="AF1817" i="2"/>
  <c r="AG1817" i="2"/>
  <c r="AF1820" i="2"/>
  <c r="AG1820" i="2"/>
  <c r="AF1822" i="2"/>
  <c r="AG1822" i="2"/>
  <c r="AF1823" i="2"/>
  <c r="AG1823" i="2"/>
  <c r="AF1824" i="2"/>
  <c r="AG1824" i="2"/>
  <c r="AF1827" i="2"/>
  <c r="AG1827" i="2"/>
  <c r="AF1830" i="2"/>
  <c r="AG1830" i="2"/>
  <c r="AF1831" i="2"/>
  <c r="AG1831" i="2"/>
  <c r="AF1832" i="2"/>
  <c r="AG1832" i="2"/>
  <c r="AF1833" i="2"/>
  <c r="AG1833" i="2"/>
  <c r="AF1836" i="2"/>
  <c r="AG1836" i="2"/>
  <c r="AF1837" i="2"/>
  <c r="AG1837" i="2"/>
  <c r="AF1838" i="2"/>
  <c r="AG1838" i="2"/>
  <c r="AF1839" i="2"/>
  <c r="AG1839" i="2"/>
  <c r="AF1840" i="2"/>
  <c r="AG1840" i="2"/>
  <c r="AF1843" i="2"/>
  <c r="AG1843" i="2"/>
  <c r="AF1844" i="2"/>
  <c r="AG1844" i="2"/>
  <c r="AF1845" i="2"/>
  <c r="AG1845" i="2"/>
  <c r="AF1854" i="2"/>
  <c r="AG1854" i="2"/>
  <c r="AF1863" i="2"/>
  <c r="AG1863" i="2"/>
  <c r="AF1866" i="2"/>
  <c r="AG1866" i="2"/>
  <c r="AF1867" i="2"/>
  <c r="AG1867" i="2"/>
  <c r="AF1870" i="2"/>
  <c r="AG1870" i="2"/>
  <c r="AF1876" i="2"/>
  <c r="AG1876" i="2"/>
  <c r="AF1877" i="2"/>
  <c r="AG1877" i="2"/>
  <c r="AF1883" i="2"/>
  <c r="AG1883" i="2"/>
  <c r="AF1884" i="2"/>
  <c r="AG1884" i="2"/>
  <c r="AF1887" i="2"/>
  <c r="AG1887" i="2"/>
  <c r="AF1888" i="2"/>
  <c r="AG1888" i="2"/>
  <c r="AF1889" i="2"/>
  <c r="AG1889" i="2"/>
  <c r="AF1892" i="2"/>
  <c r="AG1892" i="2"/>
  <c r="AF1893" i="2"/>
  <c r="AG1893" i="2"/>
  <c r="AF1894" i="2"/>
  <c r="AG1894" i="2"/>
  <c r="AF1895" i="2"/>
  <c r="AG1895" i="2"/>
  <c r="AG209" i="2"/>
  <c r="AG173" i="2"/>
  <c r="AG151" i="2"/>
  <c r="AG133" i="2"/>
  <c r="AG125" i="2"/>
  <c r="AG114" i="2"/>
  <c r="AG107" i="2"/>
  <c r="AG100" i="2"/>
  <c r="AG97" i="2"/>
  <c r="AG108" i="2"/>
  <c r="AG132" i="2"/>
  <c r="AG143" i="2"/>
  <c r="AG152" i="2"/>
  <c r="AG172" i="2"/>
  <c r="AG208" i="2"/>
  <c r="AG608" i="2" l="1"/>
  <c r="AF608" i="2"/>
  <c r="AG1639" i="2"/>
  <c r="AG973" i="2"/>
  <c r="AF1639" i="2"/>
  <c r="AF1173" i="2"/>
  <c r="AG1173" i="2"/>
  <c r="AF973" i="2"/>
  <c r="AF962" i="2"/>
  <c r="AF1615" i="2"/>
  <c r="AF1855" i="2"/>
  <c r="AF1825" i="2"/>
  <c r="AF1692" i="2"/>
  <c r="AF1539" i="2"/>
  <c r="AF1532" i="2"/>
  <c r="AF1499" i="2"/>
  <c r="AF1424" i="2"/>
  <c r="AF1871" i="2"/>
  <c r="AF1723" i="2"/>
  <c r="AG1896" i="2"/>
  <c r="AF1896" i="2"/>
  <c r="AG1868" i="2"/>
  <c r="AF1868" i="2"/>
  <c r="AG1890" i="2"/>
  <c r="AG1885" i="2"/>
  <c r="AG1878" i="2"/>
  <c r="AF1890" i="2"/>
  <c r="AF1885" i="2"/>
  <c r="AF1878" i="2"/>
  <c r="AF1834" i="2"/>
  <c r="AG1871" i="2"/>
  <c r="AG1615" i="2"/>
  <c r="AG1864" i="2"/>
  <c r="AF1864" i="2"/>
  <c r="AG1855" i="2"/>
  <c r="AG1846" i="2"/>
  <c r="AG1818" i="2"/>
  <c r="AG1795" i="2"/>
  <c r="AF1846" i="2"/>
  <c r="AF1818" i="2"/>
  <c r="AF1795" i="2"/>
  <c r="AG1841" i="2"/>
  <c r="AG1810" i="2"/>
  <c r="AG1764" i="2"/>
  <c r="AF1416" i="2"/>
  <c r="AG1801" i="2"/>
  <c r="AF1801" i="2"/>
  <c r="AF1841" i="2"/>
  <c r="AF1810" i="2"/>
  <c r="AF1764" i="2"/>
  <c r="AG1834" i="2"/>
  <c r="AG1825" i="2"/>
  <c r="AG1758" i="2"/>
  <c r="AG1738" i="2"/>
  <c r="AG1687" i="2"/>
  <c r="AG1656" i="2"/>
  <c r="AF1758" i="2"/>
  <c r="AG1752" i="2"/>
  <c r="AG1680" i="2"/>
  <c r="AG1674" i="2"/>
  <c r="AF1687" i="2"/>
  <c r="AF1656" i="2"/>
  <c r="AF1752" i="2"/>
  <c r="AF1680" i="2"/>
  <c r="AF1674" i="2"/>
  <c r="AF1661" i="2"/>
  <c r="AG1731" i="2"/>
  <c r="AG1667" i="2"/>
  <c r="AG1651" i="2"/>
  <c r="AF1731" i="2"/>
  <c r="AF1667" i="2"/>
  <c r="AF1651" i="2"/>
  <c r="AF1745" i="2"/>
  <c r="AF1738" i="2"/>
  <c r="AG1745" i="2"/>
  <c r="AG1723" i="2"/>
  <c r="AG1692" i="2"/>
  <c r="AG1661" i="2"/>
  <c r="AG1507" i="2"/>
  <c r="AG1452" i="2"/>
  <c r="AG1622" i="2"/>
  <c r="AF1622" i="2"/>
  <c r="AG1629" i="2"/>
  <c r="AG1608" i="2"/>
  <c r="AF1629" i="2"/>
  <c r="AF1608" i="2"/>
  <c r="AF1546" i="2"/>
  <c r="AF1507" i="2"/>
  <c r="AF1452" i="2"/>
  <c r="AG1524" i="2"/>
  <c r="AG1464" i="2"/>
  <c r="AF1524" i="2"/>
  <c r="AF1464" i="2"/>
  <c r="AG1516" i="2"/>
  <c r="AF1516" i="2"/>
  <c r="AG1546" i="2"/>
  <c r="AG1539" i="2"/>
  <c r="AG1532" i="2"/>
  <c r="AG1499" i="2"/>
  <c r="AG1424" i="2"/>
  <c r="AG1441" i="2"/>
  <c r="AF1441" i="2"/>
  <c r="AG1403" i="2"/>
  <c r="AF1429" i="2"/>
  <c r="AF1403" i="2"/>
  <c r="AG1434" i="2"/>
  <c r="AF1434" i="2"/>
  <c r="AG1429" i="2"/>
  <c r="AG1416" i="2"/>
  <c r="AF1181" i="2"/>
  <c r="AF1042" i="2"/>
  <c r="AF1051" i="2"/>
  <c r="AG1181" i="2"/>
  <c r="AG1042" i="2"/>
  <c r="AG1125" i="2"/>
  <c r="AG1093" i="2"/>
  <c r="AG1082" i="2"/>
  <c r="AF1125" i="2"/>
  <c r="AF1093" i="2"/>
  <c r="AF1082" i="2"/>
  <c r="AG1073" i="2"/>
  <c r="AG1063" i="2"/>
  <c r="AF1073" i="2"/>
  <c r="AF1063" i="2"/>
  <c r="AG1051" i="2"/>
  <c r="AG226" i="2"/>
  <c r="AG285" i="2"/>
  <c r="AF1130" i="2"/>
  <c r="AF1117" i="2"/>
  <c r="AF1110" i="2"/>
  <c r="AF1165" i="2"/>
  <c r="AG1110" i="2"/>
  <c r="AG1165" i="2"/>
  <c r="AG1156" i="2"/>
  <c r="AG1147" i="2"/>
  <c r="AF1156" i="2"/>
  <c r="AF1147" i="2"/>
  <c r="AG1141" i="2"/>
  <c r="AG1134" i="2"/>
  <c r="AF1141" i="2"/>
  <c r="AF1134" i="2"/>
  <c r="AG1130" i="2"/>
  <c r="AG1117" i="2"/>
  <c r="AG1030" i="2"/>
  <c r="AG1022" i="2"/>
  <c r="AF1030" i="2"/>
  <c r="AG991" i="2"/>
  <c r="AG985" i="2"/>
  <c r="AF1000" i="2"/>
  <c r="AF991" i="2"/>
  <c r="AF985" i="2"/>
  <c r="AF1022" i="2"/>
  <c r="AG1010" i="2"/>
  <c r="AF1010" i="2"/>
  <c r="AF908" i="2"/>
  <c r="AF902" i="2"/>
  <c r="AG1000" i="2"/>
  <c r="AF883" i="2"/>
  <c r="AF875" i="2"/>
  <c r="AF867" i="2"/>
  <c r="AG962" i="2"/>
  <c r="AG927" i="2"/>
  <c r="AG922" i="2"/>
  <c r="AG867" i="2"/>
  <c r="AF927" i="2"/>
  <c r="AF922" i="2"/>
  <c r="AG915" i="2"/>
  <c r="AG908" i="2"/>
  <c r="AG902" i="2"/>
  <c r="AG892" i="2"/>
  <c r="AF915" i="2"/>
  <c r="AF892" i="2"/>
  <c r="AG883" i="2"/>
  <c r="AG875" i="2"/>
  <c r="AF711" i="2"/>
  <c r="AF690" i="2"/>
  <c r="AG723" i="2"/>
  <c r="AG717" i="2"/>
  <c r="AG679" i="2"/>
  <c r="AF723" i="2"/>
  <c r="AF717" i="2"/>
  <c r="AF679" i="2"/>
  <c r="AG669" i="2"/>
  <c r="AG702" i="2"/>
  <c r="AF669" i="2"/>
  <c r="AF702" i="2"/>
  <c r="AG711" i="2"/>
  <c r="AG690" i="2"/>
  <c r="AF632" i="2"/>
  <c r="AG625" i="2"/>
  <c r="AG492" i="2"/>
  <c r="AF642" i="2"/>
  <c r="AF625" i="2"/>
  <c r="AG601" i="2"/>
  <c r="AF601" i="2"/>
  <c r="AG656" i="2"/>
  <c r="AF656" i="2"/>
  <c r="AG649" i="2"/>
  <c r="AG642" i="2"/>
  <c r="AG617" i="2"/>
  <c r="AF649" i="2"/>
  <c r="AG632" i="2"/>
  <c r="AF617" i="2"/>
  <c r="AF285" i="2"/>
  <c r="AG525" i="2"/>
  <c r="AF565" i="2"/>
  <c r="AF226" i="2"/>
  <c r="AF576" i="2"/>
  <c r="AG589" i="2"/>
  <c r="AG572" i="2"/>
  <c r="AG553" i="2"/>
  <c r="AG544" i="2"/>
  <c r="AG477" i="2"/>
  <c r="AG576" i="2"/>
  <c r="AF589" i="2"/>
  <c r="AF572" i="2"/>
  <c r="AF553" i="2"/>
  <c r="AF544" i="2"/>
  <c r="AG585" i="2"/>
  <c r="AF585" i="2"/>
  <c r="AF537" i="2"/>
  <c r="AG565" i="2"/>
  <c r="AG537" i="2"/>
  <c r="AF525" i="2"/>
  <c r="AF492" i="2"/>
  <c r="AF477" i="2"/>
  <c r="AF451" i="2"/>
  <c r="AF357" i="2"/>
  <c r="AG357" i="2"/>
  <c r="AG506" i="2"/>
  <c r="AG462" i="2"/>
  <c r="AG443" i="2"/>
  <c r="AF506" i="2"/>
  <c r="AF462" i="2"/>
  <c r="AF443" i="2"/>
  <c r="AG499" i="2"/>
  <c r="AG484" i="2"/>
  <c r="AG470" i="2"/>
  <c r="AG451" i="2"/>
  <c r="AF499" i="2"/>
  <c r="AF484" i="2"/>
  <c r="AF470" i="2"/>
  <c r="AF328" i="2"/>
  <c r="AF306" i="2"/>
  <c r="AG321" i="2"/>
  <c r="AG298" i="2"/>
  <c r="AG328" i="2"/>
  <c r="AF321" i="2"/>
  <c r="AF298" i="2"/>
  <c r="AG306" i="2"/>
  <c r="AG271" i="2"/>
  <c r="AG251" i="2"/>
  <c r="AG235" i="2"/>
  <c r="AF271" i="2"/>
  <c r="AF251" i="2"/>
  <c r="AF235" i="2"/>
  <c r="AF257" i="2"/>
  <c r="AG278" i="2"/>
  <c r="AG257" i="2"/>
  <c r="AF278" i="2"/>
  <c r="AG242" i="2"/>
  <c r="AF242" i="2"/>
  <c r="AF1183" i="2" l="1"/>
  <c r="AG1183" i="2"/>
  <c r="AG1489" i="2"/>
  <c r="AF1489" i="2"/>
  <c r="AF1575" i="2"/>
  <c r="AG1575" i="2"/>
  <c r="AF1103" i="2"/>
  <c r="AG1103" i="2"/>
  <c r="AG1973" i="2"/>
  <c r="AG2063" i="2" s="1"/>
  <c r="AF1973" i="2"/>
  <c r="AF2063" i="2" s="1"/>
  <c r="AG1849" i="2"/>
  <c r="AF1849" i="2"/>
  <c r="AF1788" i="2"/>
  <c r="AG1788" i="2"/>
  <c r="AF1713" i="2"/>
  <c r="AG1713" i="2"/>
  <c r="AF1632" i="2"/>
  <c r="AG1632" i="2"/>
  <c r="AF965" i="2"/>
  <c r="AG965" i="2"/>
  <c r="AF726" i="2"/>
  <c r="AG726" i="2"/>
  <c r="AF659" i="2"/>
  <c r="AG659" i="2"/>
  <c r="AF592" i="2"/>
  <c r="AG592" i="2"/>
  <c r="AF509" i="2"/>
  <c r="AG509" i="2"/>
  <c r="AF360" i="2"/>
  <c r="AG360" i="2"/>
  <c r="AF288" i="2"/>
  <c r="AG288" i="2"/>
  <c r="AG1033" i="2" l="1"/>
  <c r="AG1187" i="2" s="1"/>
  <c r="AF1033" i="2"/>
  <c r="AF1187" i="2" s="1"/>
  <c r="AG1851" i="2"/>
  <c r="AF1851" i="2"/>
  <c r="AG855" i="2"/>
  <c r="AF855" i="2"/>
  <c r="AF511" i="2"/>
  <c r="AG511" i="2"/>
  <c r="AF208" i="2"/>
  <c r="AF209" i="2"/>
  <c r="AG207" i="2"/>
  <c r="AF207" i="2"/>
  <c r="AG200" i="2"/>
  <c r="AF200" i="2"/>
  <c r="AF177" i="2"/>
  <c r="AG177" i="2"/>
  <c r="AG176" i="2"/>
  <c r="AF176" i="2"/>
  <c r="AF169" i="2"/>
  <c r="AF171" i="2"/>
  <c r="AG171" i="2"/>
  <c r="AF172" i="2"/>
  <c r="AF173" i="2"/>
  <c r="AG169" i="2"/>
  <c r="AG148" i="2"/>
  <c r="AF151" i="2"/>
  <c r="AF147" i="2"/>
  <c r="AG147" i="2"/>
  <c r="AF148" i="2"/>
  <c r="AF152" i="2"/>
  <c r="AG146" i="2"/>
  <c r="AF146" i="2"/>
  <c r="AG142" i="2"/>
  <c r="AF142" i="2"/>
  <c r="AF143" i="2"/>
  <c r="AG141" i="2"/>
  <c r="AF141" i="2"/>
  <c r="H135" i="2"/>
  <c r="O135" i="2"/>
  <c r="K135" i="2"/>
  <c r="G135" i="2"/>
  <c r="AG134" i="2"/>
  <c r="AF134" i="2"/>
  <c r="AG131" i="2"/>
  <c r="AF131" i="2"/>
  <c r="AF132" i="2"/>
  <c r="AF133" i="2"/>
  <c r="AG130" i="2"/>
  <c r="AF130" i="2"/>
  <c r="AG123" i="2"/>
  <c r="AG126" i="2"/>
  <c r="AG127" i="2"/>
  <c r="AF123" i="2"/>
  <c r="AF125" i="2"/>
  <c r="AF126" i="2"/>
  <c r="AF127" i="2"/>
  <c r="AG122" i="2"/>
  <c r="AF122" i="2"/>
  <c r="AG113" i="2"/>
  <c r="AF113" i="2"/>
  <c r="AF114" i="2"/>
  <c r="AG112" i="2"/>
  <c r="AF112" i="2"/>
  <c r="AG105" i="2"/>
  <c r="AG106" i="2"/>
  <c r="AG109" i="2"/>
  <c r="AF105" i="2"/>
  <c r="AF106" i="2"/>
  <c r="AF107" i="2"/>
  <c r="AF108" i="2"/>
  <c r="AF109" i="2"/>
  <c r="AG104" i="2"/>
  <c r="AF104" i="2"/>
  <c r="AA102" i="2"/>
  <c r="W102" i="2"/>
  <c r="Q102" i="2"/>
  <c r="G102" i="2"/>
  <c r="AG99" i="2"/>
  <c r="AG101" i="2"/>
  <c r="AF97" i="2"/>
  <c r="AF99" i="2"/>
  <c r="AF100" i="2"/>
  <c r="AF101" i="2"/>
  <c r="AG96" i="2"/>
  <c r="AF96" i="2"/>
  <c r="AE10" i="2"/>
  <c r="AA10" i="2"/>
  <c r="W10" i="2"/>
  <c r="S10" i="2"/>
  <c r="L10" i="2"/>
  <c r="AC10" i="2"/>
  <c r="T10" i="2"/>
  <c r="AF28" i="2"/>
  <c r="AF27" i="2"/>
  <c r="AF4" i="2"/>
  <c r="AF5" i="2"/>
  <c r="AF6" i="2"/>
  <c r="AF135" i="2" l="1"/>
  <c r="AG128" i="2"/>
  <c r="AG135" i="2"/>
  <c r="AF110" i="2"/>
  <c r="AF115" i="2"/>
  <c r="AG110" i="2"/>
  <c r="AG115" i="2"/>
  <c r="AF128" i="2"/>
  <c r="AF10" i="2"/>
  <c r="AD10" i="2" l="1"/>
  <c r="R10" i="2"/>
  <c r="P10" i="2"/>
  <c r="M10" i="2"/>
  <c r="J10" i="2"/>
  <c r="H1245" i="2" l="1"/>
  <c r="M1245" i="2"/>
  <c r="N1245" i="2"/>
  <c r="O1245" i="2"/>
  <c r="P1245" i="2"/>
  <c r="Q1245" i="2"/>
  <c r="S1245" i="2"/>
  <c r="T1245" i="2"/>
  <c r="U1245" i="2"/>
  <c r="V1245" i="2"/>
  <c r="W1245" i="2"/>
  <c r="X1245" i="2"/>
  <c r="Y1245" i="2"/>
  <c r="AA1245" i="2"/>
  <c r="AB1245" i="2"/>
  <c r="AC1245" i="2"/>
  <c r="AD1245" i="2"/>
  <c r="AE1245" i="2"/>
  <c r="G1245" i="2"/>
  <c r="H962" i="2"/>
  <c r="I962" i="2"/>
  <c r="J962" i="2"/>
  <c r="K962" i="2"/>
  <c r="L962" i="2"/>
  <c r="M962" i="2"/>
  <c r="N962" i="2"/>
  <c r="O962" i="2"/>
  <c r="P962" i="2"/>
  <c r="Q962" i="2"/>
  <c r="S962" i="2"/>
  <c r="T962" i="2"/>
  <c r="U962" i="2"/>
  <c r="V962" i="2"/>
  <c r="W962" i="2"/>
  <c r="X962" i="2"/>
  <c r="Y962" i="2"/>
  <c r="Z962" i="2"/>
  <c r="AA962" i="2"/>
  <c r="AB962" i="2"/>
  <c r="AC962" i="2"/>
  <c r="AD962" i="2"/>
  <c r="AE962" i="2"/>
  <c r="G962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T927" i="2"/>
  <c r="U927" i="2"/>
  <c r="V927" i="2"/>
  <c r="W927" i="2"/>
  <c r="X927" i="2"/>
  <c r="Y927" i="2"/>
  <c r="Z927" i="2"/>
  <c r="AA927" i="2"/>
  <c r="AB927" i="2"/>
  <c r="AC927" i="2"/>
  <c r="AD927" i="2"/>
  <c r="AE927" i="2"/>
  <c r="G927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T922" i="2"/>
  <c r="U922" i="2"/>
  <c r="V922" i="2"/>
  <c r="W922" i="2"/>
  <c r="X922" i="2"/>
  <c r="Y922" i="2"/>
  <c r="Z922" i="2"/>
  <c r="AA922" i="2"/>
  <c r="AB922" i="2"/>
  <c r="AC922" i="2"/>
  <c r="AD922" i="2"/>
  <c r="AE922" i="2"/>
  <c r="G922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T908" i="2"/>
  <c r="U908" i="2"/>
  <c r="V908" i="2"/>
  <c r="W908" i="2"/>
  <c r="X908" i="2"/>
  <c r="Y908" i="2"/>
  <c r="Z908" i="2"/>
  <c r="AA908" i="2"/>
  <c r="AB908" i="2"/>
  <c r="AC908" i="2"/>
  <c r="AD908" i="2"/>
  <c r="AE908" i="2"/>
  <c r="G908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T902" i="2"/>
  <c r="U902" i="2"/>
  <c r="V902" i="2"/>
  <c r="W902" i="2"/>
  <c r="X902" i="2"/>
  <c r="Y902" i="2"/>
  <c r="Z902" i="2"/>
  <c r="AA902" i="2"/>
  <c r="AB902" i="2"/>
  <c r="AC902" i="2"/>
  <c r="AD902" i="2"/>
  <c r="AE902" i="2"/>
  <c r="G902" i="2"/>
  <c r="H892" i="2"/>
  <c r="I892" i="2"/>
  <c r="J892" i="2"/>
  <c r="K892" i="2"/>
  <c r="L892" i="2"/>
  <c r="M892" i="2"/>
  <c r="N892" i="2"/>
  <c r="O892" i="2"/>
  <c r="P892" i="2"/>
  <c r="Q892" i="2"/>
  <c r="R892" i="2"/>
  <c r="S892" i="2"/>
  <c r="T892" i="2"/>
  <c r="U892" i="2"/>
  <c r="V892" i="2"/>
  <c r="W892" i="2"/>
  <c r="X892" i="2"/>
  <c r="Y892" i="2"/>
  <c r="Z892" i="2"/>
  <c r="AA892" i="2"/>
  <c r="AB892" i="2"/>
  <c r="AC892" i="2"/>
  <c r="AD892" i="2"/>
  <c r="AE892" i="2"/>
  <c r="G892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T867" i="2"/>
  <c r="U867" i="2"/>
  <c r="V867" i="2"/>
  <c r="W867" i="2"/>
  <c r="X867" i="2"/>
  <c r="Y867" i="2"/>
  <c r="Z867" i="2"/>
  <c r="AA867" i="2"/>
  <c r="AB867" i="2"/>
  <c r="AC867" i="2"/>
  <c r="AD867" i="2"/>
  <c r="AE867" i="2"/>
  <c r="G867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T656" i="2"/>
  <c r="U656" i="2"/>
  <c r="V656" i="2"/>
  <c r="W656" i="2"/>
  <c r="X656" i="2"/>
  <c r="Y656" i="2"/>
  <c r="Z656" i="2"/>
  <c r="AA656" i="2"/>
  <c r="AB656" i="2"/>
  <c r="AC656" i="2"/>
  <c r="AD656" i="2"/>
  <c r="AE656" i="2"/>
  <c r="G656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V649" i="2"/>
  <c r="W649" i="2"/>
  <c r="X649" i="2"/>
  <c r="Y649" i="2"/>
  <c r="Z649" i="2"/>
  <c r="AA649" i="2"/>
  <c r="AB649" i="2"/>
  <c r="AC649" i="2"/>
  <c r="AD649" i="2"/>
  <c r="AE649" i="2"/>
  <c r="G649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T642" i="2"/>
  <c r="U642" i="2"/>
  <c r="V642" i="2"/>
  <c r="W642" i="2"/>
  <c r="X642" i="2"/>
  <c r="Y642" i="2"/>
  <c r="Z642" i="2"/>
  <c r="AA642" i="2"/>
  <c r="AB642" i="2"/>
  <c r="AC642" i="2"/>
  <c r="AD642" i="2"/>
  <c r="AE642" i="2"/>
  <c r="G642" i="2"/>
  <c r="H632" i="2"/>
  <c r="I632" i="2"/>
  <c r="J632" i="2"/>
  <c r="K632" i="2"/>
  <c r="L632" i="2"/>
  <c r="M632" i="2"/>
  <c r="N632" i="2"/>
  <c r="O632" i="2"/>
  <c r="P632" i="2"/>
  <c r="R632" i="2"/>
  <c r="S632" i="2"/>
  <c r="T632" i="2"/>
  <c r="U632" i="2"/>
  <c r="V632" i="2"/>
  <c r="W632" i="2"/>
  <c r="X632" i="2"/>
  <c r="Y632" i="2"/>
  <c r="Z632" i="2"/>
  <c r="AA632" i="2"/>
  <c r="AB632" i="2"/>
  <c r="AC632" i="2"/>
  <c r="AE632" i="2"/>
  <c r="G632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T625" i="2"/>
  <c r="U625" i="2"/>
  <c r="V625" i="2"/>
  <c r="W625" i="2"/>
  <c r="X625" i="2"/>
  <c r="Y625" i="2"/>
  <c r="Z625" i="2"/>
  <c r="AA625" i="2"/>
  <c r="AB625" i="2"/>
  <c r="AC625" i="2"/>
  <c r="AD625" i="2"/>
  <c r="AE625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G617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T608" i="2"/>
  <c r="U608" i="2"/>
  <c r="V608" i="2"/>
  <c r="W608" i="2"/>
  <c r="X608" i="2"/>
  <c r="Y608" i="2"/>
  <c r="Z608" i="2"/>
  <c r="AA608" i="2"/>
  <c r="AB608" i="2"/>
  <c r="AC608" i="2"/>
  <c r="AD608" i="2"/>
  <c r="AE608" i="2"/>
  <c r="I601" i="2"/>
  <c r="J601" i="2"/>
  <c r="K601" i="2"/>
  <c r="L601" i="2"/>
  <c r="M601" i="2"/>
  <c r="N601" i="2"/>
  <c r="O601" i="2"/>
  <c r="Q601" i="2"/>
  <c r="R601" i="2"/>
  <c r="S601" i="2"/>
  <c r="T601" i="2"/>
  <c r="U601" i="2"/>
  <c r="V601" i="2"/>
  <c r="W601" i="2"/>
  <c r="X601" i="2"/>
  <c r="Z601" i="2"/>
  <c r="AA601" i="2"/>
  <c r="AB601" i="2"/>
  <c r="AD601" i="2"/>
  <c r="G601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U589" i="2"/>
  <c r="V589" i="2"/>
  <c r="W589" i="2"/>
  <c r="X589" i="2"/>
  <c r="Y589" i="2"/>
  <c r="Z589" i="2"/>
  <c r="AA589" i="2"/>
  <c r="AB589" i="2"/>
  <c r="AC589" i="2"/>
  <c r="AD589" i="2"/>
  <c r="AE589" i="2"/>
  <c r="G589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U585" i="2"/>
  <c r="V585" i="2"/>
  <c r="W585" i="2"/>
  <c r="X585" i="2"/>
  <c r="Y585" i="2"/>
  <c r="Z585" i="2"/>
  <c r="AA585" i="2"/>
  <c r="AB585" i="2"/>
  <c r="AC585" i="2"/>
  <c r="AD585" i="2"/>
  <c r="AE585" i="2"/>
  <c r="G585" i="2"/>
  <c r="H576" i="2"/>
  <c r="I576" i="2"/>
  <c r="J576" i="2"/>
  <c r="K576" i="2"/>
  <c r="L576" i="2"/>
  <c r="M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U572" i="2"/>
  <c r="V572" i="2"/>
  <c r="W572" i="2"/>
  <c r="X572" i="2"/>
  <c r="Y572" i="2"/>
  <c r="Z572" i="2"/>
  <c r="AA572" i="2"/>
  <c r="AB572" i="2"/>
  <c r="AC572" i="2"/>
  <c r="AD572" i="2"/>
  <c r="AE572" i="2"/>
  <c r="G572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Z565" i="2"/>
  <c r="AA565" i="2"/>
  <c r="AB565" i="2"/>
  <c r="AC565" i="2"/>
  <c r="AD565" i="2"/>
  <c r="AE565" i="2"/>
  <c r="G565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Z553" i="2"/>
  <c r="AA553" i="2"/>
  <c r="AB553" i="2"/>
  <c r="AC553" i="2"/>
  <c r="AD553" i="2"/>
  <c r="AE553" i="2"/>
  <c r="G553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U544" i="2"/>
  <c r="V544" i="2"/>
  <c r="W544" i="2"/>
  <c r="X544" i="2"/>
  <c r="Y544" i="2"/>
  <c r="Z544" i="2"/>
  <c r="AA544" i="2"/>
  <c r="AB544" i="2"/>
  <c r="AC544" i="2"/>
  <c r="AD544" i="2"/>
  <c r="AE544" i="2"/>
  <c r="G544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T537" i="2"/>
  <c r="U537" i="2"/>
  <c r="V537" i="2"/>
  <c r="W537" i="2"/>
  <c r="X537" i="2"/>
  <c r="Y537" i="2"/>
  <c r="Z537" i="2"/>
  <c r="AA537" i="2"/>
  <c r="AB537" i="2"/>
  <c r="AC537" i="2"/>
  <c r="AD537" i="2"/>
  <c r="AE537" i="2"/>
  <c r="G537" i="2"/>
  <c r="I525" i="2"/>
  <c r="J525" i="2"/>
  <c r="K525" i="2"/>
  <c r="L525" i="2"/>
  <c r="M525" i="2"/>
  <c r="O525" i="2"/>
  <c r="P525" i="2"/>
  <c r="Q525" i="2"/>
  <c r="R525" i="2"/>
  <c r="S525" i="2"/>
  <c r="T525" i="2"/>
  <c r="U525" i="2"/>
  <c r="V525" i="2"/>
  <c r="W525" i="2"/>
  <c r="X525" i="2"/>
  <c r="Y525" i="2"/>
  <c r="Z525" i="2"/>
  <c r="AA525" i="2"/>
  <c r="AB525" i="2"/>
  <c r="AC525" i="2"/>
  <c r="AD525" i="2"/>
  <c r="AE525" i="2"/>
  <c r="G525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C506" i="2"/>
  <c r="G506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U462" i="2"/>
  <c r="V462" i="2"/>
  <c r="W462" i="2"/>
  <c r="X462" i="2"/>
  <c r="Y462" i="2"/>
  <c r="Z462" i="2"/>
  <c r="AA462" i="2"/>
  <c r="AB462" i="2"/>
  <c r="G462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G451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G443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AA357" i="2"/>
  <c r="AB357" i="2"/>
  <c r="AE357" i="2"/>
  <c r="G357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G328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G321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E360" i="2" s="1"/>
  <c r="G314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G306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G298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G285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G278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G271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G257" i="2"/>
  <c r="H251" i="2"/>
  <c r="I251" i="2"/>
  <c r="J251" i="2"/>
  <c r="K251" i="2"/>
  <c r="L251" i="2"/>
  <c r="M251" i="2"/>
  <c r="N251" i="2"/>
  <c r="O251" i="2"/>
  <c r="P251" i="2"/>
  <c r="Q251" i="2"/>
  <c r="S251" i="2"/>
  <c r="T251" i="2"/>
  <c r="U251" i="2"/>
  <c r="V251" i="2"/>
  <c r="W251" i="2"/>
  <c r="X251" i="2"/>
  <c r="Z251" i="2"/>
  <c r="AA251" i="2"/>
  <c r="AB251" i="2"/>
  <c r="AD251" i="2"/>
  <c r="AE251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G242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G235" i="2"/>
  <c r="H226" i="2"/>
  <c r="I226" i="2"/>
  <c r="K226" i="2"/>
  <c r="L226" i="2"/>
  <c r="M226" i="2"/>
  <c r="N226" i="2"/>
  <c r="O226" i="2"/>
  <c r="P226" i="2"/>
  <c r="Q226" i="2"/>
  <c r="S226" i="2"/>
  <c r="T226" i="2"/>
  <c r="U226" i="2"/>
  <c r="V226" i="2"/>
  <c r="W226" i="2"/>
  <c r="X226" i="2"/>
  <c r="Z226" i="2"/>
  <c r="AA226" i="2"/>
  <c r="AB226" i="2"/>
  <c r="AD226" i="2"/>
  <c r="H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G210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G178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G17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G15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G144" i="2"/>
  <c r="I135" i="2"/>
  <c r="J135" i="2"/>
  <c r="L135" i="2"/>
  <c r="M135" i="2"/>
  <c r="N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G128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G115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G110" i="2"/>
  <c r="H102" i="2"/>
  <c r="I102" i="2"/>
  <c r="J102" i="2"/>
  <c r="K102" i="2"/>
  <c r="L102" i="2"/>
  <c r="M102" i="2"/>
  <c r="N102" i="2"/>
  <c r="O102" i="2"/>
  <c r="P102" i="2"/>
  <c r="R102" i="2"/>
  <c r="S102" i="2"/>
  <c r="T102" i="2"/>
  <c r="U102" i="2"/>
  <c r="V102" i="2"/>
  <c r="X102" i="2"/>
  <c r="Y102" i="2"/>
  <c r="Z102" i="2"/>
  <c r="AB102" i="2"/>
  <c r="AC102" i="2"/>
  <c r="AD102" i="2"/>
  <c r="AE102" i="2"/>
  <c r="AF102" i="2"/>
  <c r="AG102" i="2"/>
  <c r="AB360" i="2" l="1"/>
  <c r="AB2272" i="2" s="1"/>
  <c r="AA213" i="2"/>
  <c r="S213" i="2"/>
  <c r="J213" i="2"/>
  <c r="J2270" i="2" s="1"/>
  <c r="AC2284" i="2"/>
  <c r="T2284" i="2"/>
  <c r="AB2284" i="2"/>
  <c r="S2284" i="2"/>
  <c r="AA2284" i="2"/>
  <c r="Q2284" i="2"/>
  <c r="Y2284" i="2"/>
  <c r="P2284" i="2"/>
  <c r="X2284" i="2"/>
  <c r="O2284" i="2"/>
  <c r="G2284" i="2"/>
  <c r="W2284" i="2"/>
  <c r="N2284" i="2"/>
  <c r="V2284" i="2"/>
  <c r="M2284" i="2"/>
  <c r="AD2284" i="2"/>
  <c r="U2284" i="2"/>
  <c r="H2284" i="2"/>
  <c r="AD213" i="2"/>
  <c r="AD2270" i="2" s="1"/>
  <c r="T213" i="2"/>
  <c r="T2270" i="2" s="1"/>
  <c r="K213" i="2"/>
  <c r="K2270" i="2" s="1"/>
  <c r="AC213" i="2"/>
  <c r="R213" i="2"/>
  <c r="I213" i="2"/>
  <c r="I2270" i="2" s="1"/>
  <c r="Y213" i="2"/>
  <c r="Y2270" i="2" s="1"/>
  <c r="AG213" i="2"/>
  <c r="AF213" i="2"/>
  <c r="V213" i="2"/>
  <c r="V2270" i="2" s="1"/>
  <c r="M213" i="2"/>
  <c r="M2270" i="2" s="1"/>
  <c r="U213" i="2"/>
  <c r="AB213" i="2"/>
  <c r="AB2270" i="2" s="1"/>
  <c r="O213" i="2"/>
  <c r="O2270" i="2" s="1"/>
  <c r="G213" i="2"/>
  <c r="G2270" i="2" s="1"/>
  <c r="X213" i="2"/>
  <c r="X2270" i="2" s="1"/>
  <c r="N213" i="2"/>
  <c r="N2270" i="2" s="1"/>
  <c r="W213" i="2"/>
  <c r="W2270" i="2" s="1"/>
  <c r="AE213" i="2"/>
  <c r="L213" i="2"/>
  <c r="Z213" i="2"/>
  <c r="P213" i="2"/>
  <c r="H213" i="2"/>
  <c r="Q213" i="2"/>
  <c r="Q2270" i="2" s="1"/>
  <c r="G1033" i="2"/>
  <c r="G2281" i="2" s="1"/>
  <c r="L592" i="2"/>
  <c r="L2275" i="2" s="1"/>
  <c r="G1103" i="2"/>
  <c r="G2282" i="2" s="1"/>
  <c r="G1299" i="2"/>
  <c r="G1577" i="2" s="1"/>
  <c r="Z1245" i="2"/>
  <c r="I1245" i="2"/>
  <c r="R1245" i="2"/>
  <c r="G965" i="2"/>
  <c r="U592" i="2"/>
  <c r="U2275" i="2" s="1"/>
  <c r="AB592" i="2"/>
  <c r="AB2275" i="2" s="1"/>
  <c r="T592" i="2"/>
  <c r="T2275" i="2" s="1"/>
  <c r="L1245" i="2"/>
  <c r="AC592" i="2"/>
  <c r="AC2275" i="2" s="1"/>
  <c r="G360" i="2"/>
  <c r="G2272" i="2" s="1"/>
  <c r="K1245" i="2"/>
  <c r="AE592" i="2"/>
  <c r="W592" i="2"/>
  <c r="W2275" i="2" s="1"/>
  <c r="O592" i="2"/>
  <c r="O2275" i="2" s="1"/>
  <c r="N592" i="2"/>
  <c r="N2275" i="2" s="1"/>
  <c r="M592" i="2"/>
  <c r="M2275" i="2" s="1"/>
  <c r="AD592" i="2"/>
  <c r="AD2275" i="2" s="1"/>
  <c r="V592" i="2"/>
  <c r="V2275" i="2" s="1"/>
  <c r="K592" i="2"/>
  <c r="K2275" i="2" s="1"/>
  <c r="AA592" i="2"/>
  <c r="AA2275" i="2" s="1"/>
  <c r="S592" i="2"/>
  <c r="S2275" i="2" s="1"/>
  <c r="J592" i="2"/>
  <c r="J2275" i="2" s="1"/>
  <c r="T965" i="2"/>
  <c r="Z592" i="2"/>
  <c r="Z2275" i="2" s="1"/>
  <c r="R592" i="2"/>
  <c r="R2275" i="2" s="1"/>
  <c r="I592" i="2"/>
  <c r="I2275" i="2" s="1"/>
  <c r="Y592" i="2"/>
  <c r="Y2275" i="2" s="1"/>
  <c r="Q592" i="2"/>
  <c r="Q2275" i="2" s="1"/>
  <c r="H592" i="2"/>
  <c r="H2275" i="2" s="1"/>
  <c r="X592" i="2"/>
  <c r="X2275" i="2" s="1"/>
  <c r="P592" i="2"/>
  <c r="P2275" i="2" s="1"/>
  <c r="G288" i="2"/>
  <c r="G2271" i="2" s="1"/>
  <c r="S2270" i="2"/>
  <c r="AA2270" i="2"/>
  <c r="G592" i="2"/>
  <c r="G2275" i="2" s="1"/>
  <c r="M659" i="2"/>
  <c r="M2276" i="2" s="1"/>
  <c r="AC2270" i="2"/>
  <c r="U726" i="2"/>
  <c r="U2277" i="2" s="1"/>
  <c r="J1245" i="2"/>
  <c r="R2270" i="2"/>
  <c r="Z2270" i="2"/>
  <c r="U2270" i="2"/>
  <c r="P2270" i="2"/>
  <c r="L2270" i="2"/>
  <c r="H2270" i="2"/>
  <c r="G726" i="2"/>
  <c r="G2277" i="2" s="1"/>
  <c r="K509" i="2"/>
  <c r="K2274" i="2" s="1"/>
  <c r="U1033" i="2"/>
  <c r="U2281" i="2" s="1"/>
  <c r="AD1299" i="2"/>
  <c r="AD1577" i="2" s="1"/>
  <c r="V1299" i="2"/>
  <c r="V1577" i="2" s="1"/>
  <c r="N1299" i="2"/>
  <c r="N1577" i="2" s="1"/>
  <c r="X1299" i="2"/>
  <c r="X1577" i="2" s="1"/>
  <c r="P1299" i="2"/>
  <c r="P1577" i="2" s="1"/>
  <c r="H1299" i="2"/>
  <c r="H1577" i="2" s="1"/>
  <c r="AE1299" i="2"/>
  <c r="AE1577" i="2" s="1"/>
  <c r="W1299" i="2"/>
  <c r="W1577" i="2" s="1"/>
  <c r="O1299" i="2"/>
  <c r="O1577" i="2" s="1"/>
  <c r="AC1299" i="2"/>
  <c r="AC1577" i="2" s="1"/>
  <c r="U1299" i="2"/>
  <c r="U1577" i="2" s="1"/>
  <c r="M1299" i="2"/>
  <c r="M1577" i="2" s="1"/>
  <c r="AB1299" i="2"/>
  <c r="AB1577" i="2" s="1"/>
  <c r="T1299" i="2"/>
  <c r="T1577" i="2" s="1"/>
  <c r="L1299" i="2"/>
  <c r="AA1299" i="2"/>
  <c r="AA1577" i="2" s="1"/>
  <c r="S1299" i="2"/>
  <c r="S1577" i="2" s="1"/>
  <c r="K1299" i="2"/>
  <c r="K2285" i="2" s="1"/>
  <c r="Z1299" i="2"/>
  <c r="Z2285" i="2" s="1"/>
  <c r="R1299" i="2"/>
  <c r="R2285" i="2" s="1"/>
  <c r="J1299" i="2"/>
  <c r="J2285" i="2" s="1"/>
  <c r="Y1299" i="2"/>
  <c r="Y1577" i="2" s="1"/>
  <c r="Q1299" i="2"/>
  <c r="Q1577" i="2" s="1"/>
  <c r="I1299" i="2"/>
  <c r="I2285" i="2" s="1"/>
  <c r="Y965" i="2"/>
  <c r="Q965" i="2"/>
  <c r="I965" i="2"/>
  <c r="X965" i="2"/>
  <c r="P965" i="2"/>
  <c r="H965" i="2"/>
  <c r="AE965" i="2"/>
  <c r="W965" i="2"/>
  <c r="O965" i="2"/>
  <c r="AD965" i="2"/>
  <c r="V965" i="2"/>
  <c r="N965" i="2"/>
  <c r="AC965" i="2"/>
  <c r="U965" i="2"/>
  <c r="M965" i="2"/>
  <c r="AB965" i="2"/>
  <c r="T1033" i="2"/>
  <c r="T2281" i="2" s="1"/>
  <c r="L965" i="2"/>
  <c r="AA965" i="2"/>
  <c r="S965" i="2"/>
  <c r="K965" i="2"/>
  <c r="Z965" i="2"/>
  <c r="R965" i="2"/>
  <c r="J965" i="2"/>
  <c r="Y726" i="2"/>
  <c r="Y2277" i="2" s="1"/>
  <c r="Q726" i="2"/>
  <c r="Q2277" i="2" s="1"/>
  <c r="I726" i="2"/>
  <c r="I2277" i="2" s="1"/>
  <c r="AC726" i="2"/>
  <c r="AC2277" i="2" s="1"/>
  <c r="M726" i="2"/>
  <c r="M2277" i="2" s="1"/>
  <c r="X726" i="2"/>
  <c r="X2277" i="2" s="1"/>
  <c r="AA726" i="2"/>
  <c r="AA2277" i="2" s="1"/>
  <c r="S726" i="2"/>
  <c r="S2277" i="2" s="1"/>
  <c r="K726" i="2"/>
  <c r="K2277" i="2" s="1"/>
  <c r="Z726" i="2"/>
  <c r="Z2277" i="2" s="1"/>
  <c r="R726" i="2"/>
  <c r="R2277" i="2" s="1"/>
  <c r="J726" i="2"/>
  <c r="J2277" i="2" s="1"/>
  <c r="P726" i="2"/>
  <c r="P2277" i="2" s="1"/>
  <c r="H726" i="2"/>
  <c r="H2277" i="2" s="1"/>
  <c r="AE726" i="2"/>
  <c r="W726" i="2"/>
  <c r="W2277" i="2" s="1"/>
  <c r="O726" i="2"/>
  <c r="O2277" i="2" s="1"/>
  <c r="AD726" i="2"/>
  <c r="AD2277" i="2" s="1"/>
  <c r="V726" i="2"/>
  <c r="V2277" i="2" s="1"/>
  <c r="N726" i="2"/>
  <c r="N2277" i="2" s="1"/>
  <c r="AB726" i="2"/>
  <c r="AB2277" i="2" s="1"/>
  <c r="T726" i="2"/>
  <c r="T2277" i="2" s="1"/>
  <c r="L726" i="2"/>
  <c r="L2277" i="2" s="1"/>
  <c r="AD659" i="2"/>
  <c r="AD2276" i="2" s="1"/>
  <c r="K659" i="2"/>
  <c r="K2276" i="2" s="1"/>
  <c r="T659" i="2"/>
  <c r="T2276" i="2" s="1"/>
  <c r="X659" i="2"/>
  <c r="X2276" i="2" s="1"/>
  <c r="O659" i="2"/>
  <c r="O2276" i="2" s="1"/>
  <c r="G659" i="2"/>
  <c r="G2276" i="2" s="1"/>
  <c r="AB659" i="2"/>
  <c r="AB2276" i="2" s="1"/>
  <c r="S659" i="2"/>
  <c r="S2276" i="2" s="1"/>
  <c r="J659" i="2"/>
  <c r="J2276" i="2" s="1"/>
  <c r="Y659" i="2"/>
  <c r="Y2276" i="2" s="1"/>
  <c r="AA659" i="2"/>
  <c r="AA2276" i="2" s="1"/>
  <c r="R659" i="2"/>
  <c r="R2276" i="2" s="1"/>
  <c r="I659" i="2"/>
  <c r="I2276" i="2" s="1"/>
  <c r="P659" i="2"/>
  <c r="P2276" i="2" s="1"/>
  <c r="H659" i="2"/>
  <c r="H2276" i="2" s="1"/>
  <c r="Z659" i="2"/>
  <c r="Z2276" i="2" s="1"/>
  <c r="Q659" i="2"/>
  <c r="Q2276" i="2" s="1"/>
  <c r="AE659" i="2"/>
  <c r="W659" i="2"/>
  <c r="W2276" i="2" s="1"/>
  <c r="N659" i="2"/>
  <c r="N2276" i="2" s="1"/>
  <c r="AC659" i="2"/>
  <c r="AC2276" i="2" s="1"/>
  <c r="V659" i="2"/>
  <c r="V2276" i="2" s="1"/>
  <c r="U659" i="2"/>
  <c r="U2276" i="2" s="1"/>
  <c r="L659" i="2"/>
  <c r="L2276" i="2" s="1"/>
  <c r="Y360" i="2"/>
  <c r="Y2272" i="2" s="1"/>
  <c r="Q360" i="2"/>
  <c r="Q2272" i="2" s="1"/>
  <c r="I360" i="2"/>
  <c r="I2272" i="2" s="1"/>
  <c r="AA509" i="2"/>
  <c r="AA2274" i="2" s="1"/>
  <c r="S509" i="2"/>
  <c r="S2274" i="2" s="1"/>
  <c r="AD509" i="2"/>
  <c r="AD2274" i="2" s="1"/>
  <c r="AB509" i="2"/>
  <c r="AB2274" i="2" s="1"/>
  <c r="Z509" i="2"/>
  <c r="Z2274" i="2" s="1"/>
  <c r="R509" i="2"/>
  <c r="R2274" i="2" s="1"/>
  <c r="J509" i="2"/>
  <c r="J2274" i="2" s="1"/>
  <c r="L509" i="2"/>
  <c r="L2274" i="2" s="1"/>
  <c r="Y509" i="2"/>
  <c r="Y2274" i="2" s="1"/>
  <c r="Q509" i="2"/>
  <c r="Q2274" i="2" s="1"/>
  <c r="I509" i="2"/>
  <c r="I2274" i="2" s="1"/>
  <c r="R288" i="2"/>
  <c r="R2271" i="2" s="1"/>
  <c r="J288" i="2"/>
  <c r="J2271" i="2" s="1"/>
  <c r="AC360" i="2"/>
  <c r="AC2272" i="2" s="1"/>
  <c r="U360" i="2"/>
  <c r="U2272" i="2" s="1"/>
  <c r="M360" i="2"/>
  <c r="M2272" i="2" s="1"/>
  <c r="X509" i="2"/>
  <c r="X2274" i="2" s="1"/>
  <c r="P509" i="2"/>
  <c r="P2274" i="2" s="1"/>
  <c r="H509" i="2"/>
  <c r="H2274" i="2" s="1"/>
  <c r="W509" i="2"/>
  <c r="W2274" i="2" s="1"/>
  <c r="O509" i="2"/>
  <c r="O2274" i="2" s="1"/>
  <c r="T509" i="2"/>
  <c r="T2274" i="2" s="1"/>
  <c r="V509" i="2"/>
  <c r="V2274" i="2" s="1"/>
  <c r="N509" i="2"/>
  <c r="N2274" i="2" s="1"/>
  <c r="AC509" i="2"/>
  <c r="AC2274" i="2" s="1"/>
  <c r="AE509" i="2"/>
  <c r="G509" i="2"/>
  <c r="G2274" i="2" s="1"/>
  <c r="U509" i="2"/>
  <c r="U2274" i="2" s="1"/>
  <c r="M509" i="2"/>
  <c r="M2274" i="2" s="1"/>
  <c r="AB288" i="2"/>
  <c r="AB2271" i="2" s="1"/>
  <c r="X360" i="2"/>
  <c r="X2272" i="2" s="1"/>
  <c r="T360" i="2"/>
  <c r="T2272" i="2" s="1"/>
  <c r="P360" i="2"/>
  <c r="P2272" i="2" s="1"/>
  <c r="L360" i="2"/>
  <c r="L2272" i="2" s="1"/>
  <c r="H360" i="2"/>
  <c r="H2272" i="2" s="1"/>
  <c r="T288" i="2"/>
  <c r="T2271" i="2" s="1"/>
  <c r="K288" i="2"/>
  <c r="K2271" i="2" s="1"/>
  <c r="AD360" i="2"/>
  <c r="AD2272" i="2" s="1"/>
  <c r="V360" i="2"/>
  <c r="V2272" i="2" s="1"/>
  <c r="N360" i="2"/>
  <c r="N2272" i="2" s="1"/>
  <c r="AA360" i="2"/>
  <c r="AA2272" i="2" s="1"/>
  <c r="S360" i="2"/>
  <c r="S2272" i="2" s="1"/>
  <c r="K360" i="2"/>
  <c r="K2272" i="2" s="1"/>
  <c r="Z360" i="2"/>
  <c r="Z2272" i="2" s="1"/>
  <c r="R360" i="2"/>
  <c r="R2272" i="2" s="1"/>
  <c r="J360" i="2"/>
  <c r="J2272" i="2" s="1"/>
  <c r="W360" i="2"/>
  <c r="W2272" i="2" s="1"/>
  <c r="O360" i="2"/>
  <c r="O2272" i="2" s="1"/>
  <c r="I288" i="2"/>
  <c r="I2271" i="2" s="1"/>
  <c r="S288" i="2"/>
  <c r="S2271" i="2" s="1"/>
  <c r="M288" i="2"/>
  <c r="M2271" i="2" s="1"/>
  <c r="AD288" i="2"/>
  <c r="AD2271" i="2" s="1"/>
  <c r="AA288" i="2"/>
  <c r="AA2271" i="2" s="1"/>
  <c r="H288" i="2"/>
  <c r="H2271" i="2" s="1"/>
  <c r="Y288" i="2"/>
  <c r="Y2271" i="2" s="1"/>
  <c r="Q288" i="2"/>
  <c r="Q2271" i="2" s="1"/>
  <c r="Z288" i="2"/>
  <c r="Z2271" i="2" s="1"/>
  <c r="P288" i="2"/>
  <c r="P2271" i="2" s="1"/>
  <c r="X288" i="2"/>
  <c r="X2271" i="2" s="1"/>
  <c r="O288" i="2"/>
  <c r="O2271" i="2" s="1"/>
  <c r="AE288" i="2"/>
  <c r="W288" i="2"/>
  <c r="W2271" i="2" s="1"/>
  <c r="N288" i="2"/>
  <c r="N2271" i="2" s="1"/>
  <c r="AC288" i="2"/>
  <c r="AC2271" i="2" s="1"/>
  <c r="V288" i="2"/>
  <c r="V2271" i="2" s="1"/>
  <c r="U288" i="2"/>
  <c r="U2271" i="2" s="1"/>
  <c r="L288" i="2"/>
  <c r="L2271" i="2" s="1"/>
  <c r="Y1033" i="2"/>
  <c r="Y2281" i="2" s="1"/>
  <c r="AF1289" i="2"/>
  <c r="AG1289" i="2"/>
  <c r="AF1296" i="2"/>
  <c r="AG1296" i="2"/>
  <c r="AG1278" i="2"/>
  <c r="AF1278" i="2"/>
  <c r="AF1256" i="2"/>
  <c r="AG1256" i="2"/>
  <c r="AF1264" i="2"/>
  <c r="AG1264" i="2"/>
  <c r="AF1269" i="2"/>
  <c r="AG12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G69" i="2"/>
  <c r="AG67" i="2"/>
  <c r="AG68" i="2"/>
  <c r="AG66" i="2"/>
  <c r="AF67" i="2"/>
  <c r="AF68" i="2"/>
  <c r="AF66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G64" i="2"/>
  <c r="AG59" i="2"/>
  <c r="AG60" i="2"/>
  <c r="AG61" i="2"/>
  <c r="AG63" i="2"/>
  <c r="AF59" i="2"/>
  <c r="AF60" i="2"/>
  <c r="AF61" i="2"/>
  <c r="AF63" i="2"/>
  <c r="AG58" i="2"/>
  <c r="AF58" i="2"/>
  <c r="I56" i="2"/>
  <c r="J56" i="2"/>
  <c r="K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G56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G28" i="2"/>
  <c r="AG29" i="2"/>
  <c r="AG30" i="2"/>
  <c r="AG27" i="2"/>
  <c r="AF29" i="2"/>
  <c r="AF30" i="2"/>
  <c r="AG5" i="2"/>
  <c r="AG6" i="2"/>
  <c r="AG7" i="2"/>
  <c r="I10" i="2"/>
  <c r="K10" i="2"/>
  <c r="N10" i="2"/>
  <c r="Q10" i="2"/>
  <c r="U10" i="2"/>
  <c r="V10" i="2"/>
  <c r="X10" i="2"/>
  <c r="Y10" i="2"/>
  <c r="AB10" i="2"/>
  <c r="AG4" i="2"/>
  <c r="J2284" i="2" l="1"/>
  <c r="J1577" i="2"/>
  <c r="K2284" i="2"/>
  <c r="K1577" i="2"/>
  <c r="R2284" i="2"/>
  <c r="R1577" i="2"/>
  <c r="I2284" i="2"/>
  <c r="I1577" i="2"/>
  <c r="Z2284" i="2"/>
  <c r="Z1577" i="2"/>
  <c r="L2284" i="2"/>
  <c r="L1577" i="2"/>
  <c r="G2280" i="2"/>
  <c r="AE1033" i="2"/>
  <c r="AE1187" i="2" s="1"/>
  <c r="Y2280" i="2"/>
  <c r="U2280" i="2"/>
  <c r="T2280" i="2"/>
  <c r="Q1033" i="2"/>
  <c r="Q2281" i="2" s="1"/>
  <c r="Q2280" i="2"/>
  <c r="O1033" i="2"/>
  <c r="O2281" i="2" s="1"/>
  <c r="O2280" i="2"/>
  <c r="S2285" i="2"/>
  <c r="O2285" i="2"/>
  <c r="AD2285" i="2"/>
  <c r="J1033" i="2"/>
  <c r="J2281" i="2" s="1"/>
  <c r="J2280" i="2"/>
  <c r="AB1033" i="2"/>
  <c r="AB2281" i="2" s="1"/>
  <c r="AB2280" i="2"/>
  <c r="W1033" i="2"/>
  <c r="W2281" i="2" s="1"/>
  <c r="W2280" i="2"/>
  <c r="AA2285" i="2"/>
  <c r="W2285" i="2"/>
  <c r="AD1033" i="2"/>
  <c r="AD2281" i="2" s="1"/>
  <c r="AD2280" i="2"/>
  <c r="R1033" i="2"/>
  <c r="R2281" i="2" s="1"/>
  <c r="R2280" i="2"/>
  <c r="M1033" i="2"/>
  <c r="M2281" i="2" s="1"/>
  <c r="M2280" i="2"/>
  <c r="Q2285" i="2"/>
  <c r="L2285" i="2"/>
  <c r="AC2285" i="2"/>
  <c r="Z1033" i="2"/>
  <c r="Z2281" i="2" s="1"/>
  <c r="Z2280" i="2"/>
  <c r="H1033" i="2"/>
  <c r="H2281" i="2" s="1"/>
  <c r="H2280" i="2"/>
  <c r="Y2285" i="2"/>
  <c r="T2285" i="2"/>
  <c r="H2285" i="2"/>
  <c r="G2285" i="2"/>
  <c r="K1033" i="2"/>
  <c r="K2281" i="2" s="1"/>
  <c r="K2280" i="2"/>
  <c r="AC1033" i="2"/>
  <c r="AC2281" i="2" s="1"/>
  <c r="AC2280" i="2"/>
  <c r="P1033" i="2"/>
  <c r="P2281" i="2" s="1"/>
  <c r="P2280" i="2"/>
  <c r="AB2285" i="2"/>
  <c r="P2285" i="2"/>
  <c r="L1033" i="2"/>
  <c r="L2281" i="2" s="1"/>
  <c r="L2280" i="2"/>
  <c r="V2285" i="2"/>
  <c r="S1033" i="2"/>
  <c r="S2281" i="2" s="1"/>
  <c r="S2280" i="2"/>
  <c r="N1033" i="2"/>
  <c r="N2281" i="2" s="1"/>
  <c r="N2280" i="2"/>
  <c r="X1033" i="2"/>
  <c r="X2281" i="2" s="1"/>
  <c r="X2280" i="2"/>
  <c r="M2285" i="2"/>
  <c r="X2285" i="2"/>
  <c r="AA1033" i="2"/>
  <c r="AA2281" i="2" s="1"/>
  <c r="AA2280" i="2"/>
  <c r="V1033" i="2"/>
  <c r="V2281" i="2" s="1"/>
  <c r="V2280" i="2"/>
  <c r="I1033" i="2"/>
  <c r="I2281" i="2" s="1"/>
  <c r="I2280" i="2"/>
  <c r="U2285" i="2"/>
  <c r="N2285" i="2"/>
  <c r="G93" i="2"/>
  <c r="G2263" i="2" s="1"/>
  <c r="H93" i="2"/>
  <c r="H2269" i="2" s="1"/>
  <c r="G1187" i="2"/>
  <c r="G855" i="2"/>
  <c r="Y1187" i="2"/>
  <c r="T1187" i="2"/>
  <c r="P855" i="2"/>
  <c r="N511" i="2"/>
  <c r="K511" i="2"/>
  <c r="U1187" i="2"/>
  <c r="AF1245" i="2"/>
  <c r="AG1245" i="2"/>
  <c r="Q855" i="2"/>
  <c r="G511" i="2"/>
  <c r="AG1299" i="2"/>
  <c r="AF1299" i="2"/>
  <c r="AD855" i="2"/>
  <c r="K855" i="2"/>
  <c r="I855" i="2"/>
  <c r="S855" i="2"/>
  <c r="J855" i="2"/>
  <c r="O855" i="2"/>
  <c r="W855" i="2"/>
  <c r="AE855" i="2"/>
  <c r="Y855" i="2"/>
  <c r="V855" i="2"/>
  <c r="N855" i="2"/>
  <c r="T855" i="2"/>
  <c r="X855" i="2"/>
  <c r="AB855" i="2"/>
  <c r="L855" i="2"/>
  <c r="R855" i="2"/>
  <c r="AA855" i="2"/>
  <c r="H855" i="2"/>
  <c r="U855" i="2"/>
  <c r="Z855" i="2"/>
  <c r="AC855" i="2"/>
  <c r="M855" i="2"/>
  <c r="AC511" i="2"/>
  <c r="V511" i="2"/>
  <c r="O511" i="2"/>
  <c r="Y511" i="2"/>
  <c r="M511" i="2"/>
  <c r="T511" i="2"/>
  <c r="Z511" i="2"/>
  <c r="W511" i="2"/>
  <c r="AB511" i="2"/>
  <c r="U511" i="2"/>
  <c r="P511" i="2"/>
  <c r="S511" i="2"/>
  <c r="Q511" i="2"/>
  <c r="I511" i="2"/>
  <c r="AE511" i="2"/>
  <c r="AA511" i="2"/>
  <c r="AD511" i="2"/>
  <c r="J511" i="2"/>
  <c r="H511" i="2"/>
  <c r="L511" i="2"/>
  <c r="X511" i="2"/>
  <c r="R511" i="2"/>
  <c r="Z93" i="2"/>
  <c r="Z2263" i="2" s="1"/>
  <c r="R93" i="2"/>
  <c r="J93" i="2"/>
  <c r="J2263" i="2" s="1"/>
  <c r="T93" i="2"/>
  <c r="T2263" i="2" s="1"/>
  <c r="L93" i="2"/>
  <c r="L2263" i="2" s="1"/>
  <c r="Y93" i="2"/>
  <c r="Y2263" i="2" s="1"/>
  <c r="K93" i="2"/>
  <c r="X93" i="2"/>
  <c r="X2263" i="2" s="1"/>
  <c r="P93" i="2"/>
  <c r="P2263" i="2" s="1"/>
  <c r="V93" i="2"/>
  <c r="AE93" i="2"/>
  <c r="AE2263" i="2" s="1"/>
  <c r="W93" i="2"/>
  <c r="U93" i="2"/>
  <c r="U2263" i="2" s="1"/>
  <c r="AD93" i="2"/>
  <c r="I93" i="2"/>
  <c r="I2263" i="2" s="1"/>
  <c r="Q93" i="2"/>
  <c r="Q2263" i="2" s="1"/>
  <c r="AC93" i="2"/>
  <c r="AC2263" i="2" s="1"/>
  <c r="M93" i="2"/>
  <c r="O93" i="2"/>
  <c r="O2263" i="2" s="1"/>
  <c r="AB93" i="2"/>
  <c r="AB2263" i="2" s="1"/>
  <c r="N93" i="2"/>
  <c r="N2263" i="2" s="1"/>
  <c r="AA93" i="2"/>
  <c r="S93" i="2"/>
  <c r="S2263" i="2" s="1"/>
  <c r="AF64" i="2"/>
  <c r="AG69" i="2"/>
  <c r="AG64" i="2"/>
  <c r="AF69" i="2"/>
  <c r="AF31" i="2"/>
  <c r="AG31" i="2"/>
  <c r="AG10" i="2"/>
  <c r="AG56" i="2"/>
  <c r="AF56" i="2"/>
  <c r="O1187" i="2" l="1"/>
  <c r="Q1187" i="2"/>
  <c r="V2263" i="2"/>
  <c r="K2263" i="2"/>
  <c r="J1187" i="2"/>
  <c r="AG1577" i="2"/>
  <c r="P1187" i="2"/>
  <c r="W2263" i="2"/>
  <c r="AF1577" i="2"/>
  <c r="H1187" i="2"/>
  <c r="AB1187" i="2"/>
  <c r="R2263" i="2"/>
  <c r="M1187" i="2"/>
  <c r="AA2263" i="2"/>
  <c r="Z1187" i="2"/>
  <c r="H2263" i="2"/>
  <c r="AD2263" i="2"/>
  <c r="AD2297" i="2" s="1"/>
  <c r="M2263" i="2"/>
  <c r="M2297" i="2" s="1"/>
  <c r="W1187" i="2"/>
  <c r="X1187" i="2"/>
  <c r="I1187" i="2"/>
  <c r="G2269" i="2"/>
  <c r="G217" i="2"/>
  <c r="AC1187" i="2"/>
  <c r="K1187" i="2"/>
  <c r="AD1187" i="2"/>
  <c r="V2269" i="2"/>
  <c r="AC2297" i="2"/>
  <c r="AC2269" i="2"/>
  <c r="R2269" i="2"/>
  <c r="Q2269" i="2"/>
  <c r="P2269" i="2"/>
  <c r="Z2269" i="2"/>
  <c r="G2297" i="2"/>
  <c r="C7" i="3" s="1"/>
  <c r="R1187" i="2"/>
  <c r="S2269" i="2"/>
  <c r="AA2269" i="2"/>
  <c r="AD2269" i="2"/>
  <c r="K2269" i="2"/>
  <c r="N1187" i="2"/>
  <c r="S1187" i="2"/>
  <c r="J2269" i="2"/>
  <c r="I2269" i="2"/>
  <c r="N2269" i="2"/>
  <c r="Y2269" i="2"/>
  <c r="V1187" i="2"/>
  <c r="X2297" i="2"/>
  <c r="X2269" i="2"/>
  <c r="U2269" i="2"/>
  <c r="AB2269" i="2"/>
  <c r="W2269" i="2"/>
  <c r="L2269" i="2"/>
  <c r="L1187" i="2"/>
  <c r="AA1187" i="2"/>
  <c r="M2269" i="2"/>
  <c r="O2269" i="2"/>
  <c r="T2269" i="2"/>
  <c r="AE217" i="2"/>
  <c r="N217" i="2"/>
  <c r="AC217" i="2"/>
  <c r="U217" i="2"/>
  <c r="H217" i="2"/>
  <c r="Y217" i="2"/>
  <c r="R217" i="2"/>
  <c r="I217" i="2"/>
  <c r="AB217" i="2"/>
  <c r="Q217" i="2"/>
  <c r="W217" i="2"/>
  <c r="P217" i="2"/>
  <c r="L217" i="2"/>
  <c r="Z217" i="2"/>
  <c r="S217" i="2"/>
  <c r="T217" i="2"/>
  <c r="O217" i="2"/>
  <c r="X217" i="2"/>
  <c r="AA217" i="2"/>
  <c r="M217" i="2"/>
  <c r="AD217" i="2"/>
  <c r="V217" i="2"/>
  <c r="K217" i="2"/>
  <c r="J217" i="2"/>
  <c r="AG93" i="2"/>
  <c r="AG2263" i="2" s="1"/>
  <c r="AF93" i="2"/>
  <c r="AF2263" i="2" s="1"/>
  <c r="I2298" i="2" l="1"/>
  <c r="O2298" i="2"/>
  <c r="K2298" i="2"/>
  <c r="R2298" i="2"/>
  <c r="AC2298" i="2"/>
  <c r="AD2298" i="2"/>
  <c r="P2298" i="2"/>
  <c r="J2298" i="2"/>
  <c r="AA2298" i="2"/>
  <c r="V2298" i="2"/>
  <c r="AB2298" i="2"/>
  <c r="Q2298" i="2"/>
  <c r="H2298" i="2"/>
  <c r="L2298" i="2"/>
  <c r="Y2298" i="2"/>
  <c r="X2298" i="2"/>
  <c r="W2298" i="2"/>
  <c r="Z2298" i="2"/>
  <c r="U2298" i="2"/>
  <c r="G2298" i="2"/>
  <c r="M2298" i="2"/>
  <c r="T2298" i="2"/>
  <c r="N2298" i="2"/>
  <c r="S2298" i="2"/>
  <c r="AG217" i="2"/>
  <c r="K2297" i="2"/>
  <c r="G7" i="3" s="1"/>
  <c r="J2297" i="2"/>
  <c r="F7" i="3" s="1"/>
  <c r="V2297" i="2"/>
  <c r="R7" i="3" s="1"/>
  <c r="I7" i="3"/>
  <c r="T7" i="3"/>
  <c r="T2297" i="2"/>
  <c r="P7" i="3" s="1"/>
  <c r="Z2297" i="2"/>
  <c r="V7" i="3" s="1"/>
  <c r="P2297" i="2"/>
  <c r="L7" i="3" s="1"/>
  <c r="Q2297" i="2"/>
  <c r="M7" i="3" s="1"/>
  <c r="I2297" i="2"/>
  <c r="E7" i="3" s="1"/>
  <c r="Y2297" i="2"/>
  <c r="U7" i="3" s="1"/>
  <c r="U2297" i="2"/>
  <c r="Q7" i="3" s="1"/>
  <c r="N2297" i="2"/>
  <c r="J7" i="3" s="1"/>
  <c r="AA2297" i="2"/>
  <c r="W7" i="3" s="1"/>
  <c r="O2297" i="2"/>
  <c r="K7" i="3" s="1"/>
  <c r="S2297" i="2"/>
  <c r="O7" i="3" s="1"/>
  <c r="L2297" i="2"/>
  <c r="H7" i="3" s="1"/>
  <c r="W2297" i="2"/>
  <c r="S7" i="3" s="1"/>
  <c r="AB2297" i="2"/>
  <c r="X7" i="3" s="1"/>
  <c r="R2297" i="2"/>
  <c r="N7" i="3" s="1"/>
  <c r="H2297" i="2"/>
  <c r="D7" i="3" s="1"/>
  <c r="Y7" i="3"/>
  <c r="AF217" i="2"/>
</calcChain>
</file>

<file path=xl/sharedStrings.xml><?xml version="1.0" encoding="utf-8"?>
<sst xmlns="http://schemas.openxmlformats.org/spreadsheetml/2006/main" count="8423" uniqueCount="3079">
  <si>
    <t>LOCAL AUTHORITY</t>
  </si>
  <si>
    <t>DISTRICT</t>
  </si>
  <si>
    <t xml:space="preserve">CONSTITUENCY </t>
  </si>
  <si>
    <t>WARD NO.</t>
  </si>
  <si>
    <t>Ballot Paper Unaccounted for</t>
  </si>
  <si>
    <t>Total Votes Cast</t>
  </si>
  <si>
    <t>Total Valid Votes Cast</t>
  </si>
  <si>
    <t>Ward Total</t>
  </si>
  <si>
    <t>3 Polling Stations</t>
  </si>
  <si>
    <t>7 Polling Stations</t>
  </si>
  <si>
    <t>9 Polling Stations</t>
  </si>
  <si>
    <t>8 Polling Stations</t>
  </si>
  <si>
    <t>6 Polling Stations</t>
  </si>
  <si>
    <t>2 Polling Stations</t>
  </si>
  <si>
    <t>5 Polling Stations</t>
  </si>
  <si>
    <t>Zengeya Primary School</t>
  </si>
  <si>
    <t>4 Polling Stations</t>
  </si>
  <si>
    <t>Chitenderano Primary School</t>
  </si>
  <si>
    <t>Chipinda Primary School</t>
  </si>
  <si>
    <t>Kushinga Primary School</t>
  </si>
  <si>
    <t>10 Polling Stations</t>
  </si>
  <si>
    <t>11 Polling Stations</t>
  </si>
  <si>
    <t>Dewe Primary School</t>
  </si>
  <si>
    <t>Kushinga Secondary School</t>
  </si>
  <si>
    <t>Paradza Primary School</t>
  </si>
  <si>
    <t>Nyamandi Primary School</t>
  </si>
  <si>
    <t>Dopota Primary School</t>
  </si>
  <si>
    <t>Tongogara Primary School</t>
  </si>
  <si>
    <t>Vumba Primary School</t>
  </si>
  <si>
    <t>Mutya Primary School</t>
  </si>
  <si>
    <t>6  Polling Stations</t>
  </si>
  <si>
    <t>Govere Primary School</t>
  </si>
  <si>
    <t>St Theresa Primary School</t>
  </si>
  <si>
    <t>8  Polling Stations</t>
  </si>
  <si>
    <t>Guramatunhu Primary School</t>
  </si>
  <si>
    <t>Chengwe Primary School</t>
  </si>
  <si>
    <t>Chamakudo Primary School</t>
  </si>
  <si>
    <t>Chiromo Primary School</t>
  </si>
  <si>
    <t>Busha Joseph Makamba
FreeZim Congress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</si>
  <si>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</si>
  <si>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</si>
  <si>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</si>
  <si>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</si>
  <si>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</si>
  <si>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</si>
  <si>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</si>
  <si>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</si>
  <si>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</si>
  <si>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</si>
  <si>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</si>
  <si>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</si>
  <si>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</si>
  <si>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</si>
  <si>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</si>
  <si>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</si>
  <si>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</si>
  <si>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</si>
  <si>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</si>
  <si>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 xml:space="preserve">Total Votes Rejected </t>
  </si>
  <si>
    <t>POLLING STATION NAME</t>
  </si>
  <si>
    <t>Polling Station Code</t>
  </si>
  <si>
    <t xml:space="preserve"> </t>
  </si>
  <si>
    <t>Chirumanzu</t>
  </si>
  <si>
    <t>Takawira RDC</t>
  </si>
  <si>
    <t>Chiweshe A Primary School</t>
  </si>
  <si>
    <t>7700TAK0101</t>
  </si>
  <si>
    <t>Chiweshe B Primary School</t>
  </si>
  <si>
    <t>7700TAK0102</t>
  </si>
  <si>
    <t>Magada Primary School</t>
  </si>
  <si>
    <t>7700TAK0103</t>
  </si>
  <si>
    <t>Majandu Primary School</t>
  </si>
  <si>
    <t>7700TAK0104</t>
  </si>
  <si>
    <t>Mapiravana Primary School</t>
  </si>
  <si>
    <t>7700TAK0105</t>
  </si>
  <si>
    <t>Mapiravana Secondary School</t>
  </si>
  <si>
    <t>7700TAK0106</t>
  </si>
  <si>
    <t>Chaka Clinic</t>
  </si>
  <si>
    <t>7700TAK0201</t>
  </si>
  <si>
    <t>Gonawapotera A Secondary School</t>
  </si>
  <si>
    <t>7700TAK0202</t>
  </si>
  <si>
    <t>Gonawapotera B Secondary School</t>
  </si>
  <si>
    <t>7700TAK0203</t>
  </si>
  <si>
    <t>Makanya A Primary School</t>
  </si>
  <si>
    <t>7700TAK0204</t>
  </si>
  <si>
    <t>Makanya B Primary School</t>
  </si>
  <si>
    <t>7700TAK0205</t>
  </si>
  <si>
    <t>Chilimanzi A Primary School</t>
  </si>
  <si>
    <t>7700TAK0301</t>
  </si>
  <si>
    <t>Chilimanzi B Primary School</t>
  </si>
  <si>
    <t>7700TAK0302</t>
  </si>
  <si>
    <t>Chivona Secondary School</t>
  </si>
  <si>
    <t>7700TAK0303</t>
  </si>
  <si>
    <t>Mhende Primary School</t>
  </si>
  <si>
    <t>7700TAK0304</t>
  </si>
  <si>
    <t>7700TAK0305</t>
  </si>
  <si>
    <t>Vudzi Primary School</t>
  </si>
  <si>
    <t>7700TAK0306</t>
  </si>
  <si>
    <t>Chengwena Clinic Tent</t>
  </si>
  <si>
    <t>7700TAK0401</t>
  </si>
  <si>
    <t>Chengwena Secondary School</t>
  </si>
  <si>
    <t>7700TAK0402</t>
  </si>
  <si>
    <t>Chizvinire Primary School</t>
  </si>
  <si>
    <t>7700TAK0403</t>
  </si>
  <si>
    <t>Juru/Godza Business Centre Tent</t>
  </si>
  <si>
    <t>7700TAK0404</t>
  </si>
  <si>
    <t>Chimbindi Primary School</t>
  </si>
  <si>
    <t>7700TAK0501</t>
  </si>
  <si>
    <t>Chizhou Secondary School</t>
  </si>
  <si>
    <t>7700TAK0502</t>
  </si>
  <si>
    <t>Muzeza Primary School</t>
  </si>
  <si>
    <t>7700TAK0503</t>
  </si>
  <si>
    <t>Nhomboka Primary School</t>
  </si>
  <si>
    <t>7700TAK0504</t>
  </si>
  <si>
    <t>Chipenzi Business Centre Tent</t>
  </si>
  <si>
    <t>7700TAK0601</t>
  </si>
  <si>
    <t>Gambiza Primary School</t>
  </si>
  <si>
    <t>7700TAK0602</t>
  </si>
  <si>
    <t>Hwata Primary School</t>
  </si>
  <si>
    <t>7700TAK0603</t>
  </si>
  <si>
    <t>Holy Cross High School</t>
  </si>
  <si>
    <t>7700TAK0604</t>
  </si>
  <si>
    <t>Munanzvi Business Centre Tent</t>
  </si>
  <si>
    <t>7700TAK0605</t>
  </si>
  <si>
    <t>Chinyuni Primary School</t>
  </si>
  <si>
    <t>7700TAK0701</t>
  </si>
  <si>
    <t>Mashamba Primary School</t>
  </si>
  <si>
    <t>7700TAK0702</t>
  </si>
  <si>
    <t>Mutenderende Secondary School</t>
  </si>
  <si>
    <t>7700TAK0703</t>
  </si>
  <si>
    <t>Bhoroma Business Center Tent</t>
  </si>
  <si>
    <t>7700TAK0801</t>
  </si>
  <si>
    <t>Charandura Council Hall</t>
  </si>
  <si>
    <t>7700TAK0802</t>
  </si>
  <si>
    <t>Mavhaire Primary School</t>
  </si>
  <si>
    <t>7700TAK0803</t>
  </si>
  <si>
    <t>Mawurunge Business Centre Tent</t>
  </si>
  <si>
    <t>7700TAK0804</t>
  </si>
  <si>
    <t>St Joseph Hama Primary School</t>
  </si>
  <si>
    <t>7700TAK0805</t>
  </si>
  <si>
    <t>Chihosho Primary School</t>
  </si>
  <si>
    <t>7700TAK0901</t>
  </si>
  <si>
    <t>7700TAK0902</t>
  </si>
  <si>
    <t>Ngezi Primary School</t>
  </si>
  <si>
    <t>7700TAK0903</t>
  </si>
  <si>
    <t>Rutunga Primary School</t>
  </si>
  <si>
    <t>7700TAK0904</t>
  </si>
  <si>
    <t>Siyahokwe Secondary School</t>
  </si>
  <si>
    <t>7700TAK0905</t>
  </si>
  <si>
    <t>Upfumba Secondary School</t>
  </si>
  <si>
    <t>7700TAK0906</t>
  </si>
  <si>
    <t>Mahlatini Village Tent</t>
  </si>
  <si>
    <t>7700TAK1001</t>
  </si>
  <si>
    <t>Maware Primary School</t>
  </si>
  <si>
    <t>7700TAK1002</t>
  </si>
  <si>
    <t>Nhamo Turn-Off Tent</t>
  </si>
  <si>
    <t>7700TAK1003</t>
  </si>
  <si>
    <t>Gonamombe Business Centre Tent</t>
  </si>
  <si>
    <t>7700TAK2101</t>
  </si>
  <si>
    <t>Mazvimba Primary School</t>
  </si>
  <si>
    <t>7700TAK2102</t>
  </si>
  <si>
    <t>Mukomberanwa Secondary School</t>
  </si>
  <si>
    <t>7700TAK2103</t>
  </si>
  <si>
    <t>Muwani Primary School</t>
  </si>
  <si>
    <t>7700TAK2104</t>
  </si>
  <si>
    <t>7700TAK2105</t>
  </si>
  <si>
    <t>7700TAK2301</t>
  </si>
  <si>
    <t>Nyautonge Primary School</t>
  </si>
  <si>
    <t>7700TAK2302</t>
  </si>
  <si>
    <t>Rupepwe Primary School</t>
  </si>
  <si>
    <t>7700TAK2303</t>
  </si>
  <si>
    <t>Shashe Primary School</t>
  </si>
  <si>
    <t>7700TAK2304</t>
  </si>
  <si>
    <t>Taringana Secondary School</t>
  </si>
  <si>
    <t>7700TAK2305</t>
  </si>
  <si>
    <t>Majongosi Business Centre Tent</t>
  </si>
  <si>
    <t>7700TAK2501</t>
  </si>
  <si>
    <t>Maponda Primary School</t>
  </si>
  <si>
    <t>7700TAK2502</t>
  </si>
  <si>
    <t>Moyo Musande Mission Tent</t>
  </si>
  <si>
    <t>7700TAK2503</t>
  </si>
  <si>
    <t>Mukwapuna Village Tent</t>
  </si>
  <si>
    <t>7700TAK2504</t>
  </si>
  <si>
    <t>Mushandirapamwe Secondary School</t>
  </si>
  <si>
    <t>7700TAK2505</t>
  </si>
  <si>
    <t>Chirumanzu Constituency Total</t>
  </si>
  <si>
    <t>Chirumanzu Zibagwe Constituency Total</t>
  </si>
  <si>
    <t>Chirumanzu/Zibagwe</t>
  </si>
  <si>
    <t>Chamakanda Primary School</t>
  </si>
  <si>
    <t>7700TAK1101</t>
  </si>
  <si>
    <t>Chamakanda Secondary School</t>
  </si>
  <si>
    <t>7700TAK1102</t>
  </si>
  <si>
    <t>7700TAK1103</t>
  </si>
  <si>
    <t>Feardan Primary School</t>
  </si>
  <si>
    <t>7700TAK1104</t>
  </si>
  <si>
    <t>Fairfields Primary School</t>
  </si>
  <si>
    <t>7700TAK1105</t>
  </si>
  <si>
    <t>Nemesis Business Centre Tent</t>
  </si>
  <si>
    <t>7700TAK1106</t>
  </si>
  <si>
    <t>Central Estates HQ Primary School</t>
  </si>
  <si>
    <t>7700TAK1201</t>
  </si>
  <si>
    <t>Chiwodza Primary School</t>
  </si>
  <si>
    <t>7700TAK1202</t>
  </si>
  <si>
    <t>Huchu Primary School</t>
  </si>
  <si>
    <t>7700TAK1203</t>
  </si>
  <si>
    <t>7700TAK1204</t>
  </si>
  <si>
    <t>Nyagari Primary School</t>
  </si>
  <si>
    <t>7700TAK1205</t>
  </si>
  <si>
    <t>Savanna Primary School</t>
  </si>
  <si>
    <t>7700TAK1206</t>
  </si>
  <si>
    <t>Blinkwater Tent</t>
  </si>
  <si>
    <t>7700TAK1301</t>
  </si>
  <si>
    <t>Leopold Takawira High School</t>
  </si>
  <si>
    <t>7700TAK1302</t>
  </si>
  <si>
    <t>Mvuma Stranger Hall</t>
  </si>
  <si>
    <t>7700TAK1303</t>
  </si>
  <si>
    <t>Mushayavhudzi Business Centre Tent</t>
  </si>
  <si>
    <t>7700TAK1401</t>
  </si>
  <si>
    <t>Njerere A Primary School</t>
  </si>
  <si>
    <t>7700TAK1402</t>
  </si>
  <si>
    <t>Njerere B Primary School</t>
  </si>
  <si>
    <t>7700TAK1403</t>
  </si>
  <si>
    <t>Gangarabwe Primary School</t>
  </si>
  <si>
    <t>7700TAK1501</t>
  </si>
  <si>
    <t>Herbert Mahlaba Primary School</t>
  </si>
  <si>
    <t>7700TAK1502</t>
  </si>
  <si>
    <t>7700TAK1503</t>
  </si>
  <si>
    <t>Nyikavanhu Primary School</t>
  </si>
  <si>
    <t>7700TAK1504</t>
  </si>
  <si>
    <t>Rambakombwa Secondary School</t>
  </si>
  <si>
    <t>7700TAK1505</t>
  </si>
  <si>
    <t>Village 3 Dip Tank Tent</t>
  </si>
  <si>
    <t>7700TAK1506</t>
  </si>
  <si>
    <t>Chishuku Primary School</t>
  </si>
  <si>
    <t>7700TAK1601</t>
  </si>
  <si>
    <t>Kinsey Ranch Homestead</t>
  </si>
  <si>
    <t>7700TAK1602</t>
  </si>
  <si>
    <t>Makuti Primary School</t>
  </si>
  <si>
    <t>7700TAK1603</t>
  </si>
  <si>
    <t>Mudzengi Primary School</t>
  </si>
  <si>
    <t>7700TAK1604</t>
  </si>
  <si>
    <t>Utah Primary School</t>
  </si>
  <si>
    <t>7700TAK1605</t>
  </si>
  <si>
    <t>Cambraai Primary School</t>
  </si>
  <si>
    <t>7700TAK1701</t>
  </si>
  <si>
    <t>Lalapanzi Secondary School</t>
  </si>
  <si>
    <t>7700TAK1702</t>
  </si>
  <si>
    <t>Chingegomo Primary School</t>
  </si>
  <si>
    <t>7700TAK1801</t>
  </si>
  <si>
    <t>Mwire Primary School</t>
  </si>
  <si>
    <t>7700TAK1802</t>
  </si>
  <si>
    <t>Tokwe 4 Clinic</t>
  </si>
  <si>
    <t>7700TAK1803</t>
  </si>
  <si>
    <t>Bushy Park A Primary School</t>
  </si>
  <si>
    <t>7700TAK1901</t>
  </si>
  <si>
    <t>Bushy Park B Primary School</t>
  </si>
  <si>
    <t>7700TAK1902</t>
  </si>
  <si>
    <t>Dangarendove Primary School</t>
  </si>
  <si>
    <t>7700TAK1903</t>
  </si>
  <si>
    <t>Game Park Lodge Tent</t>
  </si>
  <si>
    <t>7700TAK1904</t>
  </si>
  <si>
    <t>Manyora Homestead Tent</t>
  </si>
  <si>
    <t>7700TAK1905</t>
  </si>
  <si>
    <t>Musena Clinic</t>
  </si>
  <si>
    <t>7700TAK1906</t>
  </si>
  <si>
    <t>Musena Primary School</t>
  </si>
  <si>
    <t>7700TAK1907</t>
  </si>
  <si>
    <t>Piki Business Centre Tent</t>
  </si>
  <si>
    <t>7700TAK1908</t>
  </si>
  <si>
    <t>Chakasteadt Primary School</t>
  </si>
  <si>
    <t>7700TAK2001</t>
  </si>
  <si>
    <t>Chinu Primary School</t>
  </si>
  <si>
    <t>7700TAK2002</t>
  </si>
  <si>
    <t>Driefontein Primary School</t>
  </si>
  <si>
    <t>7700TAK2003</t>
  </si>
  <si>
    <t>England Primary School</t>
  </si>
  <si>
    <t>7700TAK2004</t>
  </si>
  <si>
    <t>Matende Primary School</t>
  </si>
  <si>
    <t>7700TAK2005</t>
  </si>
  <si>
    <t>Moffat Primary School</t>
  </si>
  <si>
    <t>7700TAK2006</t>
  </si>
  <si>
    <t>Mtao Forest Compound Tent</t>
  </si>
  <si>
    <t>7700TAK2007</t>
  </si>
  <si>
    <t>Ortons Drift Secondary School</t>
  </si>
  <si>
    <t>7700TAK2008</t>
  </si>
  <si>
    <t>Union Primary School</t>
  </si>
  <si>
    <t>7700TAK2009</t>
  </si>
  <si>
    <t>Village 9 Tent</t>
  </si>
  <si>
    <t>7700TAK2010</t>
  </si>
  <si>
    <t>Wyldegroove Primary School</t>
  </si>
  <si>
    <t>7700TAK2011</t>
  </si>
  <si>
    <t>Hagley /Scheepers Hall</t>
  </si>
  <si>
    <t>7700TAK2201</t>
  </si>
  <si>
    <t>Hillview Secondary School</t>
  </si>
  <si>
    <t>7700TAK2202</t>
  </si>
  <si>
    <t>Makomborero Co-operative Tent</t>
  </si>
  <si>
    <t>7700TAK2203</t>
  </si>
  <si>
    <t>Netherburn Primary School</t>
  </si>
  <si>
    <t>7700TAK2204</t>
  </si>
  <si>
    <t>Wadzanai Primary School</t>
  </si>
  <si>
    <t>7700TAK2205</t>
  </si>
  <si>
    <t>Athens Mine Recreation Centre Tent</t>
  </si>
  <si>
    <t>7700TAK2401</t>
  </si>
  <si>
    <t>7700TAK2402</t>
  </si>
  <si>
    <t>Kwekwe</t>
  </si>
  <si>
    <t>Zibagwe RDC</t>
  </si>
  <si>
    <t>Marivale Village 6 Tent</t>
  </si>
  <si>
    <t>5800ZBG0101</t>
  </si>
  <si>
    <t>Marivale Primary School</t>
  </si>
  <si>
    <t>5800ZBG0102</t>
  </si>
  <si>
    <t>Milsonia Primary School</t>
  </si>
  <si>
    <t>5800ZBG0103</t>
  </si>
  <si>
    <t>Milsonia Village 9 Tent</t>
  </si>
  <si>
    <t>5800ZBG0104</t>
  </si>
  <si>
    <t>Mopani Park Primary School</t>
  </si>
  <si>
    <t>5800ZBG0105</t>
  </si>
  <si>
    <t>Riverside Primary School</t>
  </si>
  <si>
    <t>5800ZBG0106</t>
  </si>
  <si>
    <t>Sultana Farm House</t>
  </si>
  <si>
    <t>5800ZBG0107</t>
  </si>
  <si>
    <t>ACF Mine Tent</t>
  </si>
  <si>
    <t>5800ZBG0201</t>
  </si>
  <si>
    <t>Chimwaoga Primary School</t>
  </si>
  <si>
    <t>5800ZBG0202</t>
  </si>
  <si>
    <t>Lorraine farm house Farm</t>
  </si>
  <si>
    <t>5800ZBG0203</t>
  </si>
  <si>
    <t>MSU Homestead</t>
  </si>
  <si>
    <t>5800ZBG0204</t>
  </si>
  <si>
    <t>Pauldale Primary School</t>
  </si>
  <si>
    <t>5800ZBG0205</t>
  </si>
  <si>
    <t>Rockvale Farm Tent</t>
  </si>
  <si>
    <t>5800ZBG0206</t>
  </si>
  <si>
    <t>Sebakwe Primary School</t>
  </si>
  <si>
    <t>5800ZBG0207</t>
  </si>
  <si>
    <t>Sebakwe Recreational Park</t>
  </si>
  <si>
    <t>5800ZBG0208</t>
  </si>
  <si>
    <t>Umlala Park Primary School</t>
  </si>
  <si>
    <t>5800ZBG0209</t>
  </si>
  <si>
    <t>Belgrave House Farm</t>
  </si>
  <si>
    <t>5800ZBG3101</t>
  </si>
  <si>
    <t>Bonwei Primary School</t>
  </si>
  <si>
    <t>5800ZBG3102</t>
  </si>
  <si>
    <t>Creek Delville Wood Farm Tent</t>
  </si>
  <si>
    <t>5800ZBG3103</t>
  </si>
  <si>
    <t>Ministry of Transport Sebakwe Bridge</t>
  </si>
  <si>
    <t>5800ZBG3104</t>
  </si>
  <si>
    <t>Rolling River</t>
  </si>
  <si>
    <t>5800ZBG3105</t>
  </si>
  <si>
    <t>Soma Homestead Tent</t>
  </si>
  <si>
    <t>5800ZBG3106</t>
  </si>
  <si>
    <t>Sherwood Primary School</t>
  </si>
  <si>
    <t>5800ZBG3107 A</t>
  </si>
  <si>
    <t>5800ZBG3107 B</t>
  </si>
  <si>
    <t>ZESA Munyati Community Hall</t>
  </si>
  <si>
    <t>5800ZBG3108 A</t>
  </si>
  <si>
    <t>5800ZBG3108 B</t>
  </si>
  <si>
    <t>Chirumanzu District Total</t>
  </si>
  <si>
    <t>Gokwe North District Total</t>
  </si>
  <si>
    <t>Gokwe North</t>
  </si>
  <si>
    <t>Gokwe-Chireya</t>
  </si>
  <si>
    <t>Gokwe North RDC</t>
  </si>
  <si>
    <t>Chireya Primary School</t>
  </si>
  <si>
    <t>2600GON0401</t>
  </si>
  <si>
    <t>2600GON0402</t>
  </si>
  <si>
    <t>Kaenga Grounds Tent</t>
  </si>
  <si>
    <t>2600GON0403</t>
  </si>
  <si>
    <t>Kajirivanda Primary School</t>
  </si>
  <si>
    <t>2600GON0404</t>
  </si>
  <si>
    <t>Marere Primary School</t>
  </si>
  <si>
    <t>2600GON0405</t>
  </si>
  <si>
    <t>Mavimbi Primary School</t>
  </si>
  <si>
    <t>2600GON0406</t>
  </si>
  <si>
    <t>Chirengwe Primary School</t>
  </si>
  <si>
    <t>2600GON0701</t>
  </si>
  <si>
    <t>Chomukuyu Primary School</t>
  </si>
  <si>
    <t>2600GON0702</t>
  </si>
  <si>
    <t>Chota Primary School</t>
  </si>
  <si>
    <t>2600GON0703</t>
  </si>
  <si>
    <t>Dambamazura Primary School</t>
  </si>
  <si>
    <t>2600GON0704 A</t>
  </si>
  <si>
    <t>2600GON0704 B</t>
  </si>
  <si>
    <t>Murunguziva Primary School</t>
  </si>
  <si>
    <t>2600GON0705</t>
  </si>
  <si>
    <t>Tengwe Business Centre Tent</t>
  </si>
  <si>
    <t>2600GON0706</t>
  </si>
  <si>
    <t>Chirasavana Business Centre Tent</t>
  </si>
  <si>
    <t>2600GON0801</t>
  </si>
  <si>
    <t>Gura Primary School</t>
  </si>
  <si>
    <t>2600GON0802</t>
  </si>
  <si>
    <t>Kachahwa Primary School</t>
  </si>
  <si>
    <t>2600GON0803</t>
  </si>
  <si>
    <t>Masemo Primary School</t>
  </si>
  <si>
    <t>2600GON0804</t>
  </si>
  <si>
    <t>Siyandaoneka Business Centre Tent</t>
  </si>
  <si>
    <t>2600GON0805</t>
  </si>
  <si>
    <t>Jaramba Point Tent</t>
  </si>
  <si>
    <t>2600GON0901</t>
  </si>
  <si>
    <t>Mabwematema Primary School</t>
  </si>
  <si>
    <t>2600GON0902</t>
  </si>
  <si>
    <t>Mukamba Tent</t>
  </si>
  <si>
    <t>2600GON0903</t>
  </si>
  <si>
    <t>Mutimuri Primary School</t>
  </si>
  <si>
    <t>2600GON0904</t>
  </si>
  <si>
    <t>Nevana Primary School</t>
  </si>
  <si>
    <t>2600GON0905</t>
  </si>
  <si>
    <t>Umbe Primary School</t>
  </si>
  <si>
    <t>2600GON0906</t>
  </si>
  <si>
    <t>Zanda Primary School</t>
  </si>
  <si>
    <t>2600GON0907</t>
  </si>
  <si>
    <t>Chipangura Point Tent</t>
  </si>
  <si>
    <t>2600GON1001</t>
  </si>
  <si>
    <t>Gwebo Business Centre Tent</t>
  </si>
  <si>
    <t>2600GON1002</t>
  </si>
  <si>
    <t>Masosoni Primary School</t>
  </si>
  <si>
    <t>2600GON1003</t>
  </si>
  <si>
    <t>Mudondo Primary School</t>
  </si>
  <si>
    <t>2600GON1004</t>
  </si>
  <si>
    <t>Kamwa Primary School</t>
  </si>
  <si>
    <t>2600GON1401</t>
  </si>
  <si>
    <t>Mbovhana Secondary School</t>
  </si>
  <si>
    <t>2600GON1402</t>
  </si>
  <si>
    <t>Mutehwe Primary School</t>
  </si>
  <si>
    <t>2600GON1403</t>
  </si>
  <si>
    <t>Nyamakango Business Centre Tent</t>
  </si>
  <si>
    <t>2600GON1404</t>
  </si>
  <si>
    <t>Nyamhara Primary School</t>
  </si>
  <si>
    <t>2600GON1405</t>
  </si>
  <si>
    <t>Vimbe Dam Tent</t>
  </si>
  <si>
    <t>2600GON1406</t>
  </si>
  <si>
    <t>Chiodza Primary School</t>
  </si>
  <si>
    <t>2600GON3301</t>
  </si>
  <si>
    <t>Gandavacheche Primary School</t>
  </si>
  <si>
    <t>2600GON3302</t>
  </si>
  <si>
    <t>Kahobo Primary School</t>
  </si>
  <si>
    <t>2600GON3303</t>
  </si>
  <si>
    <t>New Mine Primary School</t>
  </si>
  <si>
    <t>2600GON3304</t>
  </si>
  <si>
    <t>Bungwa Business Centre Tent</t>
  </si>
  <si>
    <t>2600GON3401</t>
  </si>
  <si>
    <t>Bungwa Primary School</t>
  </si>
  <si>
    <t>2600GON3402</t>
  </si>
  <si>
    <t>Denda Secondary School</t>
  </si>
  <si>
    <t>2600GON3403</t>
  </si>
  <si>
    <t>Kamwambwe Primary School</t>
  </si>
  <si>
    <t>2600GON3404</t>
  </si>
  <si>
    <t>Mvumba Primary School</t>
  </si>
  <si>
    <t>2600GON3405</t>
  </si>
  <si>
    <t>Goredema Primary School</t>
  </si>
  <si>
    <t>2600GON3501</t>
  </si>
  <si>
    <t>Gwebo Primary School</t>
  </si>
  <si>
    <t>2600GON3502</t>
  </si>
  <si>
    <t>Musape Ground Tent</t>
  </si>
  <si>
    <t>2600GON3503</t>
  </si>
  <si>
    <t>Mudondo Business Centre Tent</t>
  </si>
  <si>
    <t>2600GON3504</t>
  </si>
  <si>
    <t>Timba Business Centre Tent</t>
  </si>
  <si>
    <t>2600GON3505</t>
  </si>
  <si>
    <t>Gokwe Chireya Constituency Total</t>
  </si>
  <si>
    <t>Gokwe Gumunyu Constituency Total</t>
  </si>
  <si>
    <t>Gokwe-Gumunyu</t>
  </si>
  <si>
    <t>Chedungwa Business Centre Tent</t>
  </si>
  <si>
    <t>2600GON0601</t>
  </si>
  <si>
    <t>Kafushaire Primary School</t>
  </si>
  <si>
    <t>2600GON0602</t>
  </si>
  <si>
    <t>Makwiyo Primary School</t>
  </si>
  <si>
    <t>2600GON0603</t>
  </si>
  <si>
    <t>Mashame Primary School</t>
  </si>
  <si>
    <t>2600GON0604</t>
  </si>
  <si>
    <t>Munyanga Business Centre Tent</t>
  </si>
  <si>
    <t>2600GON0605</t>
  </si>
  <si>
    <t>Mwadze Business Centre Tent</t>
  </si>
  <si>
    <t>2600GON0606</t>
  </si>
  <si>
    <t>V-Point Tent</t>
  </si>
  <si>
    <t>2600GON0607</t>
  </si>
  <si>
    <t>Chomuuyu Secondary School</t>
  </si>
  <si>
    <t>2600GON1601</t>
  </si>
  <si>
    <t>Gumunyu Secondary School</t>
  </si>
  <si>
    <t>2600GON1602</t>
  </si>
  <si>
    <t>Marima Business Centre Tent</t>
  </si>
  <si>
    <t>2600GON1603</t>
  </si>
  <si>
    <t>Mvumvudze Primary School</t>
  </si>
  <si>
    <t>2600GON1604</t>
  </si>
  <si>
    <t>Nyamasaka Primary School</t>
  </si>
  <si>
    <t>2600GON1605</t>
  </si>
  <si>
    <t>Pagravel Tent</t>
  </si>
  <si>
    <t>2600GON1606</t>
  </si>
  <si>
    <t>Chimhamhari Business Centre Tent</t>
  </si>
  <si>
    <t>2600GON1701</t>
  </si>
  <si>
    <t>Chomuuyu Primary School</t>
  </si>
  <si>
    <t>2600GON1702</t>
  </si>
  <si>
    <t>Gunguhwe Business Centre Tent</t>
  </si>
  <si>
    <t>2600GON1703</t>
  </si>
  <si>
    <t>Mashuma Primary School</t>
  </si>
  <si>
    <t>2600GON1704</t>
  </si>
  <si>
    <t>Nyamatsito Primary School</t>
  </si>
  <si>
    <t>2600GON1705</t>
  </si>
  <si>
    <t>Tenda Primary School</t>
  </si>
  <si>
    <t>2600GON1706</t>
  </si>
  <si>
    <t>Gandavaroyi Secondary School</t>
  </si>
  <si>
    <t>2600GON1801</t>
  </si>
  <si>
    <t>Madhanga Business Centre Tent</t>
  </si>
  <si>
    <t>2600GON1802</t>
  </si>
  <si>
    <t>Mavanga Primary School</t>
  </si>
  <si>
    <t>2600GON1803</t>
  </si>
  <si>
    <t>Mawere Collect Point Tent</t>
  </si>
  <si>
    <t>2600GON1804</t>
  </si>
  <si>
    <t>Zvanaka Primary School</t>
  </si>
  <si>
    <t>2600GON1805</t>
  </si>
  <si>
    <t>Machichiri Primary School</t>
  </si>
  <si>
    <t>2600GON1901</t>
  </si>
  <si>
    <t>Mavere Church Tent</t>
  </si>
  <si>
    <t>2600GON1902</t>
  </si>
  <si>
    <t>Muchowe Business Centre Tent</t>
  </si>
  <si>
    <t>2600GON1903</t>
  </si>
  <si>
    <t>Munyatipanzi Primary School</t>
  </si>
  <si>
    <t>2600GON1904</t>
  </si>
  <si>
    <t>Tanda Secondary School</t>
  </si>
  <si>
    <t>2600GON1905</t>
  </si>
  <si>
    <t>Chaminuka Primary School</t>
  </si>
  <si>
    <t>2600GON2001</t>
  </si>
  <si>
    <t>Hwadze Primary School</t>
  </si>
  <si>
    <t>2600GON2002</t>
  </si>
  <si>
    <t>Musadzi Primary School</t>
  </si>
  <si>
    <t>2600GON2003</t>
  </si>
  <si>
    <t>Village 17b Tent</t>
  </si>
  <si>
    <t>2600GON2004</t>
  </si>
  <si>
    <t>Village 26 C Tent</t>
  </si>
  <si>
    <t>2600GON2005</t>
  </si>
  <si>
    <t>Mangorohwe Primary School</t>
  </si>
  <si>
    <t>2600GON2101</t>
  </si>
  <si>
    <t>Mbowa Business Centre Tent</t>
  </si>
  <si>
    <t>2600GON2102</t>
  </si>
  <si>
    <t>Norah Primary School</t>
  </si>
  <si>
    <t>2600GON2103</t>
  </si>
  <si>
    <t>Tafara Primary School</t>
  </si>
  <si>
    <t>2600GON2104</t>
  </si>
  <si>
    <t>Village 10b Tent</t>
  </si>
  <si>
    <t>2600GON2105</t>
  </si>
  <si>
    <t>Copper Queen Mine Tent</t>
  </si>
  <si>
    <t>2600GON2201</t>
  </si>
  <si>
    <t>Kasonde Primary School</t>
  </si>
  <si>
    <t>2600GON2202</t>
  </si>
  <si>
    <t>Matize Primary School</t>
  </si>
  <si>
    <t>2600GON2203</t>
  </si>
  <si>
    <t>Mutukanyi Primary School</t>
  </si>
  <si>
    <t>2600GON2204</t>
  </si>
  <si>
    <t>Nyaurungwe Primary School</t>
  </si>
  <si>
    <t>2600GON2205</t>
  </si>
  <si>
    <t>Ronga Primary School</t>
  </si>
  <si>
    <t>2600GON2206</t>
  </si>
  <si>
    <t>Budiriro Primary School</t>
  </si>
  <si>
    <t>2600GON3201</t>
  </si>
  <si>
    <t>Dekete Primary School</t>
  </si>
  <si>
    <t>2600GON3202</t>
  </si>
  <si>
    <t>Makwiyo Business Centre Tent</t>
  </si>
  <si>
    <t>2600GON3203</t>
  </si>
  <si>
    <t>Mutsiva Dip Tank Tent</t>
  </si>
  <si>
    <t>2600GON3204</t>
  </si>
  <si>
    <t>Ziyambe Ground Tent</t>
  </si>
  <si>
    <t>2600GON3205</t>
  </si>
  <si>
    <t>Gokwe Nembudziya Constituency Total</t>
  </si>
  <si>
    <t>Gokwe-Nembudziya</t>
  </si>
  <si>
    <t>Batsirai Primary School</t>
  </si>
  <si>
    <t>2600GON1101</t>
  </si>
  <si>
    <t>Chinyenyetu Primary School</t>
  </si>
  <si>
    <t>2600GON1102 A</t>
  </si>
  <si>
    <t>2600GON1102 B</t>
  </si>
  <si>
    <t>Kuedza Primary School</t>
  </si>
  <si>
    <t>2600GON1103</t>
  </si>
  <si>
    <t>Mavhirivhi Primary School</t>
  </si>
  <si>
    <t>2600GON1104</t>
  </si>
  <si>
    <t>Mushamba Business Centre Tent</t>
  </si>
  <si>
    <t>2600GON1105</t>
  </si>
  <si>
    <t>Chirape Business Centre Tent</t>
  </si>
  <si>
    <t>2600GON1201</t>
  </si>
  <si>
    <t>Nyamazengwe Primary School</t>
  </si>
  <si>
    <t>2600GON1202 A</t>
  </si>
  <si>
    <t>2600GON1202 B</t>
  </si>
  <si>
    <t>NYAMUPONDA</t>
  </si>
  <si>
    <t>2600GON1203</t>
  </si>
  <si>
    <t>Nyatso Primary School</t>
  </si>
  <si>
    <t>2600GON1204</t>
  </si>
  <si>
    <t>Tanhira Borehole Tent</t>
  </si>
  <si>
    <t>2600GON1205</t>
  </si>
  <si>
    <t>Bande Primary School</t>
  </si>
  <si>
    <t>2600GON1301</t>
  </si>
  <si>
    <t>Dukaupfu Secondary School</t>
  </si>
  <si>
    <t>2600GON1302</t>
  </si>
  <si>
    <t>Musorowenzou Primary school Primary School</t>
  </si>
  <si>
    <t>2600GON1303</t>
  </si>
  <si>
    <t>Nyamuroro A Primary School</t>
  </si>
  <si>
    <t>2600GON1304</t>
  </si>
  <si>
    <t>Nyamuroro B Primary School</t>
  </si>
  <si>
    <t>2600GON1305</t>
  </si>
  <si>
    <t>St Joseph Lunga A Primary School</t>
  </si>
  <si>
    <t>2600GON1306 A</t>
  </si>
  <si>
    <t>2600GON1306 B</t>
  </si>
  <si>
    <t>2600GON1306 C</t>
  </si>
  <si>
    <t>St Joseph Lunga B Primary School</t>
  </si>
  <si>
    <t>2600GON1307</t>
  </si>
  <si>
    <t>Chituri Business Centre Tent</t>
  </si>
  <si>
    <t>2600GON1501</t>
  </si>
  <si>
    <t>Dindimutiwi Primary School</t>
  </si>
  <si>
    <t>2600GON1502</t>
  </si>
  <si>
    <t>Kadzidirire Primary School</t>
  </si>
  <si>
    <t>2600GON1503</t>
  </si>
  <si>
    <t>Nyamuswawo Primary School</t>
  </si>
  <si>
    <t>2600GON1504</t>
  </si>
  <si>
    <t>Sumbe Secondary School</t>
  </si>
  <si>
    <t>2600GON1505</t>
  </si>
  <si>
    <t>Zharare Clinic Tent</t>
  </si>
  <si>
    <t>2600GON1506</t>
  </si>
  <si>
    <t>Kwaedza Primary School</t>
  </si>
  <si>
    <t>2600GON2301</t>
  </si>
  <si>
    <t>Shingayi Primary School</t>
  </si>
  <si>
    <t>2600GON2302</t>
  </si>
  <si>
    <t>Tsungai Primary School</t>
  </si>
  <si>
    <t>2600GON2303</t>
  </si>
  <si>
    <t>Village 2f Tent</t>
  </si>
  <si>
    <t>2600GON2304</t>
  </si>
  <si>
    <t>Village 8h Tent</t>
  </si>
  <si>
    <t>2600GON2305</t>
  </si>
  <si>
    <t>Chomutara Borehole Tent</t>
  </si>
  <si>
    <t>2600GON2401</t>
  </si>
  <si>
    <t>Masvingo Dip Tank Tent</t>
  </si>
  <si>
    <t>2600GON2402</t>
  </si>
  <si>
    <t>Mupawa Primary School</t>
  </si>
  <si>
    <t>2600GON2403</t>
  </si>
  <si>
    <t>Ukomo Dip Tank Tent</t>
  </si>
  <si>
    <t>2600GON2404</t>
  </si>
  <si>
    <t>Ukomo Primary School</t>
  </si>
  <si>
    <t>2600GON2405</t>
  </si>
  <si>
    <t>Copper Queen Secondary School</t>
  </si>
  <si>
    <t>2600GON2501</t>
  </si>
  <si>
    <t>2600GON2502</t>
  </si>
  <si>
    <t>Marowa Primary School</t>
  </si>
  <si>
    <t>2600GON2503</t>
  </si>
  <si>
    <t>Mpungwe Borehole Tent</t>
  </si>
  <si>
    <t>2600GON2504</t>
  </si>
  <si>
    <t>Rubatsiro Clinic Tent</t>
  </si>
  <si>
    <t>2600GON2505</t>
  </si>
  <si>
    <t>2600GON2506</t>
  </si>
  <si>
    <t>Chikarimatsito Primary School</t>
  </si>
  <si>
    <t>2600GON2601</t>
  </si>
  <si>
    <t>Chiyangwa Dip Tank Tent</t>
  </si>
  <si>
    <t>2600GON2602</t>
  </si>
  <si>
    <t>Mupakwa Borehole Tent</t>
  </si>
  <si>
    <t>2600GON2603</t>
  </si>
  <si>
    <t>Mutembera Borehole Tent</t>
  </si>
  <si>
    <t>2600GON2604</t>
  </si>
  <si>
    <t>Ungwe Primary School</t>
  </si>
  <si>
    <t>2600GON2605</t>
  </si>
  <si>
    <t>Buno Primary School</t>
  </si>
  <si>
    <t>2600GON3601</t>
  </si>
  <si>
    <t>Mhumha Primary School</t>
  </si>
  <si>
    <t>2600GON3602</t>
  </si>
  <si>
    <t>Murwisi Borehole Tent</t>
  </si>
  <si>
    <t>2600GON3603</t>
  </si>
  <si>
    <t>Musorowenzou Business Centre Tent</t>
  </si>
  <si>
    <t>2600GON3604</t>
  </si>
  <si>
    <t>Nembudzia B Primary School</t>
  </si>
  <si>
    <t>2600GON3605</t>
  </si>
  <si>
    <t>Gokwe Kabuyuni Constituency Total</t>
  </si>
  <si>
    <t>Gokwe-Kabuyuni</t>
  </si>
  <si>
    <t>Bharabhara Business Centre Tent</t>
  </si>
  <si>
    <t>2600GON0101</t>
  </si>
  <si>
    <t>Kaita Primary School</t>
  </si>
  <si>
    <t>2600GON0102</t>
  </si>
  <si>
    <t>Kamakuyu Primary School</t>
  </si>
  <si>
    <t>2600GON0103</t>
  </si>
  <si>
    <t>Masikiri Primary School</t>
  </si>
  <si>
    <t>2600GON0104</t>
  </si>
  <si>
    <t>Simchembu ii Primary School</t>
  </si>
  <si>
    <t>2600GON0105</t>
  </si>
  <si>
    <t>Chirisa Business Centre Tent</t>
  </si>
  <si>
    <t>2600GON0201</t>
  </si>
  <si>
    <t>Chiutsi Primary School</t>
  </si>
  <si>
    <t>2600GON0202</t>
  </si>
  <si>
    <t>Kabuyuni Primary School</t>
  </si>
  <si>
    <t>2600GON0203 A</t>
  </si>
  <si>
    <t>2600GON0203 B</t>
  </si>
  <si>
    <t>Magehe Primary School</t>
  </si>
  <si>
    <t>2600GON0204</t>
  </si>
  <si>
    <t>Mareka Tent</t>
  </si>
  <si>
    <t>2600GON0205</t>
  </si>
  <si>
    <t>Sengwa Mine Tent</t>
  </si>
  <si>
    <t>2600GON0206</t>
  </si>
  <si>
    <t>Zhomba Primary School</t>
  </si>
  <si>
    <t>2600GON0207 A</t>
  </si>
  <si>
    <t>2600GON0207 B</t>
  </si>
  <si>
    <t>Chikwati Business Centre Tent</t>
  </si>
  <si>
    <t>2600GON0301</t>
  </si>
  <si>
    <t>Hongoro Primary School</t>
  </si>
  <si>
    <t>2600GON0302 A</t>
  </si>
  <si>
    <t>2600GON0302 B</t>
  </si>
  <si>
    <t>Kakonde Business Centre Tent</t>
  </si>
  <si>
    <t>2600GON0303</t>
  </si>
  <si>
    <t>Madzivazvido Primary School</t>
  </si>
  <si>
    <t>2600GON0304</t>
  </si>
  <si>
    <t>Mutiura Dip Tank Tent</t>
  </si>
  <si>
    <t>2600GON0306</t>
  </si>
  <si>
    <t>Chemhondoro Primary School</t>
  </si>
  <si>
    <t>2600GON0501 A</t>
  </si>
  <si>
    <t>2600GON0501 B</t>
  </si>
  <si>
    <t>Chidora Primary School</t>
  </si>
  <si>
    <t>2600GON0502</t>
  </si>
  <si>
    <t>Kasenda Business Centre Tent</t>
  </si>
  <si>
    <t>2600GON0503</t>
  </si>
  <si>
    <t>Katamba Primary School</t>
  </si>
  <si>
    <t>2600GON0504</t>
  </si>
  <si>
    <t>Zumba Primary School</t>
  </si>
  <si>
    <t>2600GON0505</t>
  </si>
  <si>
    <t>Maranga Point Tent</t>
  </si>
  <si>
    <t>2600GON2701</t>
  </si>
  <si>
    <t>Mutengu Point Tent</t>
  </si>
  <si>
    <t>2600GON2702</t>
  </si>
  <si>
    <t>Sawirangwanda Primary School</t>
  </si>
  <si>
    <t>2600GON2703</t>
  </si>
  <si>
    <t>Sikwiti Dip Tank Tent</t>
  </si>
  <si>
    <t>2600GON2704</t>
  </si>
  <si>
    <t>Sikwiti Primary School</t>
  </si>
  <si>
    <t>2600GON2705</t>
  </si>
  <si>
    <t>Zviyo Primary School</t>
  </si>
  <si>
    <t>2600GON2706</t>
  </si>
  <si>
    <t>Burure Primary School</t>
  </si>
  <si>
    <t>2600GON2801</t>
  </si>
  <si>
    <t>Matunguru Primary School</t>
  </si>
  <si>
    <t>2600GON2802</t>
  </si>
  <si>
    <t>Mazenge Business Centre Tent</t>
  </si>
  <si>
    <t>2600GON2803</t>
  </si>
  <si>
    <t>Nyawaya Business Centre Tent</t>
  </si>
  <si>
    <t>2600GON2804</t>
  </si>
  <si>
    <t>Singoma Business Centre Tent</t>
  </si>
  <si>
    <t>2600GON2805</t>
  </si>
  <si>
    <t>Bhancise Business Centre Tent</t>
  </si>
  <si>
    <t>2600GON2901</t>
  </si>
  <si>
    <t>Dungu Point Tent</t>
  </si>
  <si>
    <t>2600GON2902</t>
  </si>
  <si>
    <t>Lusumpuko Business Centre Tent</t>
  </si>
  <si>
    <t>2600GON2903</t>
  </si>
  <si>
    <t>Manyuli Primary School</t>
  </si>
  <si>
    <t>2600GON2904</t>
  </si>
  <si>
    <t>Nenyunga Primary School</t>
  </si>
  <si>
    <t>2600GON2905</t>
  </si>
  <si>
    <t>Chikango Primary School</t>
  </si>
  <si>
    <t>2600GON3001</t>
  </si>
  <si>
    <t>Kabuyu Business Centre Tent</t>
  </si>
  <si>
    <t>2600GON3002</t>
  </si>
  <si>
    <t>Malilime Business Centre Tent</t>
  </si>
  <si>
    <t>2600GON3003</t>
  </si>
  <si>
    <t>Sibujulu Primary School</t>
  </si>
  <si>
    <t>2600GON3004</t>
  </si>
  <si>
    <t>2600GON3005</t>
  </si>
  <si>
    <t>5  Polling Stations</t>
  </si>
  <si>
    <t>Bunyau Business Centre Tent</t>
  </si>
  <si>
    <t>2600GON3101</t>
  </si>
  <si>
    <t>2600GON3102</t>
  </si>
  <si>
    <t>Madhamu Primary School</t>
  </si>
  <si>
    <t>2600GON3103</t>
  </si>
  <si>
    <t>Sabala Business Centre Tent</t>
  </si>
  <si>
    <t>2600GON3104</t>
  </si>
  <si>
    <t>Simchembu 1 Primary School</t>
  </si>
  <si>
    <t>2600GON3105 A</t>
  </si>
  <si>
    <t>2600GON3105 B</t>
  </si>
  <si>
    <t>Gokwe Central Constituency Total</t>
  </si>
  <si>
    <t>Gokwe South</t>
  </si>
  <si>
    <t>Gokwe Central</t>
  </si>
  <si>
    <t>Gokwe South RDC</t>
  </si>
  <si>
    <t>Bomba Business Centre Tent</t>
  </si>
  <si>
    <t>2300GOS1501 A</t>
  </si>
  <si>
    <t>2300GOS1501 B</t>
  </si>
  <si>
    <t>Gababe Primary School</t>
  </si>
  <si>
    <t>2300GOS1502</t>
  </si>
  <si>
    <t>Gwehava Primary School</t>
  </si>
  <si>
    <t>2300GOS1503</t>
  </si>
  <si>
    <t>Mapfumo Primary School</t>
  </si>
  <si>
    <t>2300GOS1504 A</t>
  </si>
  <si>
    <t>2300GOS1504 B</t>
  </si>
  <si>
    <t>Ngondoma Primary School</t>
  </si>
  <si>
    <t>2300GOS1505 A</t>
  </si>
  <si>
    <t>2300GOS1505 B</t>
  </si>
  <si>
    <t>Sengwa Primary School</t>
  </si>
  <si>
    <t>2300GOS1506 A</t>
  </si>
  <si>
    <t>2300GOS1506 B</t>
  </si>
  <si>
    <t>Zhombe SDA Primary School</t>
  </si>
  <si>
    <t>2300GOS1507</t>
  </si>
  <si>
    <t>Chegama Primary School</t>
  </si>
  <si>
    <t>2300GOS1901</t>
  </si>
  <si>
    <t>Mateta 1 Primary School</t>
  </si>
  <si>
    <t>2300GOS1902</t>
  </si>
  <si>
    <t>Mbumbuzi Business Centre Tent</t>
  </si>
  <si>
    <t>2300GOS1903</t>
  </si>
  <si>
    <t>Mlalazi Primary School</t>
  </si>
  <si>
    <t>2300GOS1904 A</t>
  </si>
  <si>
    <t>2300GOS1904 B</t>
  </si>
  <si>
    <t>Nyaradza Secondary School</t>
  </si>
  <si>
    <t>2300GOS1905 A</t>
  </si>
  <si>
    <t>2300GOS1905 B</t>
  </si>
  <si>
    <t>Sokwela Business Centre Tent</t>
  </si>
  <si>
    <t>2300GOS1906</t>
  </si>
  <si>
    <t>Zaranyika Business Centre Tent</t>
  </si>
  <si>
    <t>2300GOS1907</t>
  </si>
  <si>
    <t>Zanda Business Centre Tent</t>
  </si>
  <si>
    <t>2300GOS1908</t>
  </si>
  <si>
    <t>Charama Cross Business Centre Tent</t>
  </si>
  <si>
    <t>2300GOS3201</t>
  </si>
  <si>
    <t>Gawa Clinic</t>
  </si>
  <si>
    <t>2300GOS3202</t>
  </si>
  <si>
    <t>Gawa Secondary School</t>
  </si>
  <si>
    <t>2300GOS3203</t>
  </si>
  <si>
    <t>Gwetsanga Business Centre Tent</t>
  </si>
  <si>
    <t>2300GOS3204</t>
  </si>
  <si>
    <t>Jororo Primary School</t>
  </si>
  <si>
    <t>2300GOS3205</t>
  </si>
  <si>
    <t>Mukombegumi Business Centre Tent</t>
  </si>
  <si>
    <t>2300GOS3206</t>
  </si>
  <si>
    <t>Sawi Secondary School</t>
  </si>
  <si>
    <t>2300GOS3207</t>
  </si>
  <si>
    <t>Gokwe Town Council</t>
  </si>
  <si>
    <t>CZM Primary School</t>
  </si>
  <si>
    <t>2301GTC0101</t>
  </si>
  <si>
    <t>Gokwe Primary School</t>
  </si>
  <si>
    <t>2301GTC0102</t>
  </si>
  <si>
    <t>Sasame Dip Tank Tent</t>
  </si>
  <si>
    <t>2301GTC0103 A</t>
  </si>
  <si>
    <t>2301GTC0103 B</t>
  </si>
  <si>
    <t>New Rank Tent</t>
  </si>
  <si>
    <t>2301GTC0201</t>
  </si>
  <si>
    <t>Njelele High School</t>
  </si>
  <si>
    <t>2301GTC0202</t>
  </si>
  <si>
    <t>Salvation Army Church Tent</t>
  </si>
  <si>
    <t>2301GTC0203 A</t>
  </si>
  <si>
    <t>2301GTC0203 B</t>
  </si>
  <si>
    <t>Cheziya Tuckshop Tent</t>
  </si>
  <si>
    <t>2301GTC0301</t>
  </si>
  <si>
    <t>Council Chamber</t>
  </si>
  <si>
    <t>2301GTC0302</t>
  </si>
  <si>
    <t>Gokwe Hospital Tent</t>
  </si>
  <si>
    <t>2301GTC0303</t>
  </si>
  <si>
    <t>Njelele Shopping Centre Tent</t>
  </si>
  <si>
    <t>2301GTC0304 A</t>
  </si>
  <si>
    <t>2301GTC0304 B</t>
  </si>
  <si>
    <t>Mapfungautsi Primary School</t>
  </si>
  <si>
    <t>2301GTC0401</t>
  </si>
  <si>
    <t>Messenger of Court Tent</t>
  </si>
  <si>
    <t>2301GTC0402</t>
  </si>
  <si>
    <t>Apostolic Faith Church Tent</t>
  </si>
  <si>
    <t>2301GTC0501</t>
  </si>
  <si>
    <t>Checkers Tuckshop Tent</t>
  </si>
  <si>
    <t>2301GTC0502 A</t>
  </si>
  <si>
    <t>2301GTC0502 B</t>
  </si>
  <si>
    <t>Mapfungautsi Extension Tent</t>
  </si>
  <si>
    <t>2301GTC0503</t>
  </si>
  <si>
    <t>St Pauls Gokwe Primary School</t>
  </si>
  <si>
    <t>2301GTC0504</t>
  </si>
  <si>
    <t>Towerlight Mapfungautsi Tent</t>
  </si>
  <si>
    <t>2301GTC0505 A</t>
  </si>
  <si>
    <t>2301GTC0505 B</t>
  </si>
  <si>
    <t>Cheziya High School</t>
  </si>
  <si>
    <t>2301GTC0601</t>
  </si>
  <si>
    <t>Ngoma Business Centre Tent</t>
  </si>
  <si>
    <t>2301GTC0602</t>
  </si>
  <si>
    <t>Batanayi Primary School</t>
  </si>
  <si>
    <t>2300GOS2001</t>
  </si>
  <si>
    <t>Chikodzongo Business Centre Tent</t>
  </si>
  <si>
    <t>2300GOS2002</t>
  </si>
  <si>
    <t>Gawa Business Centre Tent</t>
  </si>
  <si>
    <t>2300GOS2003</t>
  </si>
  <si>
    <t>Ndhlalambi Primary School</t>
  </si>
  <si>
    <t>2300GOS2004</t>
  </si>
  <si>
    <t>Sizanani Primary School</t>
  </si>
  <si>
    <t>2300GOS2005</t>
  </si>
  <si>
    <t>Gokwe Kana Constituency Total</t>
  </si>
  <si>
    <t>Gokwe Kana</t>
  </si>
  <si>
    <t>Manoti Business Centre Tent</t>
  </si>
  <si>
    <t>2300GOS0101</t>
  </si>
  <si>
    <t>Dhumu Business Centre Tent</t>
  </si>
  <si>
    <t>2300GOS0102</t>
  </si>
  <si>
    <t>Dzvuke Primary School</t>
  </si>
  <si>
    <t>2300GOS0103</t>
  </si>
  <si>
    <t>Muchadeyi Secondary School</t>
  </si>
  <si>
    <t>2300GOS0104</t>
  </si>
  <si>
    <t>St Hughs Mazinyo Primary School</t>
  </si>
  <si>
    <t>2300GOS0105 A</t>
  </si>
  <si>
    <t>2300GOS0105 B</t>
  </si>
  <si>
    <t>St Hughs Mazinyo Secondary School</t>
  </si>
  <si>
    <t>2300GOS0106</t>
  </si>
  <si>
    <t>Kana Business Centre Tent</t>
  </si>
  <si>
    <t>2300GOS0201</t>
  </si>
  <si>
    <t>Kana Secondary School</t>
  </si>
  <si>
    <t>2300GOS0202</t>
  </si>
  <si>
    <t>Magedhe Primary School</t>
  </si>
  <si>
    <t>2300GOS0203</t>
  </si>
  <si>
    <t>Ndarire Primary School</t>
  </si>
  <si>
    <t>2300GOS0204</t>
  </si>
  <si>
    <t>Tachi Primary School</t>
  </si>
  <si>
    <t>2300GOS0205</t>
  </si>
  <si>
    <t>Chehanga Primary School</t>
  </si>
  <si>
    <t>2300GOS2101</t>
  </si>
  <si>
    <t>Choto Primary School</t>
  </si>
  <si>
    <t>2300GOS2102 A</t>
  </si>
  <si>
    <t>2300GOS2102 B</t>
  </si>
  <si>
    <t>Jiri Primary School</t>
  </si>
  <si>
    <t>2300GOS2103</t>
  </si>
  <si>
    <t>Ndoza Clinic</t>
  </si>
  <si>
    <t>2300GOS2104</t>
  </si>
  <si>
    <t>2300GOS2105</t>
  </si>
  <si>
    <t>2300GOS2106</t>
  </si>
  <si>
    <t>Gwetsanga Primary School</t>
  </si>
  <si>
    <t>2300GOS2201</t>
  </si>
  <si>
    <t>Maboke Primary School</t>
  </si>
  <si>
    <t>2300GOS2202</t>
  </si>
  <si>
    <t>Marimasimbe Secondary School</t>
  </si>
  <si>
    <t>2300GOS2203</t>
  </si>
  <si>
    <t>Marirarangwe Primary School</t>
  </si>
  <si>
    <t>2300GOS2204</t>
  </si>
  <si>
    <t>Mudzimundiringe Primary School</t>
  </si>
  <si>
    <t>2300GOS2205</t>
  </si>
  <si>
    <t>Sengejira Business Centre Tent</t>
  </si>
  <si>
    <t>2300GOS2206</t>
  </si>
  <si>
    <t>Gadza Primary School</t>
  </si>
  <si>
    <t>2300GOS2601</t>
  </si>
  <si>
    <t>Kambe Primary School</t>
  </si>
  <si>
    <t>2300GOS2602</t>
  </si>
  <si>
    <t>Mkoka Secondary School</t>
  </si>
  <si>
    <t>2300GOS2603</t>
  </si>
  <si>
    <t>Ndandulo Business Centre Tent</t>
  </si>
  <si>
    <t>2300GOS2604</t>
  </si>
  <si>
    <t>Selima Primary School</t>
  </si>
  <si>
    <t>2300GOS2605</t>
  </si>
  <si>
    <t>Chehamba Primary School</t>
  </si>
  <si>
    <t>2300GOS2701</t>
  </si>
  <si>
    <t>Chevecheve Business Centre Tent</t>
  </si>
  <si>
    <t>2300GOS2702</t>
  </si>
  <si>
    <t>Lutotshwana Primary School</t>
  </si>
  <si>
    <t>2300GOS2703</t>
  </si>
  <si>
    <t>Mbungu Primary School</t>
  </si>
  <si>
    <t>2300GOS2704</t>
  </si>
  <si>
    <t>Msala Clinic</t>
  </si>
  <si>
    <t>2300GOS2705</t>
  </si>
  <si>
    <t>Msala Primary School</t>
  </si>
  <si>
    <t>2300GOS2706</t>
  </si>
  <si>
    <t>Mwambani Primary School</t>
  </si>
  <si>
    <t>2300GOS2707</t>
  </si>
  <si>
    <t>Western boundary Business Centre Tent</t>
  </si>
  <si>
    <t>2300GOS2708</t>
  </si>
  <si>
    <t>Chemba Primary School</t>
  </si>
  <si>
    <t>2300GOS2901</t>
  </si>
  <si>
    <t>Lukukwe Primary School</t>
  </si>
  <si>
    <t>2300GOS2902</t>
  </si>
  <si>
    <t>Lukukwe Secondary School</t>
  </si>
  <si>
    <t>2300GOS2903</t>
  </si>
  <si>
    <t>Mbombi Business Centre Tent</t>
  </si>
  <si>
    <t>2300GOS2904</t>
  </si>
  <si>
    <t>Muyambi Primary School</t>
  </si>
  <si>
    <t>2300GOS2905</t>
  </si>
  <si>
    <t>Mapiwa Primary School</t>
  </si>
  <si>
    <t>2300GOS3001</t>
  </si>
  <si>
    <t>Mateme Secondary School</t>
  </si>
  <si>
    <t>2300GOS3002</t>
  </si>
  <si>
    <t>Mbona Business Centre Tent</t>
  </si>
  <si>
    <t>2300GOS3003</t>
  </si>
  <si>
    <t>Nyaje Primary School</t>
  </si>
  <si>
    <t>2300GOS3004</t>
  </si>
  <si>
    <t>Nyaje Secondary School</t>
  </si>
  <si>
    <t>2300GOS3005</t>
  </si>
  <si>
    <t>Gokwe Mapfungautsi Constituency Total</t>
  </si>
  <si>
    <t>Gokwe Mapfungautsi</t>
  </si>
  <si>
    <t>Gomoguru Secondary School</t>
  </si>
  <si>
    <t>2300GOS1401 A</t>
  </si>
  <si>
    <t>2300GOS1401 B</t>
  </si>
  <si>
    <t>Gwanyika Primary School</t>
  </si>
  <si>
    <t>2300GOS1402</t>
  </si>
  <si>
    <t>Mapu Primary School</t>
  </si>
  <si>
    <t>2300GOS1403 A</t>
  </si>
  <si>
    <t>2300GOS1403 B</t>
  </si>
  <si>
    <t>Masawi Primary School</t>
  </si>
  <si>
    <t>2300GOS1404</t>
  </si>
  <si>
    <t>Muchorauri Business Centre Tent</t>
  </si>
  <si>
    <t>2300GOS1405</t>
  </si>
  <si>
    <t>Taonesa Business Centre Tent</t>
  </si>
  <si>
    <t>2300GOS1406</t>
  </si>
  <si>
    <t>Bova Primary School</t>
  </si>
  <si>
    <t>2300GOS1601</t>
  </si>
  <si>
    <t>Chitapo Business Centre Tent</t>
  </si>
  <si>
    <t>2300GOS1602</t>
  </si>
  <si>
    <t>Dzvoritsvo Business Centre Tent</t>
  </si>
  <si>
    <t>2300GOS1603</t>
  </si>
  <si>
    <t>Machakata Primary School</t>
  </si>
  <si>
    <t>2300GOS1604 A</t>
  </si>
  <si>
    <t>2300GOS1604 B</t>
  </si>
  <si>
    <t>Mupedzanhamo Business Centre Tent</t>
  </si>
  <si>
    <t>2300GOS1605</t>
  </si>
  <si>
    <t>Nyawo Business Centre Tent</t>
  </si>
  <si>
    <t>2300GOS1606</t>
  </si>
  <si>
    <t>Simbe Primary School</t>
  </si>
  <si>
    <t>2300GOS1607</t>
  </si>
  <si>
    <t>Chavanyati Primary School</t>
  </si>
  <si>
    <t>2300GOS2301</t>
  </si>
  <si>
    <t>Chidamoyo Primary School</t>
  </si>
  <si>
    <t>2300GOS2302</t>
  </si>
  <si>
    <t>Ganyungu Primary School</t>
  </si>
  <si>
    <t>2300GOS2303 A</t>
  </si>
  <si>
    <t>2300GOS2303 B</t>
  </si>
  <si>
    <t>Kasikana Primary School</t>
  </si>
  <si>
    <t>2300GOS2304</t>
  </si>
  <si>
    <t>Mudzongwe Primary School</t>
  </si>
  <si>
    <t>2300GOS2305</t>
  </si>
  <si>
    <t>Murandu Primary School</t>
  </si>
  <si>
    <t>2300GOS2306</t>
  </si>
  <si>
    <t>Tongwe Clinic</t>
  </si>
  <si>
    <t>2300GOS2307 A</t>
  </si>
  <si>
    <t>2300GOS2307 B</t>
  </si>
  <si>
    <t>Gwenungu Primary School</t>
  </si>
  <si>
    <t>2300GOS2401 A</t>
  </si>
  <si>
    <t>2300GOS2401 B</t>
  </si>
  <si>
    <t>Gwenya Primary School</t>
  </si>
  <si>
    <t>2300GOS2402</t>
  </si>
  <si>
    <t>Maliyami Primary School</t>
  </si>
  <si>
    <t>2300GOS2403</t>
  </si>
  <si>
    <t>Makadhi Business Centre Tent</t>
  </si>
  <si>
    <t>2300GOS2404</t>
  </si>
  <si>
    <t>Manhede Business Centre Tent</t>
  </si>
  <si>
    <t>2300GOS2405</t>
  </si>
  <si>
    <t>Mtangi SDA Primary School</t>
  </si>
  <si>
    <t>2300GOS2406</t>
  </si>
  <si>
    <t>Ndabambi Primary School</t>
  </si>
  <si>
    <t>2300GOS2407</t>
  </si>
  <si>
    <t>St Cuthbert Masoro Primary School</t>
  </si>
  <si>
    <t>2300GOS2408 A</t>
  </si>
  <si>
    <t>2300GOS2408 B</t>
  </si>
  <si>
    <t>Blue-gum Primary School</t>
  </si>
  <si>
    <t>2300GOS2501</t>
  </si>
  <si>
    <t>Chemowa Primary School</t>
  </si>
  <si>
    <t>2300GOS2502</t>
  </si>
  <si>
    <t>Chidoma Secondary School</t>
  </si>
  <si>
    <t>2300GOS2503</t>
  </si>
  <si>
    <t>Krima Primary School</t>
  </si>
  <si>
    <t>2300GOS2504</t>
  </si>
  <si>
    <t>Machengere Business Centre Tent</t>
  </si>
  <si>
    <t>2300GOS2505</t>
  </si>
  <si>
    <t>Mwembesi Primary School</t>
  </si>
  <si>
    <t>2300GOS2506</t>
  </si>
  <si>
    <t>Chevecheve Secondary School</t>
  </si>
  <si>
    <t>2300GOS2507</t>
  </si>
  <si>
    <t>Raji Ministry of Transport Tent</t>
  </si>
  <si>
    <t>2300GOS2801 A</t>
  </si>
  <si>
    <t>2300GOS2801 B</t>
  </si>
  <si>
    <t>Stateland C/Empress Turn-Off Tent</t>
  </si>
  <si>
    <t>2300GOS2802</t>
  </si>
  <si>
    <t>Stateland B Tent</t>
  </si>
  <si>
    <t>2300GOS2803</t>
  </si>
  <si>
    <t>BH 25 Tent</t>
  </si>
  <si>
    <t>2300GOS3301</t>
  </si>
  <si>
    <t>BH 28 Tent</t>
  </si>
  <si>
    <t>2300GOS3302</t>
  </si>
  <si>
    <t>Nyamacheni Primary School</t>
  </si>
  <si>
    <t>2300GOS3303</t>
  </si>
  <si>
    <t>Nyarupakwe Primary School</t>
  </si>
  <si>
    <t>2300GOS3304</t>
  </si>
  <si>
    <t>Gokwe Sasame Constituency Total</t>
  </si>
  <si>
    <t>Gokwe Sasame</t>
  </si>
  <si>
    <t>Chibasa Primary School</t>
  </si>
  <si>
    <t>2300GOS0701</t>
  </si>
  <si>
    <t>2300GOS0702</t>
  </si>
  <si>
    <t>Joboringo Primary School</t>
  </si>
  <si>
    <t>2300GOS0703</t>
  </si>
  <si>
    <t>Mpatsi Business Centre Tent</t>
  </si>
  <si>
    <t>2300GOS0704</t>
  </si>
  <si>
    <t>Sunganayi Secondary School</t>
  </si>
  <si>
    <t>2300GOS0705</t>
  </si>
  <si>
    <t>Gukure high School High School</t>
  </si>
  <si>
    <t>2300GOS0901 A</t>
  </si>
  <si>
    <t>2300GOS0901 B</t>
  </si>
  <si>
    <t>Kapfunde Primary School</t>
  </si>
  <si>
    <t>2300GOS0902</t>
  </si>
  <si>
    <t>Mamhangwa Primary School</t>
  </si>
  <si>
    <t>2300GOS0903</t>
  </si>
  <si>
    <t>Musita clinic Tent</t>
  </si>
  <si>
    <t>2300GOS0904</t>
  </si>
  <si>
    <t>Nyagombe (satelite ) School</t>
  </si>
  <si>
    <t>2300GOS0905 A</t>
  </si>
  <si>
    <t>2300GOS0905 B</t>
  </si>
  <si>
    <t>Pohwe Business Centre Tent</t>
  </si>
  <si>
    <t>2300GOS0906</t>
  </si>
  <si>
    <t>Rugora Primary School</t>
  </si>
  <si>
    <t>2300GOS0907 A</t>
  </si>
  <si>
    <t>2300GOS0907 B</t>
  </si>
  <si>
    <t>Bengwe Secondary School</t>
  </si>
  <si>
    <t>2300GOS1001</t>
  </si>
  <si>
    <t>Dzire Primary School</t>
  </si>
  <si>
    <t>2300GOS1002</t>
  </si>
  <si>
    <t>Kaguta Primary School</t>
  </si>
  <si>
    <t>2300GOS1003 A</t>
  </si>
  <si>
    <t>2300GOS1003 B</t>
  </si>
  <si>
    <t>Masakadza Business Centre Tent</t>
  </si>
  <si>
    <t>2300GOS1004</t>
  </si>
  <si>
    <t>Musita Clinic</t>
  </si>
  <si>
    <t>2300GOS1005</t>
  </si>
  <si>
    <t>Musita Primary School</t>
  </si>
  <si>
    <t>2300GOS1006 A</t>
  </si>
  <si>
    <t>2300GOS1006 B</t>
  </si>
  <si>
    <t>Savaranda Primary School</t>
  </si>
  <si>
    <t>2300GOS1007</t>
  </si>
  <si>
    <t>Chamatendera Primary School</t>
  </si>
  <si>
    <t>2300GOS1101</t>
  </si>
  <si>
    <t>Gwave Primary School</t>
  </si>
  <si>
    <t>2300GOS1102 A</t>
  </si>
  <si>
    <t>2300GOS1102 B</t>
  </si>
  <si>
    <t>Nemangwe Secondary School</t>
  </si>
  <si>
    <t>2300GOS1103</t>
  </si>
  <si>
    <t>Ngani Primary School</t>
  </si>
  <si>
    <t>2300GOS1104</t>
  </si>
  <si>
    <t>Sasame Clinic</t>
  </si>
  <si>
    <t>2300GOS1105 A</t>
  </si>
  <si>
    <t>2300GOS1105 B</t>
  </si>
  <si>
    <t>Tare Primary School</t>
  </si>
  <si>
    <t>2300GOS1106</t>
  </si>
  <si>
    <t>Zarova Primary School</t>
  </si>
  <si>
    <t>2300GOS1107</t>
  </si>
  <si>
    <t>Boyi Primary School</t>
  </si>
  <si>
    <t>2300GOS1201</t>
  </si>
  <si>
    <t>Kasuwe Primary School</t>
  </si>
  <si>
    <t>2300GOS1202</t>
  </si>
  <si>
    <t>Kwaramba Primary School</t>
  </si>
  <si>
    <t>2300GOS1203</t>
  </si>
  <si>
    <t>Nyoka High School</t>
  </si>
  <si>
    <t>2300GOS1204 A</t>
  </si>
  <si>
    <t>2300GOS1204 B</t>
  </si>
  <si>
    <t>Sungwiza Primary School</t>
  </si>
  <si>
    <t>2300GOS1205</t>
  </si>
  <si>
    <t>Chiurayi Primary School</t>
  </si>
  <si>
    <t>2300GOS1301</t>
  </si>
  <si>
    <t>Ganye Primary School</t>
  </si>
  <si>
    <t>2300GOS1302 A</t>
  </si>
  <si>
    <t>2300GOS1302 B</t>
  </si>
  <si>
    <t>Gwarusonde Primary School</t>
  </si>
  <si>
    <t>2300GOS1303</t>
  </si>
  <si>
    <t>Sasame Primary School</t>
  </si>
  <si>
    <t>2300GOS1304 A</t>
  </si>
  <si>
    <t>2300GOS1304 B</t>
  </si>
  <si>
    <t>Sidenya Business Centre Tent</t>
  </si>
  <si>
    <t>2300GOS1305</t>
  </si>
  <si>
    <t>Zambezi Primary School</t>
  </si>
  <si>
    <t>2300GOS1306</t>
  </si>
  <si>
    <t>Bhejani Primary School</t>
  </si>
  <si>
    <t>2300GOS1701</t>
  </si>
  <si>
    <t>Insukamini Primary School</t>
  </si>
  <si>
    <t>2300GOS1702</t>
  </si>
  <si>
    <t>Jahana Primary School</t>
  </si>
  <si>
    <t>2300GOS1703</t>
  </si>
  <si>
    <t>Nhongo Primary School</t>
  </si>
  <si>
    <t>2300GOS1704</t>
  </si>
  <si>
    <t>Satengwe Primary School</t>
  </si>
  <si>
    <t>2300GOS1705</t>
  </si>
  <si>
    <t>Gokwe Sengwa Constituency Total</t>
  </si>
  <si>
    <t>Gokwe Sengwa</t>
  </si>
  <si>
    <t>Kangura Primary School</t>
  </si>
  <si>
    <t>2300GOS0301</t>
  </si>
  <si>
    <t>Munaka Business Centre Tent</t>
  </si>
  <si>
    <t>2300GOS0302</t>
  </si>
  <si>
    <t>Kwini Business Centre Tent</t>
  </si>
  <si>
    <t>2300GOS0303</t>
  </si>
  <si>
    <t>Zhamba Primary School</t>
  </si>
  <si>
    <t>2300GOS0304</t>
  </si>
  <si>
    <t>Chipanangare Business Centre Tent</t>
  </si>
  <si>
    <t>2300GOS0401</t>
  </si>
  <si>
    <t>Chitombo Secondary School</t>
  </si>
  <si>
    <t>2300GOS0402</t>
  </si>
  <si>
    <t>Karuware Primary School</t>
  </si>
  <si>
    <t>2300GOS0403</t>
  </si>
  <si>
    <t>Manyena Primary School</t>
  </si>
  <si>
    <t>2300GOS0404</t>
  </si>
  <si>
    <t>Muchirinji Primary School</t>
  </si>
  <si>
    <t>2300GOS0405</t>
  </si>
  <si>
    <t>Mvurayapenya Business Centre Tent</t>
  </si>
  <si>
    <t>2300GOS0406</t>
  </si>
  <si>
    <t>Rongaronga Primary School</t>
  </si>
  <si>
    <t>2300GOS0407</t>
  </si>
  <si>
    <t>Sai Secondary School</t>
  </si>
  <si>
    <t>2300GOS0408</t>
  </si>
  <si>
    <t>Bopoma Primary School</t>
  </si>
  <si>
    <t>2300GOS0501</t>
  </si>
  <si>
    <t>Chiedza Primary School</t>
  </si>
  <si>
    <t>2300GOS0502</t>
  </si>
  <si>
    <t>Kadziramwanda Primary School</t>
  </si>
  <si>
    <t>2300GOS0503</t>
  </si>
  <si>
    <t>Mateta high School High School</t>
  </si>
  <si>
    <t>2300GOS0504 A</t>
  </si>
  <si>
    <t>2300GOS0504 B</t>
  </si>
  <si>
    <t>Mawisa Primary School</t>
  </si>
  <si>
    <t>2300GOS0505</t>
  </si>
  <si>
    <t>Ngomeni Secondary School</t>
  </si>
  <si>
    <t>2300GOS0506</t>
  </si>
  <si>
    <t>Nyamhunga Primary School</t>
  </si>
  <si>
    <t>2300GOS0507</t>
  </si>
  <si>
    <t>Charama Primary School</t>
  </si>
  <si>
    <t>2300GOS0601</t>
  </si>
  <si>
    <t>Guyu Business Centre Tent</t>
  </si>
  <si>
    <t>2300GOS0602</t>
  </si>
  <si>
    <t>Kasango Secondary School</t>
  </si>
  <si>
    <t>2300GOS0603</t>
  </si>
  <si>
    <t>Mangidhi Business Centre Tent</t>
  </si>
  <si>
    <t>2300GOS0604</t>
  </si>
  <si>
    <t>Mangidhi clinic</t>
  </si>
  <si>
    <t>2300GOS0605</t>
  </si>
  <si>
    <t>2300GOS0801</t>
  </si>
  <si>
    <t>Masuka Clinic</t>
  </si>
  <si>
    <t>2300GOS0802</t>
  </si>
  <si>
    <t>Masuka Primary School</t>
  </si>
  <si>
    <t>2300GOS0803</t>
  </si>
  <si>
    <t>Masuka Secondary School</t>
  </si>
  <si>
    <t>2300GOS0804</t>
  </si>
  <si>
    <t>Mutendi Primary School</t>
  </si>
  <si>
    <t>2300GOS0805</t>
  </si>
  <si>
    <t>Zimbodza Primary School</t>
  </si>
  <si>
    <t>2300GOS0806</t>
  </si>
  <si>
    <t>BH 17 Nyahuni Turn-Off Tent</t>
  </si>
  <si>
    <t>2300GOS1801</t>
  </si>
  <si>
    <t>Manyepa Primary School</t>
  </si>
  <si>
    <t>2300GOS1802</t>
  </si>
  <si>
    <t>Manyoni Primary School</t>
  </si>
  <si>
    <t>2300GOS1803 A</t>
  </si>
  <si>
    <t>2300GOS1803 B</t>
  </si>
  <si>
    <t>Nyahuni Primary School</t>
  </si>
  <si>
    <t>2300GOS1804</t>
  </si>
  <si>
    <t>Sachingoma Business Centre Tent</t>
  </si>
  <si>
    <t>2300GOS1805</t>
  </si>
  <si>
    <t>Charama Base Tent</t>
  </si>
  <si>
    <t>2300GOS3101</t>
  </si>
  <si>
    <t>Chitave Clinic</t>
  </si>
  <si>
    <t>2300GOS3102</t>
  </si>
  <si>
    <t>Karova Primary School</t>
  </si>
  <si>
    <t>2300GOS3103</t>
  </si>
  <si>
    <t>Mangisi Primary School</t>
  </si>
  <si>
    <t>2300GOS3104</t>
  </si>
  <si>
    <t>Gokwe South Total</t>
  </si>
  <si>
    <t>Gweru</t>
  </si>
  <si>
    <t>Chiwundura</t>
  </si>
  <si>
    <t>Gweru Municipality</t>
  </si>
  <si>
    <t>Matongo A Primary School</t>
  </si>
  <si>
    <t>2901GWEM0501 A</t>
  </si>
  <si>
    <t>2901GWEM0501 B</t>
  </si>
  <si>
    <t>Matongo B Primary School</t>
  </si>
  <si>
    <t>2901GWEM0502</t>
  </si>
  <si>
    <t>Senga A Primary School</t>
  </si>
  <si>
    <t>2901GWEM0503</t>
  </si>
  <si>
    <t>Senga B Primary School</t>
  </si>
  <si>
    <t>2901GWEM0504</t>
  </si>
  <si>
    <t>Senga A Secondary School</t>
  </si>
  <si>
    <t>2901GWEM0505 A</t>
  </si>
  <si>
    <t>2901GWEM0505 B</t>
  </si>
  <si>
    <t>2901GWEM0505 C</t>
  </si>
  <si>
    <t>Senga B Secondary School</t>
  </si>
  <si>
    <t>2901GWEM0506</t>
  </si>
  <si>
    <t>Mkoba Golf Course A</t>
  </si>
  <si>
    <t>2901GWEM1101 A</t>
  </si>
  <si>
    <t>2901GWEM1101 B</t>
  </si>
  <si>
    <t>Mkoba Golf Course B</t>
  </si>
  <si>
    <t>2901GWEM1102</t>
  </si>
  <si>
    <t>Mkoba Golf Course C</t>
  </si>
  <si>
    <t>2901GWEM1103</t>
  </si>
  <si>
    <t>Mkoba 5 Towerlight Open Space Tent</t>
  </si>
  <si>
    <t>2901GWEM1104 A</t>
  </si>
  <si>
    <t>2901GWEM1104 B</t>
  </si>
  <si>
    <t>Mkoba 4 A Primary School</t>
  </si>
  <si>
    <t>2901GWEM1401</t>
  </si>
  <si>
    <t>Mkoba 4 B Primary School</t>
  </si>
  <si>
    <t>2901GWEM1402</t>
  </si>
  <si>
    <t>Mkoba 14 Business Centre Tent</t>
  </si>
  <si>
    <t>2901GWEM1403 A</t>
  </si>
  <si>
    <t>2901GWEM1403 B</t>
  </si>
  <si>
    <t>Mkoba 14 Raylands Mazondo Tent</t>
  </si>
  <si>
    <t>2901GWEM1404</t>
  </si>
  <si>
    <t>Mkoba 14 Infil Open Space Tent</t>
  </si>
  <si>
    <t>2901GWEM1405</t>
  </si>
  <si>
    <t>Mpumelelo A Primary School</t>
  </si>
  <si>
    <t>2901GWEM1701 A</t>
  </si>
  <si>
    <t>2901GWEM1701 B</t>
  </si>
  <si>
    <t>Mpumelelo B Primary School</t>
  </si>
  <si>
    <t>2901GWEM1702</t>
  </si>
  <si>
    <t>Mpumelelo C Primary School</t>
  </si>
  <si>
    <t>2901GWEM1703 A</t>
  </si>
  <si>
    <t>2901GWEM1703 B</t>
  </si>
  <si>
    <t>Mkoba 15 Business Centre Tent</t>
  </si>
  <si>
    <t>2901GWEM1704</t>
  </si>
  <si>
    <t>Mkoba 19 Business Centre Tent</t>
  </si>
  <si>
    <t>2901GWEM1705</t>
  </si>
  <si>
    <t>Vungu RDC</t>
  </si>
  <si>
    <t>Connemara Primary School</t>
  </si>
  <si>
    <t>2900VUN0901</t>
  </si>
  <si>
    <t>Game Park Tent</t>
  </si>
  <si>
    <t>2900VUN0902</t>
  </si>
  <si>
    <t>Gokomera Farm House Tent</t>
  </si>
  <si>
    <t>2900VUN0903</t>
  </si>
  <si>
    <t>Nkululeko Secondary School</t>
  </si>
  <si>
    <t>2900VUN0904</t>
  </si>
  <si>
    <t>Riverdale Primary School</t>
  </si>
  <si>
    <t>2900VUN0905</t>
  </si>
  <si>
    <t>St Patricks Primary School</t>
  </si>
  <si>
    <t>2900VUN0906</t>
  </si>
  <si>
    <t>Zaloba Primary School</t>
  </si>
  <si>
    <t>2900VUN0907</t>
  </si>
  <si>
    <t>Zororo Primary School</t>
  </si>
  <si>
    <t>2900VUN0908</t>
  </si>
  <si>
    <t>Gambiza Pre-School</t>
  </si>
  <si>
    <t>2900VUN1001 A</t>
  </si>
  <si>
    <t>2900VUN1001 B</t>
  </si>
  <si>
    <t>2900VUN1002</t>
  </si>
  <si>
    <t>Simudzirainyika Business Centre Tent</t>
  </si>
  <si>
    <t>2900VUN1003</t>
  </si>
  <si>
    <t>Gangarabwe Pre-School</t>
  </si>
  <si>
    <t>2900VUN1101</t>
  </si>
  <si>
    <t>Gumbure Primary School</t>
  </si>
  <si>
    <t>2900VUN1102</t>
  </si>
  <si>
    <t>Masvori Secondary School</t>
  </si>
  <si>
    <t>2900VUN1103</t>
  </si>
  <si>
    <t>Muchakata Community Hall Tent</t>
  </si>
  <si>
    <t>2900VUN1105 A</t>
  </si>
  <si>
    <t>2900VUN1105 B</t>
  </si>
  <si>
    <t>Chiwundura Primary School</t>
  </si>
  <si>
    <t>2900VUN1201</t>
  </si>
  <si>
    <t>Gunde Primary School</t>
  </si>
  <si>
    <t>2900VUN1202</t>
  </si>
  <si>
    <t>Mlezu Primary School</t>
  </si>
  <si>
    <t>2900VUN1203</t>
  </si>
  <si>
    <t>Nyabango Primary School</t>
  </si>
  <si>
    <t>2900VUN1204</t>
  </si>
  <si>
    <t>Zviseko Primary School</t>
  </si>
  <si>
    <t>2900VUN1205</t>
  </si>
  <si>
    <t>Bhudhe Primary School</t>
  </si>
  <si>
    <t>2900VUN1301</t>
  </si>
  <si>
    <t>Chikutubwe Primary School</t>
  </si>
  <si>
    <t>2900VUN1302</t>
  </si>
  <si>
    <t>Masvori Business Centre Tent</t>
  </si>
  <si>
    <t>2900VUN1303</t>
  </si>
  <si>
    <t>Anderson High School</t>
  </si>
  <si>
    <t>2900VUN1401</t>
  </si>
  <si>
    <t>Boulder Primary School</t>
  </si>
  <si>
    <t>2900VUN1402</t>
  </si>
  <si>
    <t>Hozheri Primary School</t>
  </si>
  <si>
    <t>2900VUN1403</t>
  </si>
  <si>
    <t>Indiva Tent</t>
  </si>
  <si>
    <t>2900VUN1404</t>
  </si>
  <si>
    <t>Mandindindi Primary School</t>
  </si>
  <si>
    <t>2900VUN1405</t>
  </si>
  <si>
    <t>Steingot (Guma ) Primary School</t>
  </si>
  <si>
    <t>2900VUN1406</t>
  </si>
  <si>
    <t>St Severino Primary School</t>
  </si>
  <si>
    <t>2900VUN1407</t>
  </si>
  <si>
    <t>Tangwena Secondary School</t>
  </si>
  <si>
    <t>2900VUN1408</t>
  </si>
  <si>
    <t>Whawha - Tent</t>
  </si>
  <si>
    <t>2900VUN1409 A</t>
  </si>
  <si>
    <t>2900VUN1409 B</t>
  </si>
  <si>
    <t>Fletcher Secondary School</t>
  </si>
  <si>
    <t>2900VUN1801</t>
  </si>
  <si>
    <t>Guinea Fowl Primary School</t>
  </si>
  <si>
    <t>2900VUN1802</t>
  </si>
  <si>
    <t>Happy Valley Homestead Tent</t>
  </si>
  <si>
    <t>2900VUN1803</t>
  </si>
  <si>
    <t>Kushinga (Grainthorpe) Primary School</t>
  </si>
  <si>
    <t>2900VUN1804</t>
  </si>
  <si>
    <t>2900VUN1805</t>
  </si>
  <si>
    <t>14 Polling Stations</t>
  </si>
  <si>
    <t>Bambanani Primary School</t>
  </si>
  <si>
    <t>2900VUN1601</t>
  </si>
  <si>
    <t>Insukamini Farm House Tent</t>
  </si>
  <si>
    <t>2900VUN1602</t>
  </si>
  <si>
    <t>Keynshanburg Homestead Tent</t>
  </si>
  <si>
    <t>2900VUN1603</t>
  </si>
  <si>
    <t>Lourdon Primary School</t>
  </si>
  <si>
    <t>2900VUN1604</t>
  </si>
  <si>
    <t>Meeting House Tent</t>
  </si>
  <si>
    <t>2900VUN1605</t>
  </si>
  <si>
    <t>Nkenyani Primary School</t>
  </si>
  <si>
    <t>2900VUN1606</t>
  </si>
  <si>
    <t>Raylands Open Space Tent</t>
  </si>
  <si>
    <t>2900VUN1607</t>
  </si>
  <si>
    <t>Romac (Herbert Chitepo) Primary School</t>
  </si>
  <si>
    <t>2900VUN1608</t>
  </si>
  <si>
    <t>Stormvale Tent</t>
  </si>
  <si>
    <t>2900VUN1609</t>
  </si>
  <si>
    <t>Worcestershire Tent</t>
  </si>
  <si>
    <t>2900VUN1610</t>
  </si>
  <si>
    <t>Woodlands Park Tent</t>
  </si>
  <si>
    <t>2900VUN1611 A</t>
  </si>
  <si>
    <t>2900VUN1611 B</t>
  </si>
  <si>
    <t>2900VUN1611 C</t>
  </si>
  <si>
    <t>2900VUN1611 D</t>
  </si>
  <si>
    <t>Chiwundura Constituency Total</t>
  </si>
  <si>
    <t>Gweru Urban</t>
  </si>
  <si>
    <t>Brick and Tile Tent</t>
  </si>
  <si>
    <t>2901GWEM0101</t>
  </si>
  <si>
    <t>Nashville A High School</t>
  </si>
  <si>
    <t>2901GWEM0102</t>
  </si>
  <si>
    <t>Nashville B High School</t>
  </si>
  <si>
    <t>2901GWEM0103</t>
  </si>
  <si>
    <t>Ridgemont Heights Tent</t>
  </si>
  <si>
    <t>2901GWEM0104</t>
  </si>
  <si>
    <t>Thornhill High School</t>
  </si>
  <si>
    <t>2901GWEM0105</t>
  </si>
  <si>
    <t>Coolmoreen Homestead Tent</t>
  </si>
  <si>
    <t>2901GWEM0201</t>
  </si>
  <si>
    <t>Greenvale Business Centre Tent</t>
  </si>
  <si>
    <t>2901GWEM0202</t>
  </si>
  <si>
    <t>Harben Park Club House Tent</t>
  </si>
  <si>
    <t>2901GWEM0203 A</t>
  </si>
  <si>
    <t>2901GWEM0203 B</t>
  </si>
  <si>
    <t>Open Space Round About Tent</t>
  </si>
  <si>
    <t>2901GWEM0204 A</t>
  </si>
  <si>
    <t>2901GWEM0204 B</t>
  </si>
  <si>
    <t>2901GWEM0204 C</t>
  </si>
  <si>
    <t>Riverside A Primary School</t>
  </si>
  <si>
    <t>2901GWEM0205</t>
  </si>
  <si>
    <t>Riverside B Primary School</t>
  </si>
  <si>
    <t>2901GWEM0206 A</t>
  </si>
  <si>
    <t>2901GWEM0206 B</t>
  </si>
  <si>
    <t>Batanai Old People's Home Tent</t>
  </si>
  <si>
    <t>2901GWEM0301</t>
  </si>
  <si>
    <t>Kopje Open Space Tent</t>
  </si>
  <si>
    <t>2901GWEM0302</t>
  </si>
  <si>
    <t>Twin Peaks Tent</t>
  </si>
  <si>
    <t>2901GWEM0303 A</t>
  </si>
  <si>
    <t>2901GWEM0303 B</t>
  </si>
  <si>
    <t>Bata Primary School</t>
  </si>
  <si>
    <t>2901GWEM0401</t>
  </si>
  <si>
    <t>Ivene Open Space Tent</t>
  </si>
  <si>
    <t>2901GWEM0403</t>
  </si>
  <si>
    <t>Lundi A Primary School</t>
  </si>
  <si>
    <t>2901GWEM0404 A</t>
  </si>
  <si>
    <t>2901GWEM0404 B</t>
  </si>
  <si>
    <t>Lundi B Primary School</t>
  </si>
  <si>
    <t>2901GWEM0405 A</t>
  </si>
  <si>
    <t>2901GWEM0405 B</t>
  </si>
  <si>
    <t>Open Space Southview Tent</t>
  </si>
  <si>
    <t>2901GWEM0406</t>
  </si>
  <si>
    <t>Gafa Recreation Centre</t>
  </si>
  <si>
    <t>2901GWEM0601 A</t>
  </si>
  <si>
    <t>2901GWEM0601 B</t>
  </si>
  <si>
    <t>Mtapa A Community Hall</t>
  </si>
  <si>
    <t>2901GWEM0602 A</t>
  </si>
  <si>
    <t>2901GWEM0602 B</t>
  </si>
  <si>
    <t>2901GWEM0602 C</t>
  </si>
  <si>
    <t>Mtapa B Community Hall</t>
  </si>
  <si>
    <t>2901GWEM0603</t>
  </si>
  <si>
    <t>Open Space Between Ascot Stadium &amp; Isolation Tent</t>
  </si>
  <si>
    <t>2901GWEM0604 A</t>
  </si>
  <si>
    <t>2901GWEM0604 B</t>
  </si>
  <si>
    <t>Ascot Club House</t>
  </si>
  <si>
    <t>2901GWEM0801 A</t>
  </si>
  <si>
    <t>2901GWEM0801 B</t>
  </si>
  <si>
    <t>2901GWEM0801 C</t>
  </si>
  <si>
    <t>Muwunga A Primary School</t>
  </si>
  <si>
    <t>2901GWEM0802</t>
  </si>
  <si>
    <t>Muwunga B Primary School</t>
  </si>
  <si>
    <t>2901GWEM0803</t>
  </si>
  <si>
    <t>Ascot Secondary School</t>
  </si>
  <si>
    <t>2901GWEM0804 A</t>
  </si>
  <si>
    <t>2901GWEM0804 B</t>
  </si>
  <si>
    <t>Sandara Primary School</t>
  </si>
  <si>
    <t>2901GWEM0805 A</t>
  </si>
  <si>
    <t>2901GWEM0805 B</t>
  </si>
  <si>
    <t>2901GWEM0805 C</t>
  </si>
  <si>
    <t>CJR Primary School</t>
  </si>
  <si>
    <t>2901GWEM1801</t>
  </si>
  <si>
    <t>Child Welfare Clinic</t>
  </si>
  <si>
    <t>2901GWEM1802 A</t>
  </si>
  <si>
    <t>2901GWEM1802 B</t>
  </si>
  <si>
    <t>DA's Complex</t>
  </si>
  <si>
    <t>2901GWEM1803</t>
  </si>
  <si>
    <t>Gweru Theatre</t>
  </si>
  <si>
    <t>2901GWEM1804 A</t>
  </si>
  <si>
    <t>2901GWEM1804 B</t>
  </si>
  <si>
    <t>Gweru Urban  Constituency Total</t>
  </si>
  <si>
    <t>Mkoba</t>
  </si>
  <si>
    <t>Mambo A Secondary School</t>
  </si>
  <si>
    <t>2901GWEM0701 A</t>
  </si>
  <si>
    <t>2901GWEM0701 B</t>
  </si>
  <si>
    <t>Mambo B Secondary School</t>
  </si>
  <si>
    <t>2901GWEM0702</t>
  </si>
  <si>
    <t>Mambo Youth Centre</t>
  </si>
  <si>
    <t>2901GWEM0703 A</t>
  </si>
  <si>
    <t>2901GWEM0703 B</t>
  </si>
  <si>
    <t>Mutasa (Cliffton Park) Tent</t>
  </si>
  <si>
    <t>2901GWEM0704</t>
  </si>
  <si>
    <t>Bumburwi A Primary School</t>
  </si>
  <si>
    <t>2901GWEM0901 A</t>
  </si>
  <si>
    <t>2901GWEM0901 B</t>
  </si>
  <si>
    <t>Bumburwi B Primary School</t>
  </si>
  <si>
    <t>2901GWEM0902</t>
  </si>
  <si>
    <t>Bumburwi C Primary School</t>
  </si>
  <si>
    <t>2901GWEM0903</t>
  </si>
  <si>
    <t>Mkoba Hall</t>
  </si>
  <si>
    <t>2901GWEM0904</t>
  </si>
  <si>
    <t>Mkoba 3 -Towerlight Tent</t>
  </si>
  <si>
    <t>2901GWEM0905 A</t>
  </si>
  <si>
    <t>2901GWEM0905 B</t>
  </si>
  <si>
    <t>Budiriro A Primary School</t>
  </si>
  <si>
    <t>2901GWEM1001 A</t>
  </si>
  <si>
    <t>2901GWEM1001 B</t>
  </si>
  <si>
    <t>Budiriro B Primary School</t>
  </si>
  <si>
    <t>2901GWEM1002 A</t>
  </si>
  <si>
    <t>2901GWEM1002 B</t>
  </si>
  <si>
    <t>Matinunura A Secondary School</t>
  </si>
  <si>
    <t>2901GWEM1003</t>
  </si>
  <si>
    <t>Matinunura B Secondary School</t>
  </si>
  <si>
    <t>2901GWEM1004 A</t>
  </si>
  <si>
    <t>2901GWEM1004 B</t>
  </si>
  <si>
    <t>Matinunure C Secondary School</t>
  </si>
  <si>
    <t>2901GWEM1005</t>
  </si>
  <si>
    <t>Mkoba 9 &amp; 10 Club House Tent</t>
  </si>
  <si>
    <t>2901GWEM1006 A</t>
  </si>
  <si>
    <t>2901GWEM1006 B</t>
  </si>
  <si>
    <t>Chikumbiro A Primary School</t>
  </si>
  <si>
    <t>2901GWEM1201</t>
  </si>
  <si>
    <t>Chikumbiro B Primary School</t>
  </si>
  <si>
    <t>2901GWEM1202</t>
  </si>
  <si>
    <t>Chikumbiro C Primary School</t>
  </si>
  <si>
    <t>2901GWEM1203 A</t>
  </si>
  <si>
    <t>2901GWEM1203 B</t>
  </si>
  <si>
    <t>Mkoba Admin Offices</t>
  </si>
  <si>
    <t>2901GWEM1204 A</t>
  </si>
  <si>
    <t>2901GWEM1204 B</t>
  </si>
  <si>
    <t>Mkoba 7 Towerlight 1 Tent</t>
  </si>
  <si>
    <t>2901GWEM1205 A</t>
  </si>
  <si>
    <t>2901GWEM1205 B</t>
  </si>
  <si>
    <t>Mkoba Poly Clinic Tent</t>
  </si>
  <si>
    <t>2901GWEM1301 A</t>
  </si>
  <si>
    <t>2901GWEM1301 B</t>
  </si>
  <si>
    <t>Mkoba 1 A Secondary School</t>
  </si>
  <si>
    <t>2901GWEM1302</t>
  </si>
  <si>
    <t>Mkoba 1 B Secondary School</t>
  </si>
  <si>
    <t>2901GWEM1303 A</t>
  </si>
  <si>
    <t>2901GWEM1303 B</t>
  </si>
  <si>
    <t>Takunda A Primary School</t>
  </si>
  <si>
    <t>2901GWEM1304</t>
  </si>
  <si>
    <t>Takunda B Primary School</t>
  </si>
  <si>
    <t>2901GWEM1305</t>
  </si>
  <si>
    <t>Mkoba 3 Secondary School</t>
  </si>
  <si>
    <t>2901GWEM1501 A</t>
  </si>
  <si>
    <t>2901GWEM1501 B</t>
  </si>
  <si>
    <t>Mkoba 16 Business Centre Tent</t>
  </si>
  <si>
    <t>2901GWEM1503 A</t>
  </si>
  <si>
    <t>2901GWEM1503 B</t>
  </si>
  <si>
    <t>2901GWEM1503 C</t>
  </si>
  <si>
    <t>Takwirira A Primary School</t>
  </si>
  <si>
    <t>2901GWEM1504</t>
  </si>
  <si>
    <t>Takwirira B Primary School</t>
  </si>
  <si>
    <t>2901GWEM1505 A</t>
  </si>
  <si>
    <t>2901GWEM1505 B</t>
  </si>
  <si>
    <t>Takwirira C Primary School</t>
  </si>
  <si>
    <t>2901GWEM1506</t>
  </si>
  <si>
    <t>Mkoba 18 Business Centre Tent</t>
  </si>
  <si>
    <t>2901GWEM1601</t>
  </si>
  <si>
    <t>Mkoba 20 Business Centre Tent</t>
  </si>
  <si>
    <t>2901GWEM1602 A</t>
  </si>
  <si>
    <t>2901GWEM1602 B</t>
  </si>
  <si>
    <t>Mkoba 18 Open Space Tent</t>
  </si>
  <si>
    <t>2901GWEM1603 A</t>
  </si>
  <si>
    <t>2901GWEM1603 B</t>
  </si>
  <si>
    <t>Gweru Mkoba Constituency Total</t>
  </si>
  <si>
    <t>Vungu</t>
  </si>
  <si>
    <t>Chisadza Primary School</t>
  </si>
  <si>
    <t>2900VUN0101</t>
  </si>
  <si>
    <t>Meyasi Primary School</t>
  </si>
  <si>
    <t>2900VUN0102</t>
  </si>
  <si>
    <t>North Shangani Homestead</t>
  </si>
  <si>
    <t>2900VUN0103</t>
  </si>
  <si>
    <t>Sivhu Primary School</t>
  </si>
  <si>
    <t>2900VUN0104</t>
  </si>
  <si>
    <t>Dufuya Primary School</t>
  </si>
  <si>
    <t>2900VUN0201</t>
  </si>
  <si>
    <t>Madigane Clinic Tent</t>
  </si>
  <si>
    <t>2900VUN0202</t>
  </si>
  <si>
    <t>Mhlahlandlela Primary School</t>
  </si>
  <si>
    <t>2900VUN0203</t>
  </si>
  <si>
    <t>Sogwala A Primary School</t>
  </si>
  <si>
    <t>2900VUN0204</t>
  </si>
  <si>
    <t>Sogwala B Primary School</t>
  </si>
  <si>
    <t>2900VUN0205</t>
  </si>
  <si>
    <t>Dimbamiwa Primary School</t>
  </si>
  <si>
    <t>2900VUN0301</t>
  </si>
  <si>
    <t>Makulambila A Secondary School</t>
  </si>
  <si>
    <t>2900VUN0302</t>
  </si>
  <si>
    <t>Makulambila B Secondary School</t>
  </si>
  <si>
    <t>2900VUN0303</t>
  </si>
  <si>
    <t>Sibomvu Secondary School</t>
  </si>
  <si>
    <t>2900VUN0304</t>
  </si>
  <si>
    <t>Somphakati Primary School</t>
  </si>
  <si>
    <t>2900VUN0305</t>
  </si>
  <si>
    <t>St Joseph Bembe Primary School</t>
  </si>
  <si>
    <t>2900VUN0306</t>
  </si>
  <si>
    <t>Jonkola Business Centre Tent</t>
  </si>
  <si>
    <t>2900VUN0401</t>
  </si>
  <si>
    <t>Ntabamhlope Secondary School</t>
  </si>
  <si>
    <t>2900VUN0402</t>
  </si>
  <si>
    <t>St Martins Matshaya Primary School</t>
  </si>
  <si>
    <t>2900VUN0403</t>
  </si>
  <si>
    <t>Mangwande Primary School</t>
  </si>
  <si>
    <t>2900VUN0501</t>
  </si>
  <si>
    <t>Mzila Primary School</t>
  </si>
  <si>
    <t>2900VUN0502</t>
  </si>
  <si>
    <t>Maboleni A Secondary School</t>
  </si>
  <si>
    <t>2900VUN0601</t>
  </si>
  <si>
    <t>Maboleni B Secondary School</t>
  </si>
  <si>
    <t>2900VUN0602</t>
  </si>
  <si>
    <t>Mankunzane Community Hall</t>
  </si>
  <si>
    <t>2900VUN0603</t>
  </si>
  <si>
    <t>Mvumileni Business Centre Tent</t>
  </si>
  <si>
    <t>2900VUN0604</t>
  </si>
  <si>
    <t>Sikombingo Primary School</t>
  </si>
  <si>
    <t>2900VUN0605</t>
  </si>
  <si>
    <t>Madinga Business Centre Tent</t>
  </si>
  <si>
    <t>2900VUN0701</t>
  </si>
  <si>
    <t>Shagari Primary School</t>
  </si>
  <si>
    <t>2900VUN0702</t>
  </si>
  <si>
    <t>St Faith Mnyamani Primary School</t>
  </si>
  <si>
    <t>2900VUN0703 A</t>
  </si>
  <si>
    <t>2900VUN0703 B</t>
  </si>
  <si>
    <t>2900VUN0801</t>
  </si>
  <si>
    <t>Makepesi Clinic Tent</t>
  </si>
  <si>
    <t>2900VUN0802 A</t>
  </si>
  <si>
    <t>2900VUN0802 B</t>
  </si>
  <si>
    <t>Mkoba A Primary School</t>
  </si>
  <si>
    <t>2900VUN0803</t>
  </si>
  <si>
    <t>Mkoba B Primary School</t>
  </si>
  <si>
    <t>2900VUN0804 A</t>
  </si>
  <si>
    <t>2900VUN0804 B</t>
  </si>
  <si>
    <t>Nhlangano Secondary School</t>
  </si>
  <si>
    <t>2900VUN0805</t>
  </si>
  <si>
    <t>Daiysfield Primary School</t>
  </si>
  <si>
    <t>2900VUN1501</t>
  </si>
  <si>
    <t>Dawsons Farm Tent</t>
  </si>
  <si>
    <t>2900VUN1502</t>
  </si>
  <si>
    <t>Fairview Secondary School</t>
  </si>
  <si>
    <t>2900VUN1503</t>
  </si>
  <si>
    <t>Four Streams Tent</t>
  </si>
  <si>
    <t>2900VUN1504</t>
  </si>
  <si>
    <t>Somabula Primary School</t>
  </si>
  <si>
    <t>2900VUN1505</t>
  </si>
  <si>
    <t>Tapiwa Primary School</t>
  </si>
  <si>
    <t>2900VUN1506</t>
  </si>
  <si>
    <t>Woodlands Primary School</t>
  </si>
  <si>
    <t>2900VUN1507</t>
  </si>
  <si>
    <t>Brumsguard Primary School</t>
  </si>
  <si>
    <t>2900VUN1701</t>
  </si>
  <si>
    <t>Drummond Farm House Tent</t>
  </si>
  <si>
    <t>2900VUN1702</t>
  </si>
  <si>
    <t>Fairview (St Davis ) Primary School</t>
  </si>
  <si>
    <t>2900VUN1703</t>
  </si>
  <si>
    <t>Lukuluba Primary School</t>
  </si>
  <si>
    <t>2900VUN1704</t>
  </si>
  <si>
    <t>Neemur(Mapongobwe) Primary School</t>
  </si>
  <si>
    <t>2900VUN1705</t>
  </si>
  <si>
    <t>Sunrise Business Centre Tent</t>
  </si>
  <si>
    <t>2900VUN1706</t>
  </si>
  <si>
    <t>Bunina Primary School</t>
  </si>
  <si>
    <t>2900VUN1901</t>
  </si>
  <si>
    <t>Julena Primary School</t>
  </si>
  <si>
    <t>2900VUN1902</t>
  </si>
  <si>
    <t>Mazangwe Primary School</t>
  </si>
  <si>
    <t>2900VUN1903</t>
  </si>
  <si>
    <t>Vungu Secondary School</t>
  </si>
  <si>
    <t>2900VUN1904</t>
  </si>
  <si>
    <t>Vungu Sheimer Primary School</t>
  </si>
  <si>
    <t>2900VUN1905</t>
  </si>
  <si>
    <t>Zama Zama Primary School</t>
  </si>
  <si>
    <t>2900VUN1906</t>
  </si>
  <si>
    <t>Gweru District Total</t>
  </si>
  <si>
    <t>Kwekwe Central</t>
  </si>
  <si>
    <t>Kwekwe Municipality</t>
  </si>
  <si>
    <t>5801KWE0101</t>
  </si>
  <si>
    <t>Daisy &amp; Donald Play Centre, Mbizo 1 Ext</t>
  </si>
  <si>
    <t>5801KWE0102 A</t>
  </si>
  <si>
    <t>5801KWE0102 B</t>
  </si>
  <si>
    <t>5801KWE0102 C</t>
  </si>
  <si>
    <t>Mbizo Methodist Church Section 2 Tent</t>
  </si>
  <si>
    <t>5801KWE0103 A</t>
  </si>
  <si>
    <t>5801KWE0103 B</t>
  </si>
  <si>
    <t>5801KWE0103 C</t>
  </si>
  <si>
    <t>Mbizo Youth Centre</t>
  </si>
  <si>
    <t>5801KWE0104</t>
  </si>
  <si>
    <t>Globe &amp; Phoenix Hall</t>
  </si>
  <si>
    <t>5801KWE0601 A</t>
  </si>
  <si>
    <t>5801KWE0601 B</t>
  </si>
  <si>
    <t>Kenville High School</t>
  </si>
  <si>
    <t>5801KWE0602</t>
  </si>
  <si>
    <t>Venice Mine Tent</t>
  </si>
  <si>
    <t>5801KWE0603 A</t>
  </si>
  <si>
    <t>5801KWE0603 B</t>
  </si>
  <si>
    <t>Kushinga A Primary School</t>
  </si>
  <si>
    <t>5801KWE0701</t>
  </si>
  <si>
    <t>Kushinga B Primary School</t>
  </si>
  <si>
    <t>5801KWE0702 A</t>
  </si>
  <si>
    <t>5801KWE0702 B</t>
  </si>
  <si>
    <t>W Section Play Centre</t>
  </si>
  <si>
    <t>5801KWE0703</t>
  </si>
  <si>
    <t>Amaveni Hall</t>
  </si>
  <si>
    <t>5801KWE0801 A</t>
  </si>
  <si>
    <t>5801KWE0801 B</t>
  </si>
  <si>
    <t>5801KWE0801 C</t>
  </si>
  <si>
    <t>Zaoga Church (Opposite Chikomo) Tent</t>
  </si>
  <si>
    <t>5801KWE0802</t>
  </si>
  <si>
    <t>Amaveni A Primary School</t>
  </si>
  <si>
    <t>5801KWE0901</t>
  </si>
  <si>
    <t>Amaveni B Primary School</t>
  </si>
  <si>
    <t>5801KWE0902</t>
  </si>
  <si>
    <t>St Martins Primary School</t>
  </si>
  <si>
    <t>5801KWE0903</t>
  </si>
  <si>
    <t>Fitchlea Primary School</t>
  </si>
  <si>
    <t>5801KWE1001 A</t>
  </si>
  <si>
    <t>5801KWE1001 B</t>
  </si>
  <si>
    <t>5801KWE1001 C</t>
  </si>
  <si>
    <t>Gaika Primary School</t>
  </si>
  <si>
    <t>5801KWE1002</t>
  </si>
  <si>
    <t>Islamic Mission</t>
  </si>
  <si>
    <t>5801KWE1003</t>
  </si>
  <si>
    <t>Kwekwe Golf Club</t>
  </si>
  <si>
    <t>5801KWE1301</t>
  </si>
  <si>
    <t>Kwekwe A Primary School</t>
  </si>
  <si>
    <t>5801KWE1302 A</t>
  </si>
  <si>
    <t>5801KWE1302 B</t>
  </si>
  <si>
    <t>Kwekwe B Primary School</t>
  </si>
  <si>
    <t>5801KWE1303</t>
  </si>
  <si>
    <t>Golden Acres Open Space Tent</t>
  </si>
  <si>
    <t>5801KWE1401</t>
  </si>
  <si>
    <t>Msasa Business Centre Tent</t>
  </si>
  <si>
    <t>5801KWE1402 A</t>
  </si>
  <si>
    <t>5801KWE1402 B</t>
  </si>
  <si>
    <t>Kwekwe Central Constituency Total</t>
  </si>
  <si>
    <t>Mbizo</t>
  </si>
  <si>
    <t>Nazarene Mbizo Sec 8 Church</t>
  </si>
  <si>
    <t>5801KWE0201 A</t>
  </si>
  <si>
    <t>5801KWE0201 B</t>
  </si>
  <si>
    <t>5801KWE0201 C</t>
  </si>
  <si>
    <t>Rusununguko 7 Play Centre</t>
  </si>
  <si>
    <t>5801KWE0202 A</t>
  </si>
  <si>
    <t>5801KWE0202 B</t>
  </si>
  <si>
    <t>5801KWE0202 C</t>
  </si>
  <si>
    <t>Mbizo 15 Secondary School</t>
  </si>
  <si>
    <t>5801KWE0203 A</t>
  </si>
  <si>
    <t>5801KWE0203 B</t>
  </si>
  <si>
    <t>5801KWE0203 C</t>
  </si>
  <si>
    <t>Emthonjeni Primary School</t>
  </si>
  <si>
    <t>5801KWE0301 A</t>
  </si>
  <si>
    <t>5801KWE0301 B</t>
  </si>
  <si>
    <t>Maryward Primary School</t>
  </si>
  <si>
    <t>5801KWE0302</t>
  </si>
  <si>
    <t>Muonde Open Space Tent</t>
  </si>
  <si>
    <t>5801KWE0303</t>
  </si>
  <si>
    <t>Section 6 Towerlight Tent</t>
  </si>
  <si>
    <t>5801KWE0304 A</t>
  </si>
  <si>
    <t>5801KWE0304 B</t>
  </si>
  <si>
    <t>Dambudzo Primary School</t>
  </si>
  <si>
    <t>5801KWE0401 A</t>
  </si>
  <si>
    <t>5801KWE0401 B</t>
  </si>
  <si>
    <t>Section 12 Housing Tent</t>
  </si>
  <si>
    <t>5801KWE0403</t>
  </si>
  <si>
    <t>Dutchman's Pool</t>
  </si>
  <si>
    <t>5801KWE0501</t>
  </si>
  <si>
    <t>Section 3 Play Centre</t>
  </si>
  <si>
    <t>5801KWE0502 A</t>
  </si>
  <si>
    <t>5801KWE0502 B</t>
  </si>
  <si>
    <t>5801KWE0502 C</t>
  </si>
  <si>
    <t>Tasungana Primary School</t>
  </si>
  <si>
    <t>5801KWE0503 A</t>
  </si>
  <si>
    <t>5801KWE0503 B</t>
  </si>
  <si>
    <t>Ruvimbo Primary School School</t>
  </si>
  <si>
    <t>5801KWE0505</t>
  </si>
  <si>
    <t>Chana A Primary School</t>
  </si>
  <si>
    <t>5801KWE1101 A</t>
  </si>
  <si>
    <t>5801KWE1101 B</t>
  </si>
  <si>
    <t>5801KWE1101 C</t>
  </si>
  <si>
    <t>Chana B Primary School</t>
  </si>
  <si>
    <t>5801KWE1102 A</t>
  </si>
  <si>
    <t>5801KWE1102 B</t>
  </si>
  <si>
    <t>5801KWE1102 C</t>
  </si>
  <si>
    <t>Section 21/22 Open Space</t>
  </si>
  <si>
    <t>5801KWE1103</t>
  </si>
  <si>
    <t>Zaoga section 18 Church</t>
  </si>
  <si>
    <t>5801KWE1104 A</t>
  </si>
  <si>
    <t>5801KWE1104 B</t>
  </si>
  <si>
    <t>Black Wadada Shopping Centre Tent</t>
  </si>
  <si>
    <t>5801KWE1201 A</t>
  </si>
  <si>
    <t>5801KWE1201 B</t>
  </si>
  <si>
    <t>5801KWE1201 C</t>
  </si>
  <si>
    <t>Zaoga Mbizo Section 10 Church</t>
  </si>
  <si>
    <t>5801KWE1202 A</t>
  </si>
  <si>
    <t>5801KWE1202 B</t>
  </si>
  <si>
    <t>5Polling Stations</t>
  </si>
  <si>
    <t>Kwekwe Mbizo Constituency Total</t>
  </si>
  <si>
    <t>2  Polling Stations</t>
  </si>
  <si>
    <t>Redcliff</t>
  </si>
  <si>
    <t>Redcliff Municipality</t>
  </si>
  <si>
    <t>Torwood Main Beer Hall</t>
  </si>
  <si>
    <t>5801RECM0101</t>
  </si>
  <si>
    <t>Torwood A Primary School</t>
  </si>
  <si>
    <t>5801RECM0102</t>
  </si>
  <si>
    <t>Torwood B Primary School</t>
  </si>
  <si>
    <t>5801RECM0103</t>
  </si>
  <si>
    <t>Drake A Secondary School</t>
  </si>
  <si>
    <t>5801RECM0201</t>
  </si>
  <si>
    <t>Drake B Secondary School</t>
  </si>
  <si>
    <t>5801RECM0202</t>
  </si>
  <si>
    <t>Torwood Community Hall</t>
  </si>
  <si>
    <t>5801RECM0203</t>
  </si>
  <si>
    <t>Rugare Business Centre Tent</t>
  </si>
  <si>
    <t>5801RECM0301</t>
  </si>
  <si>
    <t>Torwood Maintenance Yard</t>
  </si>
  <si>
    <t>5801RECM0302</t>
  </si>
  <si>
    <t>Batanai High School</t>
  </si>
  <si>
    <t>5801RECM0401</t>
  </si>
  <si>
    <t>Old Shingirirai Pre-School</t>
  </si>
  <si>
    <t>5801RECM0402</t>
  </si>
  <si>
    <t>R.J Davies Primary School</t>
  </si>
  <si>
    <t>5801RECM0403</t>
  </si>
  <si>
    <t>ED Mafidhi Primary School</t>
  </si>
  <si>
    <t>5801RECM0501 A</t>
  </si>
  <si>
    <t>5801RECM0501 B</t>
  </si>
  <si>
    <t>Rutendo A Primary School</t>
  </si>
  <si>
    <t>5801RECM0502 A</t>
  </si>
  <si>
    <t>5801RECM0502 B</t>
  </si>
  <si>
    <t>Rutendo B Primary School</t>
  </si>
  <si>
    <t>5801RECM0503</t>
  </si>
  <si>
    <t>Bagdad Shopping Centre Tent</t>
  </si>
  <si>
    <t>5801RECM0601 A</t>
  </si>
  <si>
    <t>5801RECM0601 B</t>
  </si>
  <si>
    <t>Rutendo Community Hall</t>
  </si>
  <si>
    <t>5801RECM0602 A</t>
  </si>
  <si>
    <t>5801RECM0602 B</t>
  </si>
  <si>
    <t>Simbi Park Ternt Shopping Centre</t>
  </si>
  <si>
    <t>5801RECM0603 A</t>
  </si>
  <si>
    <t>5801RECM0603 B</t>
  </si>
  <si>
    <t>5801RECM0603 C</t>
  </si>
  <si>
    <t>Redcliff Primary School</t>
  </si>
  <si>
    <t>5801RECM0701</t>
  </si>
  <si>
    <t>Zisco Club</t>
  </si>
  <si>
    <t>5801RECM0702</t>
  </si>
  <si>
    <t>Impala Grill Tent</t>
  </si>
  <si>
    <t>5801RECM0801</t>
  </si>
  <si>
    <t>United Methodist Church Stand Tent</t>
  </si>
  <si>
    <t>5801RECM0802</t>
  </si>
  <si>
    <t>Golf Club Tent</t>
  </si>
  <si>
    <t>5801RECM0901</t>
  </si>
  <si>
    <t>Methodist Church</t>
  </si>
  <si>
    <t>5801RECM0902</t>
  </si>
  <si>
    <t>Bonaccord Primary School</t>
  </si>
  <si>
    <t>5800ZBG0301</t>
  </si>
  <si>
    <t>Grasslands Primary School</t>
  </si>
  <si>
    <t>5800ZBG0302</t>
  </si>
  <si>
    <t>Inglenook homestead</t>
  </si>
  <si>
    <t>5800ZBG0303</t>
  </si>
  <si>
    <t>Melrose Primary School</t>
  </si>
  <si>
    <t>5800ZBG0304</t>
  </si>
  <si>
    <t>Newlands Primary School</t>
  </si>
  <si>
    <t>5800ZBG0305</t>
  </si>
  <si>
    <t>Riverlea Primary School</t>
  </si>
  <si>
    <t>5800ZBG0306</t>
  </si>
  <si>
    <t>Hozi / Ellesmere Business Centre Tent</t>
  </si>
  <si>
    <t>5800ZBG0307</t>
  </si>
  <si>
    <t>Swaartlagte Primary School</t>
  </si>
  <si>
    <t>5800ZBG0308</t>
  </si>
  <si>
    <t>Gothic Mine</t>
  </si>
  <si>
    <t>5800ZBG2201</t>
  </si>
  <si>
    <t>Loreto Primary School</t>
  </si>
  <si>
    <t>5800ZBG2202 A</t>
  </si>
  <si>
    <t>5800ZBG2202 B</t>
  </si>
  <si>
    <t>Mutetete Pre-School</t>
  </si>
  <si>
    <t>5800ZBG2203</t>
  </si>
  <si>
    <t>Wozoli Primary School</t>
  </si>
  <si>
    <t>5800ZBG2204 A</t>
  </si>
  <si>
    <t>5800ZBG2204 B</t>
  </si>
  <si>
    <t>Jackson Community Hall</t>
  </si>
  <si>
    <t>5800ZBG2301</t>
  </si>
  <si>
    <t>St. Joseph Primary School</t>
  </si>
  <si>
    <t>5800ZBG2305</t>
  </si>
  <si>
    <t>St. Mark's Primary School</t>
  </si>
  <si>
    <t>5800ZBG2306</t>
  </si>
  <si>
    <t>Totololo Primary School</t>
  </si>
  <si>
    <t>5800ZBG2308</t>
  </si>
  <si>
    <t>Kushinga Project Tent</t>
  </si>
  <si>
    <t>5800ZBG2401</t>
  </si>
  <si>
    <t>Langton Farm Tent.</t>
  </si>
  <si>
    <t>5800ZBG2402 A</t>
  </si>
  <si>
    <t>5800ZBG2402 B</t>
  </si>
  <si>
    <t>Madwaleni Business Centre Tent</t>
  </si>
  <si>
    <t>5800ZBG2403</t>
  </si>
  <si>
    <t>Mpinda Primary School</t>
  </si>
  <si>
    <t>5800ZBG2404</t>
  </si>
  <si>
    <t>Umelusi Primary School</t>
  </si>
  <si>
    <t>5800ZBG2405</t>
  </si>
  <si>
    <t>Amatava Farm House Tent</t>
  </si>
  <si>
    <t>5800ZBG3001</t>
  </si>
  <si>
    <t>Erin Homestead Tent</t>
  </si>
  <si>
    <t>5800ZBG3002</t>
  </si>
  <si>
    <t>Hurudza Primary School</t>
  </si>
  <si>
    <t>5800ZBG3003</t>
  </si>
  <si>
    <t>Martchabel Farm Homestead Tent</t>
  </si>
  <si>
    <t>5800ZBG3004</t>
  </si>
  <si>
    <t>Moyo (Bvumira) Primary School</t>
  </si>
  <si>
    <t>5800ZBG3005</t>
  </si>
  <si>
    <t>Penwarden Farm Tent</t>
  </si>
  <si>
    <t>5800ZBG3006</t>
  </si>
  <si>
    <t>Shungu Secondary School</t>
  </si>
  <si>
    <t>5800ZBG3007</t>
  </si>
  <si>
    <t>Draw Card Construction Site Tent</t>
  </si>
  <si>
    <t>5800ZBG3008</t>
  </si>
  <si>
    <t>Tore Primary School</t>
  </si>
  <si>
    <t>5800ZBG3009</t>
  </si>
  <si>
    <t>Redcliff  Constituency Total</t>
  </si>
  <si>
    <t>Silobela</t>
  </si>
  <si>
    <t>Bertha (Summerview) Mine</t>
  </si>
  <si>
    <t>5800ZBG0401</t>
  </si>
  <si>
    <t>Broomsgroove Primary School</t>
  </si>
  <si>
    <t>5800ZBG0402</t>
  </si>
  <si>
    <t>Collusion Mine</t>
  </si>
  <si>
    <t>5800ZBG0403</t>
  </si>
  <si>
    <t>Maywood Primary School</t>
  </si>
  <si>
    <t>5800ZBG0404</t>
  </si>
  <si>
    <t>Rhino Primary School</t>
  </si>
  <si>
    <t>5800ZBG0405</t>
  </si>
  <si>
    <t>Southcum Homestead Tent</t>
  </si>
  <si>
    <t>5800ZBG0406</t>
  </si>
  <si>
    <t>Tiger Reef Primary School</t>
  </si>
  <si>
    <t>5800ZBG0407</t>
  </si>
  <si>
    <t>Batanai Primary School</t>
  </si>
  <si>
    <t>5800ZBG1501</t>
  </si>
  <si>
    <t>Mutimutema Primary School</t>
  </si>
  <si>
    <t>5800ZBG1502</t>
  </si>
  <si>
    <t>Rusununguko Primary School</t>
  </si>
  <si>
    <t>5800ZBG1503</t>
  </si>
  <si>
    <t>Somoza Primary School</t>
  </si>
  <si>
    <t>5800ZBG1504</t>
  </si>
  <si>
    <t>Sunganai Primary School</t>
  </si>
  <si>
    <t>5800ZBG1505</t>
  </si>
  <si>
    <t>Dendera Clinic</t>
  </si>
  <si>
    <t>5800ZBG1701</t>
  </si>
  <si>
    <t>Gwarazimba Business Centre Tent</t>
  </si>
  <si>
    <t>5800ZBG1702</t>
  </si>
  <si>
    <t>Mabhidhli Primary School</t>
  </si>
  <si>
    <t>5800ZBG1703</t>
  </si>
  <si>
    <t>Mawolokhohlo Primary School</t>
  </si>
  <si>
    <t>5800ZBG1704</t>
  </si>
  <si>
    <t>Mkobogwe Primary School</t>
  </si>
  <si>
    <t>5800ZBG1705</t>
  </si>
  <si>
    <t>Tshapewa Primary School</t>
  </si>
  <si>
    <t>5800ZBG1706</t>
  </si>
  <si>
    <t>Gobo Primary School</t>
  </si>
  <si>
    <t>5800ZBG1801</t>
  </si>
  <si>
    <t>Mkuhlani Roman Catholic Church</t>
  </si>
  <si>
    <t>5800ZBG1802</t>
  </si>
  <si>
    <t>St Alois Roman Catholic Church</t>
  </si>
  <si>
    <t>5800ZBG1803</t>
  </si>
  <si>
    <t>Exchange Irrigation Hall</t>
  </si>
  <si>
    <t>5800ZBG1901</t>
  </si>
  <si>
    <t>Ruya Primary School</t>
  </si>
  <si>
    <t>5800ZBG1902</t>
  </si>
  <si>
    <t>Seanga Primary School</t>
  </si>
  <si>
    <t>5800ZBG1903</t>
  </si>
  <si>
    <t>Jena Mine Primary School</t>
  </si>
  <si>
    <t>5800ZBG2001</t>
  </si>
  <si>
    <t>Python Mine Tent</t>
  </si>
  <si>
    <t>5800ZBG2002</t>
  </si>
  <si>
    <t>Simana Primary School</t>
  </si>
  <si>
    <t>5800ZBG2003 A</t>
  </si>
  <si>
    <t>5800ZBG2003 B</t>
  </si>
  <si>
    <t>St. Michael's Mbombela Primary School</t>
  </si>
  <si>
    <t>5800ZBG2004</t>
  </si>
  <si>
    <t>Bambanani St Peters Primary School</t>
  </si>
  <si>
    <t>5800ZBG2101 A</t>
  </si>
  <si>
    <t>5800ZBG2101 B</t>
  </si>
  <si>
    <t>Fatima Primary School</t>
  </si>
  <si>
    <t>5800ZBG2102 A</t>
  </si>
  <si>
    <t>5800ZBG2102 B</t>
  </si>
  <si>
    <t>Khanye Primary School</t>
  </si>
  <si>
    <t>5800ZBG2103</t>
  </si>
  <si>
    <t>Dhlamatuli St Mary's Primary School</t>
  </si>
  <si>
    <t>5800ZBG2104</t>
  </si>
  <si>
    <t>St. Dominics Primary School</t>
  </si>
  <si>
    <t>5800ZBG2105</t>
  </si>
  <si>
    <t>Zvibomvu Primary School</t>
  </si>
  <si>
    <t>5800ZBG2106</t>
  </si>
  <si>
    <t>Zvibomvu Secondary School</t>
  </si>
  <si>
    <t>5800ZBG2107</t>
  </si>
  <si>
    <t>Mtshape Primary School</t>
  </si>
  <si>
    <t>5800ZBG2601</t>
  </si>
  <si>
    <t>Mutimutema Secondary School</t>
  </si>
  <si>
    <t>5800ZBG2602</t>
  </si>
  <si>
    <t>Sessombi III village 7</t>
  </si>
  <si>
    <t>5800ZBG2603</t>
  </si>
  <si>
    <t>Bee Bee Orap Primary School</t>
  </si>
  <si>
    <t>5800ZBG2701</t>
  </si>
  <si>
    <t>Kanda Primary School</t>
  </si>
  <si>
    <t>5800ZBG2702</t>
  </si>
  <si>
    <t>Rungu Pre-School</t>
  </si>
  <si>
    <t>5800ZBG2703</t>
  </si>
  <si>
    <t>Siyapambili Pre-School</t>
  </si>
  <si>
    <t>5800ZBG2704</t>
  </si>
  <si>
    <t>St. Xavier Sibangani Primary School</t>
  </si>
  <si>
    <t>5800ZBG2705</t>
  </si>
  <si>
    <t>Mazebe Clinic</t>
  </si>
  <si>
    <t>5800ZBG2801</t>
  </si>
  <si>
    <t>Nyakwati Primary School</t>
  </si>
  <si>
    <t>5800ZBG2802</t>
  </si>
  <si>
    <t>Donsa 1 Business Centre Tent</t>
  </si>
  <si>
    <t>5800ZBG2901</t>
  </si>
  <si>
    <t>Donsa 1 Primary School</t>
  </si>
  <si>
    <t>5800ZBG2902</t>
  </si>
  <si>
    <t>Donsa Dam Primary School</t>
  </si>
  <si>
    <t>5800ZBG2903</t>
  </si>
  <si>
    <t>Gande Primary School</t>
  </si>
  <si>
    <t>5800ZBG3301</t>
  </si>
  <si>
    <t>Siyezi Primary School</t>
  </si>
  <si>
    <t>5800ZBG3302</t>
  </si>
  <si>
    <t>Makoronga Primary School</t>
  </si>
  <si>
    <t>5800ZBG3303</t>
  </si>
  <si>
    <t>Malisa Holy Trinity Primary School</t>
  </si>
  <si>
    <t>5800ZBG3304</t>
  </si>
  <si>
    <t>Kwekwe Silobela Constituency Total</t>
  </si>
  <si>
    <t>Zhombe</t>
  </si>
  <si>
    <t>Bee Mine Primary School</t>
  </si>
  <si>
    <t>5800ZBG0601</t>
  </si>
  <si>
    <t>Commoner Community Hall</t>
  </si>
  <si>
    <t>5800ZBG0602</t>
  </si>
  <si>
    <t>Mzizi Business Centre Tent</t>
  </si>
  <si>
    <t>5800ZBG0603</t>
  </si>
  <si>
    <t>Ngondoma Irrigation scheme</t>
  </si>
  <si>
    <t>5800ZBG0604</t>
  </si>
  <si>
    <t>Samambwa Primary School</t>
  </si>
  <si>
    <t>5800ZBG0605 A</t>
  </si>
  <si>
    <t>5800ZBG0605 B</t>
  </si>
  <si>
    <t>Somapani Primary School</t>
  </si>
  <si>
    <t>5800ZBG0606</t>
  </si>
  <si>
    <t>Kasawe Business Centre Tent</t>
  </si>
  <si>
    <t>5800ZBG0701</t>
  </si>
  <si>
    <t>Kasawi Primary School</t>
  </si>
  <si>
    <t>5800ZBG0702</t>
  </si>
  <si>
    <t>Mangwarangwara Primary School</t>
  </si>
  <si>
    <t>5800ZBG0703</t>
  </si>
  <si>
    <t>Sidakeni Primary School</t>
  </si>
  <si>
    <t>5800ZBG0704 A</t>
  </si>
  <si>
    <t>5800ZBG0704 B</t>
  </si>
  <si>
    <t>St. Peter's Munyati Primary School</t>
  </si>
  <si>
    <t>5800ZBG0705</t>
  </si>
  <si>
    <t>Bhamara Business Centre Tent</t>
  </si>
  <si>
    <t>5800ZBG0801</t>
  </si>
  <si>
    <t>Empress Mine Community Hall</t>
  </si>
  <si>
    <t>5800ZBG0802</t>
  </si>
  <si>
    <t>Mopani Primary School</t>
  </si>
  <si>
    <t>5800ZBG0803</t>
  </si>
  <si>
    <t>Navata Primary School</t>
  </si>
  <si>
    <t>5800ZBG0804</t>
  </si>
  <si>
    <t>Nyaradzo Secondary School</t>
  </si>
  <si>
    <t>5800ZBG0805</t>
  </si>
  <si>
    <t>Totororo Primary School</t>
  </si>
  <si>
    <t>5800ZBG0806 A</t>
  </si>
  <si>
    <t>5800ZBG0806 B</t>
  </si>
  <si>
    <t>Bhamala Primary School</t>
  </si>
  <si>
    <t>5800ZBG0901</t>
  </si>
  <si>
    <t>Sengezi Primary School</t>
  </si>
  <si>
    <t>5800ZBG0902</t>
  </si>
  <si>
    <t>Senkwasi Clinic</t>
  </si>
  <si>
    <t>5800ZBG0903</t>
  </si>
  <si>
    <t>St. Faith Primary School</t>
  </si>
  <si>
    <t>5800ZBG0904</t>
  </si>
  <si>
    <t>St. Paul's Primary School</t>
  </si>
  <si>
    <t>5800ZBG0905</t>
  </si>
  <si>
    <t>St. Peters Roman Catholic Church</t>
  </si>
  <si>
    <t>5800ZBG0906</t>
  </si>
  <si>
    <t>Gomola Clinic</t>
  </si>
  <si>
    <t>5800ZBG1001</t>
  </si>
  <si>
    <t>Joel Sub Office Community Hall</t>
  </si>
  <si>
    <t>5800ZBG1002</t>
  </si>
  <si>
    <t>Somalala Primary School</t>
  </si>
  <si>
    <t>5800ZBG1003</t>
  </si>
  <si>
    <t>St. Andrews Primary School</t>
  </si>
  <si>
    <t>5800ZBG1004 A</t>
  </si>
  <si>
    <t>5800ZBG1004 B</t>
  </si>
  <si>
    <t>Zhombe Mission Business Centre Tent</t>
  </si>
  <si>
    <t>5800ZBG1005</t>
  </si>
  <si>
    <t>Gomola Primary School</t>
  </si>
  <si>
    <t>5800ZBG1101</t>
  </si>
  <si>
    <t>Gwenzi Primary School</t>
  </si>
  <si>
    <t>5800ZBG1102</t>
  </si>
  <si>
    <t>Siyapambili Primary School</t>
  </si>
  <si>
    <t>5800ZBG1103</t>
  </si>
  <si>
    <t>Somkhaya Pre-School</t>
  </si>
  <si>
    <t>5800ZBG1104</t>
  </si>
  <si>
    <t>Tahwa Business Centre Tent</t>
  </si>
  <si>
    <t>5800ZBG1105</t>
  </si>
  <si>
    <t>Champeni Primary School</t>
  </si>
  <si>
    <t>5800ZBG1201</t>
  </si>
  <si>
    <t>Fafi Primary School</t>
  </si>
  <si>
    <t>5800ZBG1202</t>
  </si>
  <si>
    <t>Makwezi Pre-School</t>
  </si>
  <si>
    <t>5800ZBG1203</t>
  </si>
  <si>
    <t>Fafi Seventh Day Adventist Church Tent</t>
  </si>
  <si>
    <t>5800ZBG1204</t>
  </si>
  <si>
    <t>Vulamatshena Primary School</t>
  </si>
  <si>
    <t>5800ZBG1205</t>
  </si>
  <si>
    <t>Zhombe Constituency Total</t>
  </si>
  <si>
    <t>Kwekwe District Total</t>
  </si>
  <si>
    <t>Mberengwa</t>
  </si>
  <si>
    <t>Mberengwa East</t>
  </si>
  <si>
    <t>Mberengwa RDC</t>
  </si>
  <si>
    <t>Chemimwe Secondary School</t>
  </si>
  <si>
    <t>0300MBG0301</t>
  </si>
  <si>
    <t>Chibvumba Primary School</t>
  </si>
  <si>
    <t>0300MBG0302</t>
  </si>
  <si>
    <t>Goredema Business Centre Tent</t>
  </si>
  <si>
    <t>0300MBG0303</t>
  </si>
  <si>
    <t>Mberevete Business Centre Tent</t>
  </si>
  <si>
    <t>0300MBG0304</t>
  </si>
  <si>
    <t>Mbirashava Primary School</t>
  </si>
  <si>
    <t>0300MBG0305</t>
  </si>
  <si>
    <t>Svita Primary School</t>
  </si>
  <si>
    <t>0300MBG0306</t>
  </si>
  <si>
    <t>Svita Secondary School</t>
  </si>
  <si>
    <t>0300MBG0307</t>
  </si>
  <si>
    <t>Buchwa Mine Tent</t>
  </si>
  <si>
    <t>0300MBG0401</t>
  </si>
  <si>
    <t>Ingezi Primary School</t>
  </si>
  <si>
    <t>0300MBG0402</t>
  </si>
  <si>
    <t>Mahindi Primary School</t>
  </si>
  <si>
    <t>0300MBG0403</t>
  </si>
  <si>
    <t>Vuhwa Primary School</t>
  </si>
  <si>
    <t>0300MBG0404</t>
  </si>
  <si>
    <t>Zvomukonde Secondary School</t>
  </si>
  <si>
    <t>0300MBG0405</t>
  </si>
  <si>
    <t>Muponjane Primary School</t>
  </si>
  <si>
    <t>0300MBG0501</t>
  </si>
  <si>
    <t>Murerezi Secondary School</t>
  </si>
  <si>
    <t>0300MBG0502</t>
  </si>
  <si>
    <t>Nhenga Primary School</t>
  </si>
  <si>
    <t>0300MBG0503</t>
  </si>
  <si>
    <t>Runde Primary School</t>
  </si>
  <si>
    <t>0300MBG0504</t>
  </si>
  <si>
    <t>Supwi Primary School</t>
  </si>
  <si>
    <t>0300MBG0505</t>
  </si>
  <si>
    <t>Chiwara Primary School</t>
  </si>
  <si>
    <t>0300MBG0601</t>
  </si>
  <si>
    <t>Gomututu Primary School</t>
  </si>
  <si>
    <t>0300MBG0602</t>
  </si>
  <si>
    <t>Mahombe Primary School</t>
  </si>
  <si>
    <t>0300MBG0603</t>
  </si>
  <si>
    <t>Masvingo Primary School</t>
  </si>
  <si>
    <t>0300MBG0604</t>
  </si>
  <si>
    <t>Mbuyanehanda Secondary School</t>
  </si>
  <si>
    <t>0300MBG0605</t>
  </si>
  <si>
    <t>0300MBG0701</t>
  </si>
  <si>
    <t>Mataruse Secondary School</t>
  </si>
  <si>
    <t>0300MBG0702</t>
  </si>
  <si>
    <t>Museve Business Centre Tent</t>
  </si>
  <si>
    <t>0300MBG0703</t>
  </si>
  <si>
    <t>Rufura Business Centre Tent</t>
  </si>
  <si>
    <t>0300MBG0704</t>
  </si>
  <si>
    <t>Zion Church Tent</t>
  </si>
  <si>
    <t>0300MBG0705</t>
  </si>
  <si>
    <t>Chomunyaka Primary School</t>
  </si>
  <si>
    <t>0300MBG0801</t>
  </si>
  <si>
    <t>Mapunya Primary School</t>
  </si>
  <si>
    <t>0300MBG0802</t>
  </si>
  <si>
    <t>Mwembe Primary School</t>
  </si>
  <si>
    <t>0300MBG0803</t>
  </si>
  <si>
    <t>Ruuraugwi Primary School</t>
  </si>
  <si>
    <t>0300MBG0804</t>
  </si>
  <si>
    <t>Vutsanana Secondary School</t>
  </si>
  <si>
    <t>0300MBG0805</t>
  </si>
  <si>
    <t>0300MBG2001</t>
  </si>
  <si>
    <t>Bayayi Secondary School</t>
  </si>
  <si>
    <t>0300MBG2002</t>
  </si>
  <si>
    <t>Jena Primary School</t>
  </si>
  <si>
    <t>0300MBG2003</t>
  </si>
  <si>
    <t>Ngungumbane Business Centre Tent</t>
  </si>
  <si>
    <t>0300MBG2004</t>
  </si>
  <si>
    <t>Ngungumbane Primary School</t>
  </si>
  <si>
    <t>0300MBG2005</t>
  </si>
  <si>
    <t>Mberengwa East Constituency Total</t>
  </si>
  <si>
    <t>Mberengwa North Constituency Total</t>
  </si>
  <si>
    <t>Mberengwa North</t>
  </si>
  <si>
    <t>Shauro Primary School</t>
  </si>
  <si>
    <t>0300MBG0101</t>
  </si>
  <si>
    <t>Shauro Business Centre Tent</t>
  </si>
  <si>
    <t>0300MBG0102</t>
  </si>
  <si>
    <t>0300MBG0103</t>
  </si>
  <si>
    <t>Zvikombe Primary School</t>
  </si>
  <si>
    <t>0300MBG0104</t>
  </si>
  <si>
    <t>Chomubhobho Business Centre Tent A</t>
  </si>
  <si>
    <t>0300MBG0201 A</t>
  </si>
  <si>
    <t>Chomubhobho Business Centre Tent B</t>
  </si>
  <si>
    <t>0300MBG0201 B</t>
  </si>
  <si>
    <t>Ivhukuvanhu Primary School</t>
  </si>
  <si>
    <t>0300MBG0202</t>
  </si>
  <si>
    <t>Mberengwa Primary School A</t>
  </si>
  <si>
    <t>0300MBG0203 A</t>
  </si>
  <si>
    <t>Mberengwa Primary School B</t>
  </si>
  <si>
    <t>0300MBG0203 B</t>
  </si>
  <si>
    <t>Mberengwa Primary School C</t>
  </si>
  <si>
    <t>0300MBG0203 C</t>
  </si>
  <si>
    <t>Mnene Secondary School</t>
  </si>
  <si>
    <t>0300MBG0204</t>
  </si>
  <si>
    <t>Rupemba Primary School</t>
  </si>
  <si>
    <t>0300MBG0205</t>
  </si>
  <si>
    <t>Vanguard Primary School A</t>
  </si>
  <si>
    <t>0300MBG0206 A</t>
  </si>
  <si>
    <t>Vanguard Primary School B</t>
  </si>
  <si>
    <t>0300MBG0206 B</t>
  </si>
  <si>
    <t>Rengwe Business Centre Tent</t>
  </si>
  <si>
    <t>0300MBG0901</t>
  </si>
  <si>
    <t>Mawani Primary School</t>
  </si>
  <si>
    <t>0300MBG0902</t>
  </si>
  <si>
    <t>Rengwe Primary School</t>
  </si>
  <si>
    <t>0300MBG0903</t>
  </si>
  <si>
    <t>Chamawanga Business Centre Tent</t>
  </si>
  <si>
    <t>0300MBG1001</t>
  </si>
  <si>
    <t>Chaza Primary School</t>
  </si>
  <si>
    <t>0300MBG1002</t>
  </si>
  <si>
    <t>Chomusenda Secondary School</t>
  </si>
  <si>
    <t>0300MBG1003</t>
  </si>
  <si>
    <t>Cheshanga Primary School</t>
  </si>
  <si>
    <t>0300MBG1101</t>
  </si>
  <si>
    <t>Chingezi Primary School</t>
  </si>
  <si>
    <t>0300MBG1102</t>
  </si>
  <si>
    <t>Rupange Primary School</t>
  </si>
  <si>
    <t>0300MBG1103</t>
  </si>
  <si>
    <t>Zvamagwiro Secondary School</t>
  </si>
  <si>
    <t>0300MBG1104</t>
  </si>
  <si>
    <t>Chidembeko Clinic Tent</t>
  </si>
  <si>
    <t>0300MBG1201</t>
  </si>
  <si>
    <t>Gaururo Primary School</t>
  </si>
  <si>
    <t>0300MBG1202</t>
  </si>
  <si>
    <t>Mabika Secondary School</t>
  </si>
  <si>
    <t>0300MBG1203</t>
  </si>
  <si>
    <t>Skova Dip Tank Tent</t>
  </si>
  <si>
    <t>0300MBG1204</t>
  </si>
  <si>
    <t>Pamushana Primary School</t>
  </si>
  <si>
    <t>0300MBG1205</t>
  </si>
  <si>
    <t>Chegato Secondary School</t>
  </si>
  <si>
    <t>0300MBG1501</t>
  </si>
  <si>
    <t>Magavakava Primary School</t>
  </si>
  <si>
    <t>0300MBG1502</t>
  </si>
  <si>
    <t>Rubweruchena Business Centre Tent</t>
  </si>
  <si>
    <t>0300MBG1503</t>
  </si>
  <si>
    <t>Ruzengwe Secondary School</t>
  </si>
  <si>
    <t>0300MBG1504</t>
  </si>
  <si>
    <t>Donbosco Primary School</t>
  </si>
  <si>
    <t>0300MBG1601</t>
  </si>
  <si>
    <t>Makereni Primary School</t>
  </si>
  <si>
    <t>0300MBG1602</t>
  </si>
  <si>
    <t>Mposi Secondary School</t>
  </si>
  <si>
    <t>0300MBG1603</t>
  </si>
  <si>
    <t>Ruvuzhe Primary School</t>
  </si>
  <si>
    <t>0300MBG1604</t>
  </si>
  <si>
    <t>Vumukwana Primary School</t>
  </si>
  <si>
    <t>0300MBG1605</t>
  </si>
  <si>
    <t>Mpandashango Secondary School</t>
  </si>
  <si>
    <t>0300MBG1701</t>
  </si>
  <si>
    <t>Rusvinge Primary School</t>
  </si>
  <si>
    <t>0300MBG1702</t>
  </si>
  <si>
    <t>Vutika Secondary School</t>
  </si>
  <si>
    <t>0300MBG1703</t>
  </si>
  <si>
    <t>Cheshumba Primary School</t>
  </si>
  <si>
    <t>0300MBG3501</t>
  </si>
  <si>
    <t>Gwengwena Primary School</t>
  </si>
  <si>
    <t>0300MBG3502</t>
  </si>
  <si>
    <t>Kushinga Primary School A</t>
  </si>
  <si>
    <t>0300MBG3503 A</t>
  </si>
  <si>
    <t>Kushinga Primary School B</t>
  </si>
  <si>
    <t>0300MBG3503 B</t>
  </si>
  <si>
    <t>Mberengwa Vocational Training Centre</t>
  </si>
  <si>
    <t>0300MBG3504</t>
  </si>
  <si>
    <t>Bvute Primary School</t>
  </si>
  <si>
    <t>0300MBG3701</t>
  </si>
  <si>
    <t>Rupange Dip Tank Tent</t>
  </si>
  <si>
    <t>0300MBG3702</t>
  </si>
  <si>
    <t>Bungwe Primary School</t>
  </si>
  <si>
    <t>0300MBG3601</t>
  </si>
  <si>
    <t>Chomukonde Primary School</t>
  </si>
  <si>
    <t>0300MBG3602</t>
  </si>
  <si>
    <t>C-Mine Clinic Tent</t>
  </si>
  <si>
    <t>0300MBG3603</t>
  </si>
  <si>
    <t>Mberengwa Turn Off Business Centre Tent</t>
  </si>
  <si>
    <t>0300MBG3604</t>
  </si>
  <si>
    <t>Neta Business Centre Tent</t>
  </si>
  <si>
    <t>0300MBG3605</t>
  </si>
  <si>
    <t>Mberengwa South</t>
  </si>
  <si>
    <t>0300MBG1801</t>
  </si>
  <si>
    <t>Chaora Primary School</t>
  </si>
  <si>
    <t>0300MBG1802</t>
  </si>
  <si>
    <t>Mataga Community Hall</t>
  </si>
  <si>
    <t>0300MBG1803 A</t>
  </si>
  <si>
    <t>0300MBG1803 B</t>
  </si>
  <si>
    <t>Mudzidzi Primary School</t>
  </si>
  <si>
    <t>0300MBG1804</t>
  </si>
  <si>
    <t>Rwehanga Primary School</t>
  </si>
  <si>
    <t>0300MBG1805</t>
  </si>
  <si>
    <t>Sihande Primary School</t>
  </si>
  <si>
    <t>0300MBG1806</t>
  </si>
  <si>
    <t>Garenyama Primary School</t>
  </si>
  <si>
    <t>0300MBG1901</t>
  </si>
  <si>
    <t>Matedzi Primary School</t>
  </si>
  <si>
    <t>0300MBG1902 A</t>
  </si>
  <si>
    <t>0300MBG1902 B</t>
  </si>
  <si>
    <t>Tom Business Centre Tent</t>
  </si>
  <si>
    <t>0300MBG1903</t>
  </si>
  <si>
    <t>Vuronga Secondary School</t>
  </si>
  <si>
    <t>0300MBG1904</t>
  </si>
  <si>
    <t>Zvamatohwe Secondary School</t>
  </si>
  <si>
    <t>0300MBG1905</t>
  </si>
  <si>
    <t>Bonda Primary School</t>
  </si>
  <si>
    <t>0300MBG2101</t>
  </si>
  <si>
    <t>0300MBG2102</t>
  </si>
  <si>
    <t>Mangonde Primary School</t>
  </si>
  <si>
    <t>0300MBG2103</t>
  </si>
  <si>
    <t>Mazorodze Business Centre Tent</t>
  </si>
  <si>
    <t>0300MBG2104</t>
  </si>
  <si>
    <t>Remiti Primary School</t>
  </si>
  <si>
    <t>0300MBG2105</t>
  </si>
  <si>
    <t>Chirovandovo Business Centre Tent</t>
  </si>
  <si>
    <t>0300MBG2201</t>
  </si>
  <si>
    <t>Manyanga Primary School</t>
  </si>
  <si>
    <t>0300MBG2202</t>
  </si>
  <si>
    <t>Manyenge Primary School</t>
  </si>
  <si>
    <t>0300MBG2203</t>
  </si>
  <si>
    <t>Shamba Primary School</t>
  </si>
  <si>
    <t>0300MBG2204</t>
  </si>
  <si>
    <t>Vurasha Secondary School</t>
  </si>
  <si>
    <t>0300MBG2205</t>
  </si>
  <si>
    <t>Automatic Business Centre Tent</t>
  </si>
  <si>
    <t>0300MBG2301</t>
  </si>
  <si>
    <t>Chipuka Business Centre Tent</t>
  </si>
  <si>
    <t>0300MBG2302</t>
  </si>
  <si>
    <t>Dupwi Primary School</t>
  </si>
  <si>
    <t>0300MBG2303</t>
  </si>
  <si>
    <t>Musume Seconday School</t>
  </si>
  <si>
    <t>0300MBG2304</t>
  </si>
  <si>
    <t>Musume Business Centre Tent</t>
  </si>
  <si>
    <t>0300MBG2305</t>
  </si>
  <si>
    <t>Makuwerere Primary School</t>
  </si>
  <si>
    <t>0300MBG2401</t>
  </si>
  <si>
    <t>Rhonda Business Centre Tent</t>
  </si>
  <si>
    <t>0300MBG2402</t>
  </si>
  <si>
    <t>Shayamavhudzi Business Centre Tent</t>
  </si>
  <si>
    <t>0300MBG2403</t>
  </si>
  <si>
    <t>Vambare Primary School</t>
  </si>
  <si>
    <t>0300MBG2404</t>
  </si>
  <si>
    <t>Mketi Clinic</t>
  </si>
  <si>
    <t>0300MBG2501</t>
  </si>
  <si>
    <t>Mketi Secondary School</t>
  </si>
  <si>
    <t>0300MBG2502</t>
  </si>
  <si>
    <t>Odza Primary School</t>
  </si>
  <si>
    <t>0300MBG2503</t>
  </si>
  <si>
    <t>Sviba Primary School</t>
  </si>
  <si>
    <t>0300MBG2504</t>
  </si>
  <si>
    <t>Chiturike Business Centre Tent</t>
  </si>
  <si>
    <t>0300MBG2601</t>
  </si>
  <si>
    <t>Makinya Business Centre Tent</t>
  </si>
  <si>
    <t>0300MBG2602</t>
  </si>
  <si>
    <t>Nyala Community Hall</t>
  </si>
  <si>
    <t>0300MBG2603</t>
  </si>
  <si>
    <t>Rwavamutangwi Primary School</t>
  </si>
  <si>
    <t>0300MBG2604</t>
  </si>
  <si>
    <t>Shumbashava Primary School</t>
  </si>
  <si>
    <t>0300MBG2605</t>
  </si>
  <si>
    <t>Zvishava Primary School</t>
  </si>
  <si>
    <t>0300MBG2606</t>
  </si>
  <si>
    <t>Chapungu Secondary School</t>
  </si>
  <si>
    <t>0300MBG2701</t>
  </si>
  <si>
    <t>Gwai Primary School</t>
  </si>
  <si>
    <t>0300MBG2702</t>
  </si>
  <si>
    <t>Makwava Primary School</t>
  </si>
  <si>
    <t>0300MBG2703</t>
  </si>
  <si>
    <t>Zebra Business Centre Tent</t>
  </si>
  <si>
    <t>0300MBG2704</t>
  </si>
  <si>
    <t>Gwarava Primary School</t>
  </si>
  <si>
    <t>0300MBG2801</t>
  </si>
  <si>
    <t>Machingwe Primary School</t>
  </si>
  <si>
    <t>0300MBG2802</t>
  </si>
  <si>
    <t>Makuta Business Centre Tent</t>
  </si>
  <si>
    <t>0300MBG2803</t>
  </si>
  <si>
    <t>Makuva Secondary School</t>
  </si>
  <si>
    <t>0300MBG2804</t>
  </si>
  <si>
    <t>Masaga Business Centre Tent</t>
  </si>
  <si>
    <t>0300MBG2805</t>
  </si>
  <si>
    <t>Mberengwa South Constituency Total</t>
  </si>
  <si>
    <t>Mberengwa West</t>
  </si>
  <si>
    <t>Bobokile Business Centre Tent</t>
  </si>
  <si>
    <t>0300MBG1301</t>
  </si>
  <si>
    <t>Chizungu Secondary School</t>
  </si>
  <si>
    <t>0300MBG1302</t>
  </si>
  <si>
    <t>Mangena Business Centre Tent</t>
  </si>
  <si>
    <t>0300MBG1303</t>
  </si>
  <si>
    <t>Marirazhombe Primary School</t>
  </si>
  <si>
    <t>0300MBG1304</t>
  </si>
  <si>
    <t>Chavengwa Primary School</t>
  </si>
  <si>
    <t>0300MBG1401</t>
  </si>
  <si>
    <t>Chebvute Primary School</t>
  </si>
  <si>
    <t>0300MBG1402</t>
  </si>
  <si>
    <t>Jeka Clinic</t>
  </si>
  <si>
    <t>0300MBG1403</t>
  </si>
  <si>
    <t>Zverenje Primary School</t>
  </si>
  <si>
    <t>0300MBG1404</t>
  </si>
  <si>
    <t>Bvumbura Primary School</t>
  </si>
  <si>
    <t>0300MBG2901</t>
  </si>
  <si>
    <t>Chimbapire Primary School</t>
  </si>
  <si>
    <t>0300MBG2902</t>
  </si>
  <si>
    <t>Chirambahuyo Business Centre Tent</t>
  </si>
  <si>
    <t>0300MBG2903</t>
  </si>
  <si>
    <t>Chovuragu Secondary School</t>
  </si>
  <si>
    <t>0300MBG2904 A</t>
  </si>
  <si>
    <t>0300MBG2904 B</t>
  </si>
  <si>
    <t>Sandawana Primary School</t>
  </si>
  <si>
    <t>0300MBG2905 A</t>
  </si>
  <si>
    <t>0300MBG2905 B</t>
  </si>
  <si>
    <t>Humbani Bussiness Centre</t>
  </si>
  <si>
    <t>0300MBG3001</t>
  </si>
  <si>
    <t>Mavorovondo Primary School</t>
  </si>
  <si>
    <t>0300MBG3002</t>
  </si>
  <si>
    <t>Mpesi Business Centre Tent</t>
  </si>
  <si>
    <t>0300MBG3003</t>
  </si>
  <si>
    <t>Mutsime Primary School</t>
  </si>
  <si>
    <t>0300MBG3004</t>
  </si>
  <si>
    <t>Nyororo Primary School</t>
  </si>
  <si>
    <t>0300MBG3005</t>
  </si>
  <si>
    <t>Zvavagavi Business Centre Tent</t>
  </si>
  <si>
    <t>0300MBG3006</t>
  </si>
  <si>
    <t>Banana Business Centre</t>
  </si>
  <si>
    <t>0300MBG3101</t>
  </si>
  <si>
    <t>Danangombe Primary School</t>
  </si>
  <si>
    <t>0300MBG3102</t>
  </si>
  <si>
    <t>Jordan Primary School</t>
  </si>
  <si>
    <t>0300MBG3103</t>
  </si>
  <si>
    <t>Masase Secondary School</t>
  </si>
  <si>
    <t>0300MBG3104</t>
  </si>
  <si>
    <t>Vubwe Secondary School</t>
  </si>
  <si>
    <t>0300MBG3105</t>
  </si>
  <si>
    <t>Backman Business Centre Tent</t>
  </si>
  <si>
    <t>0300MBG3201</t>
  </si>
  <si>
    <t>Mangava Business Centre Tent</t>
  </si>
  <si>
    <t>0300MBG3202</t>
  </si>
  <si>
    <t>Mashura Primary School</t>
  </si>
  <si>
    <t>0300MBG3203</t>
  </si>
  <si>
    <t>Matabo Secondary School</t>
  </si>
  <si>
    <t>0300MBG3204</t>
  </si>
  <si>
    <t>Matetsi Primary School</t>
  </si>
  <si>
    <t>0300MBG3205</t>
  </si>
  <si>
    <t>Vugwe Primary School</t>
  </si>
  <si>
    <t>0300MBG3206</t>
  </si>
  <si>
    <t>Zenda Primary School</t>
  </si>
  <si>
    <t>0300MBG3207</t>
  </si>
  <si>
    <t>Chingechuru Primary School</t>
  </si>
  <si>
    <t>0300MBG3301</t>
  </si>
  <si>
    <t>Gobera Business Centre Tent</t>
  </si>
  <si>
    <t>0300MBG3302</t>
  </si>
  <si>
    <t>Jeka Business Centre Tent</t>
  </si>
  <si>
    <t>0300MBG3303</t>
  </si>
  <si>
    <t>Maringambizi Secondary School</t>
  </si>
  <si>
    <t>0300MBG3304</t>
  </si>
  <si>
    <t>Ruvabvu Primary School</t>
  </si>
  <si>
    <t>0300MBG3305</t>
  </si>
  <si>
    <t>Makafula Business Centre Tent</t>
  </si>
  <si>
    <t>0300MBG3401</t>
  </si>
  <si>
    <t>Mvanamurefu Business Centre Tent</t>
  </si>
  <si>
    <t>0300MBG3402</t>
  </si>
  <si>
    <t>Shumagange Primary School</t>
  </si>
  <si>
    <t>0300MBG3403</t>
  </si>
  <si>
    <t>Mberengwa West Constituency Total</t>
  </si>
  <si>
    <t>Mberengwa District Total</t>
  </si>
  <si>
    <t>Shurugwi</t>
  </si>
  <si>
    <t>Shurugwi North</t>
  </si>
  <si>
    <t>Shurugwi Town Council</t>
  </si>
  <si>
    <t>Railway Block Gym Hall Tent</t>
  </si>
  <si>
    <t>6601STC0101</t>
  </si>
  <si>
    <t>1 Polling Station</t>
  </si>
  <si>
    <t>Batanai Pre-School</t>
  </si>
  <si>
    <t>6601STC0201</t>
  </si>
  <si>
    <t>Railway Block Primary School</t>
  </si>
  <si>
    <t>6601STC0301</t>
  </si>
  <si>
    <t>Open Space Opposite Police Post Tent</t>
  </si>
  <si>
    <t>6601STC0401</t>
  </si>
  <si>
    <t>Selukwe A Primary School</t>
  </si>
  <si>
    <t>6601STC0501</t>
  </si>
  <si>
    <t>Selukwe B Primary School</t>
  </si>
  <si>
    <t>6601STC0502</t>
  </si>
  <si>
    <t>Ironsides Primary School</t>
  </si>
  <si>
    <t>6601STC0601</t>
  </si>
  <si>
    <t>Ironsides Community Hall Tent</t>
  </si>
  <si>
    <t>6601STC0702</t>
  </si>
  <si>
    <t>Makusha Clinic</t>
  </si>
  <si>
    <t>6601STC0801 A</t>
  </si>
  <si>
    <t>6601STC0801 B</t>
  </si>
  <si>
    <t>Open Space Near Makusha Heerhall Tent</t>
  </si>
  <si>
    <t>6601STC0901</t>
  </si>
  <si>
    <t>Makusha Flats Tent</t>
  </si>
  <si>
    <t>6601STC1001</t>
  </si>
  <si>
    <t>Methodist Church Tent</t>
  </si>
  <si>
    <t>6601STC1002</t>
  </si>
  <si>
    <t>Sebanga Open Space Tent</t>
  </si>
  <si>
    <t>6601STC1101 A</t>
  </si>
  <si>
    <t>6601STC1101 B</t>
  </si>
  <si>
    <t>Sungano Motel</t>
  </si>
  <si>
    <t>6601STC1102</t>
  </si>
  <si>
    <t>Sebanga Poly Clinic Tent</t>
  </si>
  <si>
    <t>6601STC1201</t>
  </si>
  <si>
    <t>Shurugwi No 2 Secondary School</t>
  </si>
  <si>
    <t>6601STC1202</t>
  </si>
  <si>
    <t>Open space SDA CHURCH Tent</t>
  </si>
  <si>
    <t>6601STC1203</t>
  </si>
  <si>
    <t>Open Space Pamapositori Tent</t>
  </si>
  <si>
    <t>6601STC1205</t>
  </si>
  <si>
    <t>Peak Mine Primary School</t>
  </si>
  <si>
    <t>6601STC1301</t>
  </si>
  <si>
    <t>Tongogara RDC</t>
  </si>
  <si>
    <t>Chitora Primary School</t>
  </si>
  <si>
    <t>6600TON0101 A</t>
  </si>
  <si>
    <t>6600TON0101 B</t>
  </si>
  <si>
    <t>Munikwa Primary School</t>
  </si>
  <si>
    <t>6600TON0102</t>
  </si>
  <si>
    <t>Tangley Ranch Primary School</t>
  </si>
  <si>
    <t>6600TON0103</t>
  </si>
  <si>
    <t>Poshayi St Marys’ Primary School</t>
  </si>
  <si>
    <t>6600TON1201</t>
  </si>
  <si>
    <t>Tongogara High School</t>
  </si>
  <si>
    <t>6600TON1202</t>
  </si>
  <si>
    <t>Tongogara Registrar General's Sub-Office</t>
  </si>
  <si>
    <t>6600TON1203</t>
  </si>
  <si>
    <t>Tumba Primary School</t>
  </si>
  <si>
    <t>6600TON1204</t>
  </si>
  <si>
    <t>Hanke Business Centre Tent</t>
  </si>
  <si>
    <t>6600TON1301</t>
  </si>
  <si>
    <t>Hanke Primary School</t>
  </si>
  <si>
    <t>6600TON1302</t>
  </si>
  <si>
    <t>Juchuta Secondary School</t>
  </si>
  <si>
    <t>6600TON1303</t>
  </si>
  <si>
    <t>Musavezi Primary School</t>
  </si>
  <si>
    <t>6600TON1304</t>
  </si>
  <si>
    <t>Zvamaunje Primary School</t>
  </si>
  <si>
    <t>6600TON1305</t>
  </si>
  <si>
    <t>Machacha Business Centre Tent</t>
  </si>
  <si>
    <t>6600TON1401</t>
  </si>
  <si>
    <t>Magumise Primary School</t>
  </si>
  <si>
    <t>6600TON1402</t>
  </si>
  <si>
    <t>Nhema St Francis Primary School</t>
  </si>
  <si>
    <t>6600TON1403</t>
  </si>
  <si>
    <t>Svika Rural Health Centre</t>
  </si>
  <si>
    <t>6600TON1404</t>
  </si>
  <si>
    <t>Takunda Secondary School</t>
  </si>
  <si>
    <t>6600TON1405</t>
  </si>
  <si>
    <t>Chomusvisvinwa-Hwinya Business Centre Tent</t>
  </si>
  <si>
    <t>6600TON1501</t>
  </si>
  <si>
    <t>Dombwe Primary School</t>
  </si>
  <si>
    <t>6600TON1502</t>
  </si>
  <si>
    <t>Makonese Primary School</t>
  </si>
  <si>
    <t>6600TON1503</t>
  </si>
  <si>
    <t>Sibolise Primary School</t>
  </si>
  <si>
    <t>6600TON1504</t>
  </si>
  <si>
    <t>Chiltern Primary School</t>
  </si>
  <si>
    <t>6600TON1601</t>
  </si>
  <si>
    <t>Dhlemiti Primary School</t>
  </si>
  <si>
    <t>6600TON1602</t>
  </si>
  <si>
    <t>6600TON1603</t>
  </si>
  <si>
    <t>Hilton Ddf Tent</t>
  </si>
  <si>
    <t>6600TON1604</t>
  </si>
  <si>
    <t>Village 10 B Tent</t>
  </si>
  <si>
    <t>6600TON1605</t>
  </si>
  <si>
    <t>Village 14 Business Centre Tent</t>
  </si>
  <si>
    <t>6600TON1606</t>
  </si>
  <si>
    <t>Zviumwa Secondary School</t>
  </si>
  <si>
    <t>6600TON1607</t>
  </si>
  <si>
    <t>Beacon Kop Primary School</t>
  </si>
  <si>
    <t>6600TON1701</t>
  </si>
  <si>
    <t>Chikwingwizha Secondary School</t>
  </si>
  <si>
    <t>6600TON1702</t>
  </si>
  <si>
    <t>Highlands Farm House Tent</t>
  </si>
  <si>
    <t>6600TON1703</t>
  </si>
  <si>
    <t>Surprise Art Centre</t>
  </si>
  <si>
    <t>6600TON1704</t>
  </si>
  <si>
    <t>Totonga Primary School</t>
  </si>
  <si>
    <t>6600TON1705</t>
  </si>
  <si>
    <t>Bethel Primary School</t>
  </si>
  <si>
    <t>6600TON1801 A</t>
  </si>
  <si>
    <t>6600TON1801 B</t>
  </si>
  <si>
    <t>Boterekwa Primary School</t>
  </si>
  <si>
    <t>6600TON1802</t>
  </si>
  <si>
    <t>Circle V Tent</t>
  </si>
  <si>
    <t>6600TON1803</t>
  </si>
  <si>
    <t>Dombojena Primary School</t>
  </si>
  <si>
    <t>6600TON1804</t>
  </si>
  <si>
    <t>Falcon Clinic Tent</t>
  </si>
  <si>
    <t>6600TON1805</t>
  </si>
  <si>
    <t>Gwenhoro Primary School</t>
  </si>
  <si>
    <t>6600TON1806</t>
  </si>
  <si>
    <t>Impali Source Primary School A</t>
  </si>
  <si>
    <t>6600TON1807</t>
  </si>
  <si>
    <t>Impali Source Primary School B</t>
  </si>
  <si>
    <t>6600TON1808</t>
  </si>
  <si>
    <t>Link Road Turn Off Tent</t>
  </si>
  <si>
    <t>6600TON1809</t>
  </si>
  <si>
    <t>Mangwende Farm House Tent</t>
  </si>
  <si>
    <t>6600TON1810</t>
  </si>
  <si>
    <t>MSASA PRIMARY SCHOOL</t>
  </si>
  <si>
    <t>6600TON1811 A</t>
  </si>
  <si>
    <t>6600TON1811 B</t>
  </si>
  <si>
    <t>Pompey 2 Mine (William) Tent</t>
  </si>
  <si>
    <t>6600TON1812</t>
  </si>
  <si>
    <t>Zhaugwe North Primary School</t>
  </si>
  <si>
    <t>6600TON1813</t>
  </si>
  <si>
    <t>15 Polling Stations</t>
  </si>
  <si>
    <t>Chironde Primary School</t>
  </si>
  <si>
    <t>6600TON1901</t>
  </si>
  <si>
    <t>Gutsaruzhinji Primary School</t>
  </si>
  <si>
    <t>6600TON1902</t>
  </si>
  <si>
    <t>Mponda Farm House Tent</t>
  </si>
  <si>
    <t>6600TON1903</t>
  </si>
  <si>
    <t>Unki Mine Tent</t>
  </si>
  <si>
    <t>6600TON1904</t>
  </si>
  <si>
    <t>Zvishazha Primary School</t>
  </si>
  <si>
    <t>6600TON1905</t>
  </si>
  <si>
    <t>Shurugwi North Constituency Total</t>
  </si>
  <si>
    <t>Shurugwi South Constituency Total</t>
  </si>
  <si>
    <t>Shurugwi South</t>
  </si>
  <si>
    <t>6600TON0201</t>
  </si>
  <si>
    <t>6600TON0202</t>
  </si>
  <si>
    <t>Jobolingo Primary School</t>
  </si>
  <si>
    <t>6600TON0301</t>
  </si>
  <si>
    <t>Rockford Primary School</t>
  </si>
  <si>
    <t>6600TON0302</t>
  </si>
  <si>
    <t>6600TON0401</t>
  </si>
  <si>
    <t>Gamwa Secondary School</t>
  </si>
  <si>
    <t>6600TON0402</t>
  </si>
  <si>
    <t>Dhlodhlo Primary School</t>
  </si>
  <si>
    <t>6600TON0501</t>
  </si>
  <si>
    <t>Jongwe Primary School</t>
  </si>
  <si>
    <t>6600TON0502</t>
  </si>
  <si>
    <t>Mfiri/ Banga Health Centre</t>
  </si>
  <si>
    <t>6600TON0503</t>
  </si>
  <si>
    <t>New Gato Primary School</t>
  </si>
  <si>
    <t>6600TON0504</t>
  </si>
  <si>
    <t>Old Gato Primary School</t>
  </si>
  <si>
    <t>6600TON0505</t>
  </si>
  <si>
    <t>Gamwa Primary School</t>
  </si>
  <si>
    <t>China Gansu Tent</t>
  </si>
  <si>
    <t>6600TON0601</t>
  </si>
  <si>
    <t>Zvamatenga Primary School</t>
  </si>
  <si>
    <t>6600TON0602</t>
  </si>
  <si>
    <t>Chikato Primary School</t>
  </si>
  <si>
    <t>6600TON0701</t>
  </si>
  <si>
    <t>Chinho Primary School</t>
  </si>
  <si>
    <t>6600TON0702</t>
  </si>
  <si>
    <t>Kemesi Business Centre Tent</t>
  </si>
  <si>
    <t>6600TON0703</t>
  </si>
  <si>
    <t>Banga Primary School</t>
  </si>
  <si>
    <t>6600TON0801</t>
  </si>
  <si>
    <t>Chekenyu Primary School</t>
  </si>
  <si>
    <t>6600TON0802</t>
  </si>
  <si>
    <t>Makotore Primary School</t>
  </si>
  <si>
    <t>6600TON0803</t>
  </si>
  <si>
    <t>Mukandapi Business Centre Tent</t>
  </si>
  <si>
    <t>6600TON0804</t>
  </si>
  <si>
    <t>Gundura Primary School</t>
  </si>
  <si>
    <t>6600TON0901</t>
  </si>
  <si>
    <t>Jabangwe Business Centre Tent</t>
  </si>
  <si>
    <t>6600TON0902</t>
  </si>
  <si>
    <t>Jack Business Centre Tent</t>
  </si>
  <si>
    <t>6600TON0903</t>
  </si>
  <si>
    <t>Makonde Primary School</t>
  </si>
  <si>
    <t>6600TON0904</t>
  </si>
  <si>
    <t>Rusike Primary School</t>
  </si>
  <si>
    <t>6600TON0905</t>
  </si>
  <si>
    <t>Banda Business Centre Tent</t>
  </si>
  <si>
    <t>6600TON1001</t>
  </si>
  <si>
    <t>Donga DDF Tent</t>
  </si>
  <si>
    <t>6600TON1002 A</t>
  </si>
  <si>
    <t>6600TON1002 B</t>
  </si>
  <si>
    <t>Donga Chachacha Post Office</t>
  </si>
  <si>
    <t>6600TON1003</t>
  </si>
  <si>
    <t>Mhangami Primary School</t>
  </si>
  <si>
    <t>6600TON1004</t>
  </si>
  <si>
    <t>Ndawora Primary School</t>
  </si>
  <si>
    <t>6600TON1005</t>
  </si>
  <si>
    <t>Chanaiwa Business Centre Tent</t>
  </si>
  <si>
    <t>6600TON1101</t>
  </si>
  <si>
    <t>Makandire Primary School</t>
  </si>
  <si>
    <t>6600TON1102</t>
  </si>
  <si>
    <t>Matamba Primary School</t>
  </si>
  <si>
    <t>6600TON1103</t>
  </si>
  <si>
    <t>Mavedzenge Primary School</t>
  </si>
  <si>
    <t>6600TON1104</t>
  </si>
  <si>
    <t>Mpangayi Secondary School</t>
  </si>
  <si>
    <t>6600TON1105</t>
  </si>
  <si>
    <t>Wida Primary School</t>
  </si>
  <si>
    <t>6600TON1106</t>
  </si>
  <si>
    <t>Bokai Secondary School</t>
  </si>
  <si>
    <t>6600TON2001</t>
  </si>
  <si>
    <t>Marishongwe Primary School</t>
  </si>
  <si>
    <t>6600TON2002</t>
  </si>
  <si>
    <t>Pakame Primary School</t>
  </si>
  <si>
    <t>6600TON2003</t>
  </si>
  <si>
    <t>Ruchanyu Primary School</t>
  </si>
  <si>
    <t>6600TON2004</t>
  </si>
  <si>
    <t>Dorset Secondary School</t>
  </si>
  <si>
    <t>6600TON2101 A</t>
  </si>
  <si>
    <t>6600TON2101 B</t>
  </si>
  <si>
    <t>Kashambi Primary School</t>
  </si>
  <si>
    <t>6600TON2102</t>
  </si>
  <si>
    <t>Reitfontein Tent</t>
  </si>
  <si>
    <t>6600TON2103</t>
  </si>
  <si>
    <t>Zhaugwe South Primary School</t>
  </si>
  <si>
    <t>6600TON2104</t>
  </si>
  <si>
    <t>Kushinga A Secondary School</t>
  </si>
  <si>
    <t>6600TON2401</t>
  </si>
  <si>
    <t>Kushinga B Secondary School</t>
  </si>
  <si>
    <t>6600TON2402</t>
  </si>
  <si>
    <t>Masimba Village Tent</t>
  </si>
  <si>
    <t>6600TON2403</t>
  </si>
  <si>
    <t>Mazivisa Primary School</t>
  </si>
  <si>
    <t>6600TON2404</t>
  </si>
  <si>
    <t>6600TON2405</t>
  </si>
  <si>
    <t>Gwanza Primary School</t>
  </si>
  <si>
    <t>6600TON2301</t>
  </si>
  <si>
    <t>Nantes Village Tent</t>
  </si>
  <si>
    <t>6600TON2302</t>
  </si>
  <si>
    <t>Tokwe Primary School</t>
  </si>
  <si>
    <t>6600TON2201</t>
  </si>
  <si>
    <t>Shurugwi District Total</t>
  </si>
  <si>
    <t>Zvishavane</t>
  </si>
  <si>
    <t>Zvishavane Ngezi</t>
  </si>
  <si>
    <t>Runde RDC</t>
  </si>
  <si>
    <t>Lundi Primary School</t>
  </si>
  <si>
    <t>6700RDC0301</t>
  </si>
  <si>
    <t>Muzvondiwa Business Centre Community Hall Tent</t>
  </si>
  <si>
    <t>6700RDC0302</t>
  </si>
  <si>
    <t>Sinami Primary School</t>
  </si>
  <si>
    <t>6700RDC0303</t>
  </si>
  <si>
    <t>Dowa/Mhondongori Primary School</t>
  </si>
  <si>
    <t>6700RDC0501</t>
  </si>
  <si>
    <t>Mapirimira Primary School</t>
  </si>
  <si>
    <t>6700RDC0502</t>
  </si>
  <si>
    <t>Mimosa Mine Compound Tent</t>
  </si>
  <si>
    <t>6700RDC0503</t>
  </si>
  <si>
    <t>Village 1 Tent</t>
  </si>
  <si>
    <t>6700RDC0504</t>
  </si>
  <si>
    <t>Village 4 Tent</t>
  </si>
  <si>
    <t>6700RDC0505</t>
  </si>
  <si>
    <t>Village 6 community hall</t>
  </si>
  <si>
    <t>6700RDC0506</t>
  </si>
  <si>
    <t>Govarizadze Secondary School</t>
  </si>
  <si>
    <t>6700RDC0601</t>
  </si>
  <si>
    <t>Mapanzure Clinic Tent</t>
  </si>
  <si>
    <t>6700RDC0602</t>
  </si>
  <si>
    <t>Mapazuli Primary School</t>
  </si>
  <si>
    <t>6700RDC0603</t>
  </si>
  <si>
    <t>Nyama Business Centre Tent</t>
  </si>
  <si>
    <t>6700RDC0604</t>
  </si>
  <si>
    <t>Sivanga Primary School</t>
  </si>
  <si>
    <t>6700RDC0605</t>
  </si>
  <si>
    <t>Mabwematema Community Hall</t>
  </si>
  <si>
    <t>6700RDC1101</t>
  </si>
  <si>
    <t>Masarasara Business Centre Tent</t>
  </si>
  <si>
    <t>6700RDC1102</t>
  </si>
  <si>
    <t>Msipani Primary School</t>
  </si>
  <si>
    <t>6700RDC1103</t>
  </si>
  <si>
    <t>6700RDC1104</t>
  </si>
  <si>
    <t>Wedza Primary School</t>
  </si>
  <si>
    <t>6700RDC1105</t>
  </si>
  <si>
    <t>Ingome Primary School</t>
  </si>
  <si>
    <t>6700RDC1201</t>
  </si>
  <si>
    <t>Ndinaneni Primary School</t>
  </si>
  <si>
    <t>6700RDC1202</t>
  </si>
  <si>
    <t>Zvegona Primary School</t>
  </si>
  <si>
    <t>6700RDC1203</t>
  </si>
  <si>
    <t>Chamatera/Mutshingwe Primary School</t>
  </si>
  <si>
    <t>6700RDC1901</t>
  </si>
  <si>
    <t>Cheshire Ranch Tent</t>
  </si>
  <si>
    <t>6700RDC1902</t>
  </si>
  <si>
    <t>Dadaya Primary School</t>
  </si>
  <si>
    <t>6700RDC1903</t>
  </si>
  <si>
    <t>Oreti Primary School</t>
  </si>
  <si>
    <t>6700RDC1904</t>
  </si>
  <si>
    <t>Vukuzenzele Cooperative Tent</t>
  </si>
  <si>
    <t>6700RDC1905</t>
  </si>
  <si>
    <t>Zeederberg Borehole Tent</t>
  </si>
  <si>
    <t>6700RDC1906</t>
  </si>
  <si>
    <t>Zvishavane Town Council</t>
  </si>
  <si>
    <t>Mandava Health Centre Tent</t>
  </si>
  <si>
    <t>6701ZTC0101</t>
  </si>
  <si>
    <t>Zvizvobgo Tower Light Tent</t>
  </si>
  <si>
    <t>6701ZTC0102</t>
  </si>
  <si>
    <t>Chiedza A Community Hall</t>
  </si>
  <si>
    <t>6701ZTC0201</t>
  </si>
  <si>
    <t>Chiedza B Community Hall</t>
  </si>
  <si>
    <t>6701ZTC0202</t>
  </si>
  <si>
    <t>Dhanga Open Space Tent</t>
  </si>
  <si>
    <t>6701ZTC0203 A</t>
  </si>
  <si>
    <t>6701ZTC0203 B</t>
  </si>
  <si>
    <t>Gresham A Primary School</t>
  </si>
  <si>
    <t>6701ZTC0301</t>
  </si>
  <si>
    <t>Gresham B Primary School</t>
  </si>
  <si>
    <t>6701ZTC0302</t>
  </si>
  <si>
    <t>Lot 4 Tent</t>
  </si>
  <si>
    <t>6701ZTC0401 A</t>
  </si>
  <si>
    <t>6701ZTC0401 B</t>
  </si>
  <si>
    <t>Mandava A High School</t>
  </si>
  <si>
    <t>6701ZTC0402</t>
  </si>
  <si>
    <t>Mandava B High School</t>
  </si>
  <si>
    <t>6701ZTC0403</t>
  </si>
  <si>
    <t>Jeffrey Hooper Primary School</t>
  </si>
  <si>
    <t>6701ZTC0501 A</t>
  </si>
  <si>
    <t>6701ZTC0501 B</t>
  </si>
  <si>
    <t>Kubatana Community Hall</t>
  </si>
  <si>
    <t>6701ZTC0502</t>
  </si>
  <si>
    <t>District Administrator Offices</t>
  </si>
  <si>
    <t>6701ZTC0601</t>
  </si>
  <si>
    <t>Izayi Park A</t>
  </si>
  <si>
    <t>6701ZTC0602</t>
  </si>
  <si>
    <t>Izayi Park B</t>
  </si>
  <si>
    <t>6701ZTC0603</t>
  </si>
  <si>
    <t>Zvishavane District Hospital</t>
  </si>
  <si>
    <t>6701ZTC0604</t>
  </si>
  <si>
    <t>Makwasha Pre-School Tent</t>
  </si>
  <si>
    <t>6701ZTC0701 A</t>
  </si>
  <si>
    <t>6701ZTC0701 B</t>
  </si>
  <si>
    <t>6701ZTC0701 C</t>
  </si>
  <si>
    <t>Makwasha A Primary School</t>
  </si>
  <si>
    <t>6701ZTC0702</t>
  </si>
  <si>
    <t>Makwasha B Primary School</t>
  </si>
  <si>
    <t>6701ZTC0703</t>
  </si>
  <si>
    <t>Makwasha C Primary School</t>
  </si>
  <si>
    <t>6701ZTC0704</t>
  </si>
  <si>
    <t>Makwasha D Primary School</t>
  </si>
  <si>
    <t>6701ZTC0705</t>
  </si>
  <si>
    <t>Nyaradzai A Community Hall</t>
  </si>
  <si>
    <t>6701ZTC0801 A</t>
  </si>
  <si>
    <t>6701ZTC0801 B</t>
  </si>
  <si>
    <t>Nyaradzai B Community Hall</t>
  </si>
  <si>
    <t>6701ZTC0802</t>
  </si>
  <si>
    <t>Shabanie Mine A Primary School</t>
  </si>
  <si>
    <t>6701ZTC0803</t>
  </si>
  <si>
    <t>Shabanie Mine B Primary School</t>
  </si>
  <si>
    <t>6701ZTC0804 A</t>
  </si>
  <si>
    <t>6701ZTC0804 B</t>
  </si>
  <si>
    <t>Advalorem Open Space Tent</t>
  </si>
  <si>
    <t>6701ZTC0901</t>
  </si>
  <si>
    <t>Nil Hall</t>
  </si>
  <si>
    <t>6701ZTC0902</t>
  </si>
  <si>
    <t>Nil Primary School</t>
  </si>
  <si>
    <t>6701ZTC0903</t>
  </si>
  <si>
    <t>Kandodo A Community Hall</t>
  </si>
  <si>
    <t>6701ZTC1001</t>
  </si>
  <si>
    <t>Kandodo B Community Hall</t>
  </si>
  <si>
    <t>6701ZTC1002</t>
  </si>
  <si>
    <t>Vocational Training Centre Hall</t>
  </si>
  <si>
    <t>6701ZTC1003</t>
  </si>
  <si>
    <t>Zvishavane Ngezi Constituency Total</t>
  </si>
  <si>
    <t>Zvishavane District Total</t>
  </si>
  <si>
    <t>Zvishavane Runde Constituency Total</t>
  </si>
  <si>
    <t>Zvishavane Runde</t>
  </si>
  <si>
    <t>Daru Community Hall</t>
  </si>
  <si>
    <t>6700RDC0101</t>
  </si>
  <si>
    <t>Mahleta Business Centre Tent</t>
  </si>
  <si>
    <t>6700RDC0102</t>
  </si>
  <si>
    <t>Mwezhe Primary School</t>
  </si>
  <si>
    <t>6700RDC0103</t>
  </si>
  <si>
    <t>Hanawa Primary School</t>
  </si>
  <si>
    <t>6700RDC0201</t>
  </si>
  <si>
    <t>Korogwe Secondary School</t>
  </si>
  <si>
    <t>6700RDC0202</t>
  </si>
  <si>
    <t>Matenda Primary School</t>
  </si>
  <si>
    <t>6700RDC0203</t>
  </si>
  <si>
    <t>Musikati Secondary School</t>
  </si>
  <si>
    <t>6700RDC0204</t>
  </si>
  <si>
    <t>Tom-Chibi Primary School</t>
  </si>
  <si>
    <t>6700RDC0205</t>
  </si>
  <si>
    <t>Mavhumashava Open Space Tent</t>
  </si>
  <si>
    <t>6700RDC0401</t>
  </si>
  <si>
    <t>Pakati Dewa Business Centre Tent</t>
  </si>
  <si>
    <t>6700RDC0402</t>
  </si>
  <si>
    <t>Shiku Primary School</t>
  </si>
  <si>
    <t>6700RDC0403</t>
  </si>
  <si>
    <t>Venge Primary School</t>
  </si>
  <si>
    <t>6700RDC0404</t>
  </si>
  <si>
    <t>Bilashaba Primary School</t>
  </si>
  <si>
    <t>6700RDC0701</t>
  </si>
  <si>
    <t>Fishu Primary School</t>
  </si>
  <si>
    <t>6700RDC0702</t>
  </si>
  <si>
    <t>Ngomeyebani Secondary School</t>
  </si>
  <si>
    <t>6700RDC0703</t>
  </si>
  <si>
    <t>Sharavande Pre-School Tent</t>
  </si>
  <si>
    <t>6700RDC0704</t>
  </si>
  <si>
    <t>Siboza Primary School</t>
  </si>
  <si>
    <t>6700RDC0705</t>
  </si>
  <si>
    <t>Chamini Primary School</t>
  </si>
  <si>
    <t>6700RDC0801</t>
  </si>
  <si>
    <t>Mabasa Council Hall</t>
  </si>
  <si>
    <t>6700RDC0802</t>
  </si>
  <si>
    <t>Marovanidze Primary School</t>
  </si>
  <si>
    <t>6700RDC0803</t>
  </si>
  <si>
    <t>Ramhofu Primary School</t>
  </si>
  <si>
    <t>6700RDC0804</t>
  </si>
  <si>
    <t>Bera Secondary School</t>
  </si>
  <si>
    <t>6700RDC0901</t>
  </si>
  <si>
    <t>Danga Business Centre Tent</t>
  </si>
  <si>
    <t>6700RDC0902</t>
  </si>
  <si>
    <t>Danga Primary School</t>
  </si>
  <si>
    <t>6700RDC0903</t>
  </si>
  <si>
    <t>Murima Church Tent</t>
  </si>
  <si>
    <t>6700RDC0904</t>
  </si>
  <si>
    <t>Chachitsa Secondary School</t>
  </si>
  <si>
    <t>6700RDC1001</t>
  </si>
  <si>
    <t>Lundi Rural Hospital Tent</t>
  </si>
  <si>
    <t>6700RDC1002</t>
  </si>
  <si>
    <t>Mafuwe(Mukamba) Tent</t>
  </si>
  <si>
    <t>6700RDC1003</t>
  </si>
  <si>
    <t>Mazhou Business Tent</t>
  </si>
  <si>
    <t>6700RDC1005</t>
  </si>
  <si>
    <t>Boromokwa Primary School</t>
  </si>
  <si>
    <t>6700RDC1301</t>
  </si>
  <si>
    <t>Chenhunguru Secondary School</t>
  </si>
  <si>
    <t>6700RDC1302</t>
  </si>
  <si>
    <t>Makovere Primary School</t>
  </si>
  <si>
    <t>6700RDC1303</t>
  </si>
  <si>
    <t>Musuki Business Centre Tent</t>
  </si>
  <si>
    <t>6700RDC1304</t>
  </si>
  <si>
    <t>Weleza Primary School</t>
  </si>
  <si>
    <t>6700RDC1305</t>
  </si>
  <si>
    <t>Chedope Primary School</t>
  </si>
  <si>
    <t>6700RDC1401</t>
  </si>
  <si>
    <t>Chirere Primary School</t>
  </si>
  <si>
    <t>6700RDC1402</t>
  </si>
  <si>
    <t>Finale Homestead Tent</t>
  </si>
  <si>
    <t>6700RDC1403</t>
  </si>
  <si>
    <t>Gwemvurachena Primary School</t>
  </si>
  <si>
    <t>6700RDC1404</t>
  </si>
  <si>
    <t>6700RDC1405</t>
  </si>
  <si>
    <t>Sabi Gold Mine Community Hall Tent</t>
  </si>
  <si>
    <t>6700RDC1406</t>
  </si>
  <si>
    <t>Gwamadube Primary School</t>
  </si>
  <si>
    <t>6700RDC1501</t>
  </si>
  <si>
    <t>Gwemombe Langwani Primary School</t>
  </si>
  <si>
    <t>6700RDC1502</t>
  </si>
  <si>
    <t>Indava Pre-School Tent</t>
  </si>
  <si>
    <t>6700RDC1503</t>
  </si>
  <si>
    <t>Manyarira Primary School</t>
  </si>
  <si>
    <t>6700RDC1504</t>
  </si>
  <si>
    <t>Mheta Pre-School Tent</t>
  </si>
  <si>
    <t>6700RDC1505</t>
  </si>
  <si>
    <t>Vugwi Business Centre Tent</t>
  </si>
  <si>
    <t>6700RDC1506</t>
  </si>
  <si>
    <t>Vukwe Primary School</t>
  </si>
  <si>
    <t>6700RDC1507</t>
  </si>
  <si>
    <t>Zvoi Primary School</t>
  </si>
  <si>
    <t>6700RDC1508</t>
  </si>
  <si>
    <t>Gudo Primary School</t>
  </si>
  <si>
    <t>6700RDC1601</t>
  </si>
  <si>
    <t>Gwemombe Dip Primary School</t>
  </si>
  <si>
    <t>6700RDC1602</t>
  </si>
  <si>
    <t>Mototi Business Centre Tent</t>
  </si>
  <si>
    <t>6700RDC1603</t>
  </si>
  <si>
    <t>Mototi Primary School</t>
  </si>
  <si>
    <t>6700RDC1604</t>
  </si>
  <si>
    <t>Mapedza Primary School</t>
  </si>
  <si>
    <t>6700RDC1701</t>
  </si>
  <si>
    <t>Mtambi Community Hall</t>
  </si>
  <si>
    <t>6700RDC1702</t>
  </si>
  <si>
    <t>Zeruvi Primary School</t>
  </si>
  <si>
    <t>6700RDC1703</t>
  </si>
  <si>
    <t>Zungwi Primary School</t>
  </si>
  <si>
    <t>6700RDC1704</t>
  </si>
  <si>
    <t>Baradzamwa Primary School</t>
  </si>
  <si>
    <t>6700RDC1801</t>
  </si>
  <si>
    <t>Chinembeure Secondary School</t>
  </si>
  <si>
    <t>6700RDC1802</t>
  </si>
  <si>
    <t>Gundekunde Primary School</t>
  </si>
  <si>
    <t>6700RDC1803</t>
  </si>
  <si>
    <t>Mukwakwe Primary School</t>
  </si>
  <si>
    <t>6700RDC1804</t>
  </si>
  <si>
    <t>Murowa Primary School</t>
  </si>
  <si>
    <t>6700RDC1805</t>
  </si>
  <si>
    <t>MIDLANDS PROVINCIAL TOTAL</t>
  </si>
  <si>
    <t>VUNGU Constituency Total</t>
  </si>
  <si>
    <t>TOTAL VOTES RECEIVED</t>
  </si>
  <si>
    <t>PERCENTAGE OF VOTES CAST</t>
  </si>
  <si>
    <t>MIDLANDS PROVINCE: PRESIDENTIAL ELECTION RESULTS COLLATION: 2018 HARMONISED ELECTIONS</t>
  </si>
  <si>
    <t>Mapfumo-Chiguvare Tonderai Johannes Timothy
People's Progressive party Zimbabwe</t>
  </si>
  <si>
    <t>Manyika Noah Ngoni
Build Zimbabwe Alliance</t>
  </si>
  <si>
    <t>Mhambi-Hove Divine
National Alliance of Patriotic and Democratic Republicans</t>
  </si>
  <si>
    <t>.</t>
  </si>
  <si>
    <t>Malisa/Zhombe Clinic</t>
  </si>
  <si>
    <t>5800ZBG1301</t>
  </si>
  <si>
    <t>Mavule Primary School</t>
  </si>
  <si>
    <t>5800ZBG1302</t>
  </si>
  <si>
    <t>Mgandani Primary School</t>
  </si>
  <si>
    <t>5800ZBG1303</t>
  </si>
  <si>
    <t>Sikabela Primary School</t>
  </si>
  <si>
    <t>5800ZBG1304</t>
  </si>
  <si>
    <t>St. Judes Primary School</t>
  </si>
  <si>
    <t>5800ZBG1305</t>
  </si>
  <si>
    <t>5 POLLING STATIONS</t>
  </si>
  <si>
    <t xml:space="preserve">WARD TOTAL </t>
  </si>
  <si>
    <t>Mdhluli Business Centre Tent</t>
  </si>
  <si>
    <t>5800ZBG1401</t>
  </si>
  <si>
    <t>Ngigeni Pre-School</t>
  </si>
  <si>
    <t>5800ZBG1402</t>
  </si>
  <si>
    <t>Ntabeni Pre-School</t>
  </si>
  <si>
    <t>5800ZBG1403</t>
  </si>
  <si>
    <t>Ntabeni Primary School</t>
  </si>
  <si>
    <t>5800ZBG1404</t>
  </si>
  <si>
    <t>St.Theresa Nduku Primary School</t>
  </si>
  <si>
    <t>5800ZBG1405 A</t>
  </si>
  <si>
    <t>5800ZBG1405 B</t>
  </si>
  <si>
    <t>Zhombe Primary School</t>
  </si>
  <si>
    <t>5800ZBG1406</t>
  </si>
  <si>
    <t>7 POLLING STATIONS</t>
  </si>
  <si>
    <t>Dendera Primary School</t>
  </si>
  <si>
    <t>5800ZBG1601</t>
  </si>
  <si>
    <t>Mangwizi Primary School</t>
  </si>
  <si>
    <t>5800ZBG1602</t>
  </si>
  <si>
    <t>Santa Maria Primary School</t>
  </si>
  <si>
    <t>5800ZBG1603</t>
  </si>
  <si>
    <t>Nhengure Primary School</t>
  </si>
  <si>
    <t>5800ZBG1604</t>
  </si>
  <si>
    <t>Tombankala St Johns Primary School</t>
  </si>
  <si>
    <t>5800ZBG1605</t>
  </si>
  <si>
    <t>Donjani Clinic</t>
  </si>
  <si>
    <t>5800ZBG3201</t>
  </si>
  <si>
    <t>Donjani Primary School</t>
  </si>
  <si>
    <t>5800ZBG3202</t>
  </si>
  <si>
    <t>Donjani Secondary School</t>
  </si>
  <si>
    <t>5800ZBG3203</t>
  </si>
  <si>
    <t>3 POLLING STATIONS</t>
  </si>
  <si>
    <t>Kotamayi Primary School</t>
  </si>
  <si>
    <t>5800ZBG0501</t>
  </si>
  <si>
    <t>Mariyangu Primary School</t>
  </si>
  <si>
    <t>5800ZBG0502</t>
  </si>
  <si>
    <t>Sessombi village 2 homestead Tent</t>
  </si>
  <si>
    <t>5800ZBG0503</t>
  </si>
  <si>
    <t>Zivagwe Primary School</t>
  </si>
  <si>
    <t>5800ZBG0504</t>
  </si>
  <si>
    <t>4 POLLING STATIONS</t>
  </si>
  <si>
    <t>Dambridge Clinic</t>
  </si>
  <si>
    <t>5800ZBG2501</t>
  </si>
  <si>
    <t>Ntobe Primary School</t>
  </si>
  <si>
    <t>5800ZBG2502</t>
  </si>
  <si>
    <t>Skumbatshokotshe Primary School</t>
  </si>
  <si>
    <t>5800ZBG2503</t>
  </si>
  <si>
    <t>St Kizito Primary School</t>
  </si>
  <si>
    <t>5800ZBG2504</t>
  </si>
  <si>
    <t>CONSTITUENCY NAME</t>
  </si>
  <si>
    <t>CHIRUMANZU</t>
  </si>
  <si>
    <t>CHIRUMANZU/ZIBAGWE</t>
  </si>
  <si>
    <t>GOKWE CHIREYA</t>
  </si>
  <si>
    <t>GOKWE GUMUNYU</t>
  </si>
  <si>
    <t>GOKWE KABUYUNI</t>
  </si>
  <si>
    <t>GOKWE NEMBUDZIYA</t>
  </si>
  <si>
    <t>GOKWE CENTRAL</t>
  </si>
  <si>
    <t>GOKWE KANA</t>
  </si>
  <si>
    <t>GOKWE MAPFUNGAUTSI</t>
  </si>
  <si>
    <t>GOKWE SASAME</t>
  </si>
  <si>
    <t>GOKWE SENGWA</t>
  </si>
  <si>
    <t>CHIWUNDURA</t>
  </si>
  <si>
    <t>GWERU URBAN</t>
  </si>
  <si>
    <t>MKOBA</t>
  </si>
  <si>
    <t>VUNGU</t>
  </si>
  <si>
    <t>KWEKWE CENTRAL</t>
  </si>
  <si>
    <t>MBIZO</t>
  </si>
  <si>
    <t>REDCLIFF</t>
  </si>
  <si>
    <t>SILOBELA</t>
  </si>
  <si>
    <t>ZHOMBE</t>
  </si>
  <si>
    <t>MBERENGWA EAST</t>
  </si>
  <si>
    <t>MBERENGWA NORTH</t>
  </si>
  <si>
    <t>MBERENGWA SOUTH</t>
  </si>
  <si>
    <t>MBERENGWA WEST</t>
  </si>
  <si>
    <t>SHURUGWI NORTH</t>
  </si>
  <si>
    <t>SHURUGWI SOUTH</t>
  </si>
  <si>
    <t>ZVISHAVANE NGEZI</t>
  </si>
  <si>
    <t>ZVISHAVANE RUNDE</t>
  </si>
  <si>
    <t>MIDLANDS PROVINCE 2018 HARMONISED ELECTIONS PRESIDENTIAL ELECTION RESULTS: 30 JULY 2018</t>
  </si>
  <si>
    <t>CANDIDATES</t>
  </si>
  <si>
    <t>MIDLANDS PROVINCE : COLLATION OF RETURNS FROM CONSTITUENCY COMMAND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</si>
</sst>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6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2" fillId="3" borderId="1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textRotation="90" wrapText="1"/>
    </xf>
    <xf numFmtId="0" fontId="2" fillId="3" borderId="7" xfId="0" applyFont="1" applyFill="1" applyBorder="1" applyAlignment="1">
      <alignment textRotation="90" wrapText="1"/>
    </xf>
    <xf numFmtId="1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Protection="1"/>
    <xf numFmtId="0" fontId="5" fillId="2" borderId="1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/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/>
    <xf numFmtId="0" fontId="5" fillId="0" borderId="0" xfId="0" applyFont="1" applyProtection="1"/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/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vertical="center" textRotation="90" wrapText="1"/>
    </xf>
    <xf numFmtId="0" fontId="5" fillId="2" borderId="0" xfId="0" applyFont="1" applyFill="1" applyBorder="1" applyProtection="1"/>
    <xf numFmtId="1" fontId="10" fillId="0" borderId="1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</xf>
    <xf numFmtId="0" fontId="5" fillId="2" borderId="0" xfId="0" applyFont="1" applyFill="1" applyProtection="1">
      <protection locked="0"/>
    </xf>
    <xf numFmtId="1" fontId="9" fillId="3" borderId="1" xfId="0" applyNumberFormat="1" applyFont="1" applyFill="1" applyBorder="1" applyAlignment="1" applyProtection="1">
      <alignment wrapText="1"/>
    </xf>
    <xf numFmtId="0" fontId="5" fillId="0" borderId="0" xfId="0" applyFont="1" applyBorder="1" applyProtection="1"/>
    <xf numFmtId="0" fontId="8" fillId="4" borderId="20" xfId="0" applyFont="1" applyFill="1" applyBorder="1"/>
    <xf numFmtId="0" fontId="8" fillId="4" borderId="21" xfId="0" applyFont="1" applyFill="1" applyBorder="1"/>
    <xf numFmtId="0" fontId="8" fillId="3" borderId="1" xfId="0" applyFont="1" applyFill="1" applyBorder="1" applyAlignment="1" applyProtection="1">
      <alignment textRotation="90" wrapText="1"/>
    </xf>
    <xf numFmtId="0" fontId="8" fillId="3" borderId="2" xfId="0" applyFont="1" applyFill="1" applyBorder="1" applyAlignment="1" applyProtection="1">
      <alignment textRotation="90" wrapText="1"/>
    </xf>
    <xf numFmtId="0" fontId="8" fillId="3" borderId="1" xfId="0" applyFont="1" applyFill="1" applyBorder="1" applyAlignment="1" applyProtection="1">
      <alignment vertical="center" wrapText="1"/>
    </xf>
    <xf numFmtId="0" fontId="9" fillId="0" borderId="11" xfId="0" applyFont="1" applyBorder="1" applyProtection="1"/>
    <xf numFmtId="0" fontId="9" fillId="0" borderId="12" xfId="0" applyFont="1" applyBorder="1" applyProtection="1"/>
    <xf numFmtId="0" fontId="9" fillId="0" borderId="13" xfId="0" applyFont="1" applyBorder="1" applyProtection="1"/>
    <xf numFmtId="0" fontId="9" fillId="0" borderId="1" xfId="0" applyFont="1" applyBorder="1" applyProtection="1"/>
    <xf numFmtId="1" fontId="8" fillId="3" borderId="1" xfId="0" applyNumberFormat="1" applyFont="1" applyFill="1" applyBorder="1" applyProtection="1"/>
    <xf numFmtId="0" fontId="9" fillId="0" borderId="14" xfId="0" applyFont="1" applyBorder="1" applyProtection="1"/>
    <xf numFmtId="0" fontId="9" fillId="0" borderId="15" xfId="0" applyFont="1" applyBorder="1" applyProtection="1"/>
    <xf numFmtId="0" fontId="9" fillId="0" borderId="4" xfId="0" applyFont="1" applyBorder="1" applyProtection="1"/>
    <xf numFmtId="0" fontId="9" fillId="0" borderId="16" xfId="0" applyFont="1" applyBorder="1" applyProtection="1"/>
    <xf numFmtId="0" fontId="9" fillId="3" borderId="1" xfId="0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" fontId="9" fillId="3" borderId="1" xfId="0" applyNumberFormat="1" applyFont="1" applyFill="1" applyBorder="1" applyProtection="1">
      <protection locked="0"/>
    </xf>
    <xf numFmtId="0" fontId="9" fillId="2" borderId="1" xfId="0" applyFont="1" applyFill="1" applyBorder="1" applyProtection="1"/>
    <xf numFmtId="1" fontId="12" fillId="3" borderId="1" xfId="0" applyNumberFormat="1" applyFont="1" applyFill="1" applyBorder="1" applyProtection="1"/>
    <xf numFmtId="1" fontId="12" fillId="3" borderId="1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3" borderId="7" xfId="0" applyFont="1" applyFill="1" applyBorder="1" applyProtection="1">
      <protection locked="0"/>
    </xf>
    <xf numFmtId="1" fontId="12" fillId="3" borderId="3" xfId="0" applyNumberFormat="1" applyFont="1" applyFill="1" applyBorder="1" applyProtection="1"/>
    <xf numFmtId="0" fontId="8" fillId="4" borderId="1" xfId="0" applyFont="1" applyFill="1" applyBorder="1" applyAlignment="1" applyProtection="1">
      <alignment vertical="center"/>
      <protection locked="0"/>
    </xf>
    <xf numFmtId="1" fontId="8" fillId="4" borderId="1" xfId="0" applyNumberFormat="1" applyFont="1" applyFill="1" applyBorder="1" applyProtection="1">
      <protection locked="0"/>
    </xf>
    <xf numFmtId="1" fontId="8" fillId="4" borderId="1" xfId="0" applyNumberFormat="1" applyFont="1" applyFill="1" applyBorder="1" applyAlignment="1" applyProtection="1">
      <alignment vertical="center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1" fontId="8" fillId="4" borderId="7" xfId="0" applyNumberFormat="1" applyFont="1" applyFill="1" applyBorder="1" applyAlignment="1" applyProtection="1">
      <alignment horizontal="center"/>
      <protection locked="0"/>
    </xf>
    <xf numFmtId="1" fontId="8" fillId="4" borderId="1" xfId="0" applyNumberFormat="1" applyFont="1" applyFill="1" applyBorder="1" applyAlignment="1" applyProtection="1">
      <alignment vertical="center"/>
      <protection locked="0"/>
    </xf>
    <xf numFmtId="1" fontId="8" fillId="4" borderId="3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Protection="1">
      <protection locked="0"/>
    </xf>
    <xf numFmtId="0" fontId="9" fillId="0" borderId="10" xfId="0" applyFont="1" applyFill="1" applyBorder="1" applyProtection="1">
      <protection locked="0"/>
    </xf>
    <xf numFmtId="1" fontId="12" fillId="0" borderId="10" xfId="0" applyNumberFormat="1" applyFont="1" applyFill="1" applyBorder="1" applyProtection="1">
      <protection locked="0"/>
    </xf>
    <xf numFmtId="1" fontId="12" fillId="0" borderId="0" xfId="0" applyNumberFormat="1" applyFont="1" applyFill="1" applyBorder="1" applyProtection="1">
      <protection locked="0"/>
    </xf>
    <xf numFmtId="1" fontId="12" fillId="0" borderId="1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" fontId="8" fillId="2" borderId="1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1" fontId="12" fillId="4" borderId="1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" fontId="8" fillId="4" borderId="1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Protection="1"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" fontId="12" fillId="3" borderId="5" xfId="0" applyNumberFormat="1" applyFont="1" applyFill="1" applyBorder="1" applyProtection="1">
      <protection locked="0"/>
    </xf>
    <xf numFmtId="1" fontId="12" fillId="3" borderId="9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1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Protection="1">
      <protection locked="0"/>
    </xf>
    <xf numFmtId="0" fontId="9" fillId="0" borderId="17" xfId="0" applyFont="1" applyBorder="1" applyProtection="1"/>
    <xf numFmtId="0" fontId="9" fillId="0" borderId="5" xfId="0" applyFont="1" applyBorder="1" applyProtection="1"/>
    <xf numFmtId="0" fontId="9" fillId="0" borderId="9" xfId="0" applyFont="1" applyBorder="1" applyProtection="1"/>
    <xf numFmtId="0" fontId="9" fillId="0" borderId="3" xfId="0" applyFont="1" applyBorder="1" applyProtection="1"/>
    <xf numFmtId="0" fontId="9" fillId="0" borderId="8" xfId="0" applyFont="1" applyBorder="1" applyProtection="1"/>
    <xf numFmtId="0" fontId="9" fillId="0" borderId="18" xfId="0" applyFont="1" applyBorder="1" applyProtection="1"/>
    <xf numFmtId="1" fontId="12" fillId="3" borderId="3" xfId="0" applyNumberFormat="1" applyFont="1" applyFill="1" applyBorder="1" applyProtection="1">
      <protection locked="0"/>
    </xf>
    <xf numFmtId="1" fontId="8" fillId="3" borderId="3" xfId="0" applyNumberFormat="1" applyFont="1" applyFill="1" applyBorder="1" applyProtection="1">
      <protection locked="0"/>
    </xf>
    <xf numFmtId="0" fontId="9" fillId="2" borderId="3" xfId="0" applyFont="1" applyFill="1" applyBorder="1" applyProtection="1"/>
    <xf numFmtId="0" fontId="9" fillId="2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3" borderId="1" xfId="0" applyFont="1" applyFill="1" applyBorder="1" applyProtection="1"/>
    <xf numFmtId="0" fontId="8" fillId="3" borderId="1" xfId="0" applyFont="1" applyFill="1" applyBorder="1" applyProtection="1"/>
    <xf numFmtId="1" fontId="9" fillId="0" borderId="1" xfId="0" applyNumberFormat="1" applyFont="1" applyFill="1" applyBorder="1" applyProtection="1">
      <protection locked="0"/>
    </xf>
    <xf numFmtId="1" fontId="12" fillId="0" borderId="4" xfId="0" applyNumberFormat="1" applyFont="1" applyFill="1" applyBorder="1" applyProtection="1">
      <protection locked="0"/>
    </xf>
    <xf numFmtId="0" fontId="9" fillId="0" borderId="5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1" fontId="12" fillId="3" borderId="7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9" fillId="2" borderId="5" xfId="0" applyFont="1" applyFill="1" applyBorder="1"/>
    <xf numFmtId="0" fontId="9" fillId="0" borderId="1" xfId="0" applyFont="1" applyBorder="1"/>
    <xf numFmtId="0" fontId="9" fillId="0" borderId="3" xfId="0" applyFont="1" applyBorder="1"/>
    <xf numFmtId="0" fontId="9" fillId="2" borderId="1" xfId="0" applyFont="1" applyFill="1" applyBorder="1"/>
    <xf numFmtId="0" fontId="8" fillId="0" borderId="1" xfId="0" applyFont="1" applyBorder="1" applyProtection="1">
      <protection locked="0"/>
    </xf>
    <xf numFmtId="0" fontId="9" fillId="0" borderId="4" xfId="0" applyFont="1" applyBorder="1"/>
    <xf numFmtId="0" fontId="9" fillId="0" borderId="8" xfId="0" applyFont="1" applyBorder="1"/>
    <xf numFmtId="0" fontId="9" fillId="0" borderId="4" xfId="0" applyFont="1" applyBorder="1" applyProtection="1">
      <protection locked="0"/>
    </xf>
    <xf numFmtId="1" fontId="8" fillId="0" borderId="4" xfId="0" applyNumberFormat="1" applyFont="1" applyFill="1" applyBorder="1" applyProtection="1">
      <protection locked="0"/>
    </xf>
    <xf numFmtId="0" fontId="8" fillId="4" borderId="19" xfId="0" applyFont="1" applyFill="1" applyBorder="1" applyProtection="1">
      <protection locked="0"/>
    </xf>
    <xf numFmtId="0" fontId="8" fillId="4" borderId="20" xfId="0" applyFont="1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4" xfId="0" applyFont="1" applyBorder="1" applyProtection="1">
      <protection locked="0"/>
    </xf>
    <xf numFmtId="1" fontId="8" fillId="0" borderId="5" xfId="0" applyNumberFormat="1" applyFont="1" applyFill="1" applyBorder="1" applyProtection="1">
      <protection locked="0"/>
    </xf>
    <xf numFmtId="0" fontId="9" fillId="2" borderId="4" xfId="0" applyFont="1" applyFill="1" applyBorder="1"/>
    <xf numFmtId="0" fontId="9" fillId="4" borderId="5" xfId="0" applyFont="1" applyFill="1" applyBorder="1" applyProtection="1">
      <protection locked="0"/>
    </xf>
    <xf numFmtId="0" fontId="9" fillId="4" borderId="9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1" fontId="8" fillId="4" borderId="5" xfId="0" applyNumberFormat="1" applyFont="1" applyFill="1" applyBorder="1" applyProtection="1">
      <protection locked="0"/>
    </xf>
    <xf numFmtId="0" fontId="9" fillId="4" borderId="5" xfId="0" applyFont="1" applyFill="1" applyBorder="1"/>
    <xf numFmtId="1" fontId="8" fillId="2" borderId="4" xfId="0" applyNumberFormat="1" applyFont="1" applyFill="1" applyBorder="1" applyAlignment="1" applyProtection="1">
      <alignment vertical="center"/>
      <protection locked="0"/>
    </xf>
    <xf numFmtId="1" fontId="12" fillId="3" borderId="4" xfId="0" applyNumberFormat="1" applyFont="1" applyFill="1" applyBorder="1" applyProtection="1">
      <protection locked="0"/>
    </xf>
    <xf numFmtId="0" fontId="9" fillId="0" borderId="1" xfId="0" applyFont="1" applyBorder="1" applyAlignment="1" applyProtection="1">
      <alignment wrapText="1"/>
    </xf>
    <xf numFmtId="1" fontId="12" fillId="2" borderId="1" xfId="0" applyNumberFormat="1" applyFont="1" applyFill="1" applyBorder="1" applyProtection="1">
      <protection locked="0"/>
    </xf>
    <xf numFmtId="1" fontId="12" fillId="2" borderId="4" xfId="0" applyNumberFormat="1" applyFont="1" applyFill="1" applyBorder="1" applyProtection="1">
      <protection locked="0"/>
    </xf>
    <xf numFmtId="0" fontId="9" fillId="0" borderId="1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horizontal="center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7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0" xfId="0" applyFont="1" applyFill="1" applyProtection="1">
      <protection locked="0"/>
    </xf>
    <xf numFmtId="0" fontId="8" fillId="4" borderId="0" xfId="0" applyFont="1" applyFill="1" applyAlignment="1" applyProtection="1"/>
    <xf numFmtId="0" fontId="9" fillId="4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9" fillId="0" borderId="0" xfId="0" applyFont="1" applyBorder="1" applyProtection="1">
      <protection locked="0"/>
    </xf>
    <xf numFmtId="0" fontId="9" fillId="2" borderId="0" xfId="0" applyFont="1" applyFill="1" applyProtection="1">
      <protection locked="0"/>
    </xf>
    <xf numFmtId="10" fontId="8" fillId="3" borderId="1" xfId="3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0" fontId="1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Protection="1"/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/>
    <xf numFmtId="1" fontId="6" fillId="4" borderId="1" xfId="0" applyNumberFormat="1" applyFont="1" applyFill="1" applyBorder="1" applyAlignment="1" applyProtection="1"/>
    <xf numFmtId="0" fontId="11" fillId="0" borderId="0" xfId="0" applyFont="1" applyProtection="1"/>
    <xf numFmtId="0" fontId="6" fillId="2" borderId="1" xfId="0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1" fontId="8" fillId="4" borderId="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1" fontId="6" fillId="4" borderId="3" xfId="0" applyNumberFormat="1" applyFont="1" applyFill="1" applyBorder="1" applyAlignment="1" applyProtection="1">
      <alignment horizontal="center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1" fontId="6" fillId="4" borderId="7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3" fontId="8" fillId="4" borderId="0" xfId="0" applyNumberFormat="1" applyFont="1" applyFill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72233703975723"/>
          <c:y val="1.6607354685646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73681835202418"/>
          <c:y val="2.2212828398931083E-2"/>
          <c:w val="0.57420542261875718"/>
          <c:h val="0.96510218076411591"/>
        </c:manualLayout>
      </c:layout>
      <c:pieChart>
        <c:varyColors val="1"/>
        <c:ser>
          <c:idx val="0"/>
          <c:order val="0"/>
          <c:tx>
            <c:strRef>
              <c:f>GRAPH!$B$7</c:f>
              <c:strCache>
                <c:ptCount val="1"/>
                <c:pt idx="0">
                  <c:v>TOTAL VOTES RECEIVED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92-436C-BBD9-3D5037B0C73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92-436C-BBD9-3D5037B0C73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92-436C-BBD9-3D5037B0C73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92-436C-BBD9-3D5037B0C73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92-436C-BBD9-3D5037B0C73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392-436C-BBD9-3D5037B0C73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392-436C-BBD9-3D5037B0C73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392-436C-BBD9-3D5037B0C73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392-436C-BBD9-3D5037B0C73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392-436C-BBD9-3D5037B0C73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392-436C-BBD9-3D5037B0C73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392-436C-BBD9-3D5037B0C73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392-436C-BBD9-3D5037B0C730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392-436C-BBD9-3D5037B0C730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392-436C-BBD9-3D5037B0C730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392-436C-BBD9-3D5037B0C730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392-436C-BBD9-3D5037B0C730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392-436C-BBD9-3D5037B0C730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392-436C-BBD9-3D5037B0C730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392-436C-BBD9-3D5037B0C730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392-436C-BBD9-3D5037B0C730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392-436C-BBD9-3D5037B0C730}"/>
              </c:ext>
            </c:extLst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7392-436C-BBD9-3D5037B0C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GRAPH!$C$6:$Y$6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GRAPH!$C$7:$Y$7</c:f>
              <c:numCache>
                <c:formatCode>0</c:formatCode>
                <c:ptCount val="23"/>
                <c:pt idx="0">
                  <c:v>2768</c:v>
                </c:pt>
                <c:pt idx="1">
                  <c:v>257960</c:v>
                </c:pt>
                <c:pt idx="2">
                  <c:v>1796</c:v>
                </c:pt>
                <c:pt idx="3">
                  <c:v>255</c:v>
                </c:pt>
                <c:pt idx="4">
                  <c:v>416</c:v>
                </c:pt>
                <c:pt idx="5">
                  <c:v>1409</c:v>
                </c:pt>
                <c:pt idx="6">
                  <c:v>1077</c:v>
                </c:pt>
                <c:pt idx="7">
                  <c:v>4671</c:v>
                </c:pt>
                <c:pt idx="8">
                  <c:v>296</c:v>
                </c:pt>
                <c:pt idx="9">
                  <c:v>312</c:v>
                </c:pt>
                <c:pt idx="10">
                  <c:v>405</c:v>
                </c:pt>
                <c:pt idx="11">
                  <c:v>217</c:v>
                </c:pt>
                <c:pt idx="12">
                  <c:v>224</c:v>
                </c:pt>
                <c:pt idx="13">
                  <c:v>633</c:v>
                </c:pt>
                <c:pt idx="14">
                  <c:v>352027</c:v>
                </c:pt>
                <c:pt idx="15">
                  <c:v>2000</c:v>
                </c:pt>
                <c:pt idx="16">
                  <c:v>405</c:v>
                </c:pt>
                <c:pt idx="17">
                  <c:v>776</c:v>
                </c:pt>
                <c:pt idx="18">
                  <c:v>1170</c:v>
                </c:pt>
                <c:pt idx="19">
                  <c:v>659</c:v>
                </c:pt>
                <c:pt idx="20">
                  <c:v>581</c:v>
                </c:pt>
                <c:pt idx="21">
                  <c:v>536</c:v>
                </c:pt>
                <c:pt idx="22">
                  <c:v>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72-4C0C-913B-24D6EF97068D}"/>
            </c:ext>
          </c:extLst>
        </c:ser>
        <c:ser>
          <c:idx val="1"/>
          <c:order val="1"/>
          <c:tx>
            <c:strRef>
              <c:f>GRAPH!#REF!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392-436C-BBD9-3D5037B0C73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7392-436C-BBD9-3D5037B0C73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7392-436C-BBD9-3D5037B0C73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392-436C-BBD9-3D5037B0C73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7392-436C-BBD9-3D5037B0C73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7392-436C-BBD9-3D5037B0C73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392-436C-BBD9-3D5037B0C73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7392-436C-BBD9-3D5037B0C73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7392-436C-BBD9-3D5037B0C73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392-436C-BBD9-3D5037B0C73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7392-436C-BBD9-3D5037B0C73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7392-436C-BBD9-3D5037B0C73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392-436C-BBD9-3D5037B0C730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7392-436C-BBD9-3D5037B0C730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7392-436C-BBD9-3D5037B0C730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392-436C-BBD9-3D5037B0C730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7392-436C-BBD9-3D5037B0C730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7392-436C-BBD9-3D5037B0C730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392-436C-BBD9-3D5037B0C730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7392-436C-BBD9-3D5037B0C730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7392-436C-BBD9-3D5037B0C730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392-436C-BBD9-3D5037B0C730}"/>
              </c:ext>
            </c:extLst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7392-436C-BBD9-3D5037B0C730}"/>
              </c:ext>
            </c:extLst>
          </c:dPt>
          <c:cat>
            <c:strRef>
              <c:f>GRAPH!$C$6:$Y$6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72-4C0C-913B-24D6EF97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GRAPH!$B$7</c:f>
              <c:strCache>
                <c:ptCount val="1"/>
                <c:pt idx="0">
                  <c:v>TOTAL VOTES RECEIVED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GRAPH!$C$6:$Y$6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GRAPH!$C$7:$Y$7</c:f>
              <c:numCache>
                <c:formatCode>0</c:formatCode>
                <c:ptCount val="23"/>
                <c:pt idx="0">
                  <c:v>2768</c:v>
                </c:pt>
                <c:pt idx="1">
                  <c:v>257960</c:v>
                </c:pt>
                <c:pt idx="2">
                  <c:v>1796</c:v>
                </c:pt>
                <c:pt idx="3">
                  <c:v>255</c:v>
                </c:pt>
                <c:pt idx="4">
                  <c:v>416</c:v>
                </c:pt>
                <c:pt idx="5">
                  <c:v>1409</c:v>
                </c:pt>
                <c:pt idx="6">
                  <c:v>1077</c:v>
                </c:pt>
                <c:pt idx="7">
                  <c:v>4671</c:v>
                </c:pt>
                <c:pt idx="8">
                  <c:v>296</c:v>
                </c:pt>
                <c:pt idx="9">
                  <c:v>312</c:v>
                </c:pt>
                <c:pt idx="10">
                  <c:v>405</c:v>
                </c:pt>
                <c:pt idx="11">
                  <c:v>217</c:v>
                </c:pt>
                <c:pt idx="12">
                  <c:v>224</c:v>
                </c:pt>
                <c:pt idx="13">
                  <c:v>633</c:v>
                </c:pt>
                <c:pt idx="14">
                  <c:v>352027</c:v>
                </c:pt>
                <c:pt idx="15">
                  <c:v>2000</c:v>
                </c:pt>
                <c:pt idx="16">
                  <c:v>405</c:v>
                </c:pt>
                <c:pt idx="17">
                  <c:v>776</c:v>
                </c:pt>
                <c:pt idx="18">
                  <c:v>1170</c:v>
                </c:pt>
                <c:pt idx="19">
                  <c:v>659</c:v>
                </c:pt>
                <c:pt idx="20">
                  <c:v>581</c:v>
                </c:pt>
                <c:pt idx="21">
                  <c:v>536</c:v>
                </c:pt>
                <c:pt idx="22">
                  <c:v>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C-4D3B-819A-DA38CBD55D0B}"/>
            </c:ext>
          </c:extLst>
        </c:ser>
        <c:ser>
          <c:idx val="1"/>
          <c:order val="1"/>
          <c:tx>
            <c:strRef>
              <c:f>GRAPH!#REF!</c:f>
              <c:strCache>
                <c:ptCount val="1"/>
                <c:pt idx="0">
                  <c:v>PERCENTAGE OF VOTES 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GRAPH!$C$6:$Y$6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GRAPH!#REF!</c:f>
              <c:numCache>
                <c:formatCode>0%</c:formatCode>
                <c:ptCount val="23"/>
                <c:pt idx="0">
                  <c:v>4.3166836391763993E-3</c:v>
                </c:pt>
                <c:pt idx="1">
                  <c:v>0.40228746804983523</c:v>
                </c:pt>
                <c:pt idx="2">
                  <c:v>2.8008539797546288E-3</c:v>
                </c:pt>
                <c:pt idx="3">
                  <c:v>3.9767136126805702E-4</c:v>
                </c:pt>
                <c:pt idx="4">
                  <c:v>6.4875014230396746E-4</c:v>
                </c:pt>
                <c:pt idx="5">
                  <c:v>2.1973292079478131E-3</c:v>
                </c:pt>
                <c:pt idx="6">
                  <c:v>1.6795766905321466E-3</c:v>
                </c:pt>
                <c:pt idx="7">
                  <c:v>7.2844036411101737E-3</c:v>
                </c:pt>
                <c:pt idx="8">
                  <c:v>4.6161067817782303E-4</c:v>
                </c:pt>
                <c:pt idx="9">
                  <c:v>4.8656260672797565E-4</c:v>
                </c:pt>
                <c:pt idx="10">
                  <c:v>6.3159569142573761E-4</c:v>
                </c:pt>
                <c:pt idx="11">
                  <c:v>3.3841053096144461E-4</c:v>
                </c:pt>
                <c:pt idx="12">
                  <c:v>3.4932699970213635E-4</c:v>
                </c:pt>
                <c:pt idx="13">
                  <c:v>9.8716067326541212E-4</c:v>
                </c:pt>
                <c:pt idx="14">
                  <c:v>0.5489845344827855</c:v>
                </c:pt>
                <c:pt idx="15">
                  <c:v>3.1189910687690744E-3</c:v>
                </c:pt>
                <c:pt idx="16">
                  <c:v>6.3159569142573761E-4</c:v>
                </c:pt>
                <c:pt idx="17">
                  <c:v>1.210168534682401E-3</c:v>
                </c:pt>
                <c:pt idx="18">
                  <c:v>1.8246097752299087E-3</c:v>
                </c:pt>
                <c:pt idx="19">
                  <c:v>1.0277075571594101E-3</c:v>
                </c:pt>
                <c:pt idx="20">
                  <c:v>9.0606690547741621E-4</c:v>
                </c:pt>
                <c:pt idx="21">
                  <c:v>8.35889606430112E-4</c:v>
                </c:pt>
                <c:pt idx="22">
                  <c:v>1.0417430169688709E-3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FC-4D3B-819A-DA38CBD5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175616"/>
        <c:axId val="290190848"/>
      </c:barChart>
      <c:catAx>
        <c:axId val="2901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90848"/>
        <c:crosses val="autoZero"/>
        <c:auto val="1"/>
        <c:lblAlgn val="ctr"/>
        <c:lblOffset val="100"/>
        <c:noMultiLvlLbl val="0"/>
      </c:catAx>
      <c:valAx>
        <c:axId val="2901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7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8</xdr:row>
      <xdr:rowOff>38101</xdr:rowOff>
    </xdr:from>
    <xdr:to>
      <xdr:col>25</xdr:col>
      <xdr:colOff>228599</xdr:colOff>
      <xdr:row>55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62</xdr:row>
      <xdr:rowOff>152400</xdr:rowOff>
    </xdr:from>
    <xdr:to>
      <xdr:col>23</xdr:col>
      <xdr:colOff>152399</xdr:colOff>
      <xdr:row>99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98"/>
  <sheetViews>
    <sheetView tabSelected="1" topLeftCell="E1" zoomScale="70" zoomScaleNormal="70" workbookViewId="0">
      <pane ySplit="3" topLeftCell="A4" activePane="bottomLeft" state="frozen"/>
      <selection pane="bottomLeft" activeCell="K2302" sqref="K2302"/>
    </sheetView>
  </sheetViews>
  <sheetFormatPr defaultColWidth="9.109375" defaultRowHeight="14.4" x14ac:dyDescent="0.3"/>
  <cols>
    <col min="1" max="1" width="15.33203125" style="13" customWidth="1"/>
    <col min="2" max="3" width="23" style="13" customWidth="1"/>
    <col min="4" max="4" width="11.88671875" style="13" customWidth="1"/>
    <col min="5" max="5" width="37.6640625" style="13" customWidth="1"/>
    <col min="6" max="6" width="24.5546875" style="22" customWidth="1"/>
    <col min="7" max="7" width="12" style="22" customWidth="1"/>
    <col min="8" max="8" width="17.44140625" style="22" customWidth="1"/>
    <col min="9" max="9" width="16.44140625" style="22" customWidth="1"/>
    <col min="10" max="10" width="13.109375" style="22" customWidth="1"/>
    <col min="11" max="11" width="12.109375" style="22" customWidth="1"/>
    <col min="12" max="12" width="11.88671875" style="22" customWidth="1"/>
    <col min="13" max="13" width="12.109375" style="22" customWidth="1"/>
    <col min="14" max="14" width="12.33203125" style="22" customWidth="1"/>
    <col min="15" max="15" width="11.6640625" style="22" customWidth="1"/>
    <col min="16" max="16" width="12" style="22" customWidth="1"/>
    <col min="17" max="17" width="12.88671875" style="22" customWidth="1"/>
    <col min="18" max="18" width="12.44140625" style="22" customWidth="1"/>
    <col min="19" max="19" width="11.33203125" style="22" customWidth="1"/>
    <col min="20" max="20" width="11.44140625" style="22" customWidth="1"/>
    <col min="21" max="21" width="15.6640625" style="22" customWidth="1"/>
    <col min="22" max="22" width="11.6640625" style="22" customWidth="1"/>
    <col min="23" max="23" width="11.109375" style="22" customWidth="1"/>
    <col min="24" max="24" width="12.44140625" style="22" customWidth="1"/>
    <col min="25" max="25" width="12" style="22" customWidth="1"/>
    <col min="26" max="26" width="12.44140625" style="22" customWidth="1"/>
    <col min="27" max="27" width="13.6640625" style="22" customWidth="1"/>
    <col min="28" max="29" width="12.33203125" style="22" customWidth="1"/>
    <col min="30" max="30" width="13.88671875" style="22" customWidth="1"/>
    <col min="31" max="31" width="12.5546875" style="13" customWidth="1"/>
    <col min="32" max="32" width="14.88671875" style="13" customWidth="1"/>
    <col min="33" max="33" width="18" style="13" customWidth="1"/>
    <col min="34" max="60" width="9.109375" style="25"/>
    <col min="61" max="16384" width="9.109375" style="13"/>
  </cols>
  <sheetData>
    <row r="1" spans="1:60" s="15" customFormat="1" ht="35.1" customHeight="1" x14ac:dyDescent="0.45">
      <c r="A1" s="174" t="s">
        <v>3076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</row>
    <row r="2" spans="1:60" s="6" customFormat="1" ht="23.4" x14ac:dyDescent="0.4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s="6" customFormat="1" ht="243.6" thickBot="1" x14ac:dyDescent="0.35">
      <c r="A3" s="16" t="s">
        <v>1</v>
      </c>
      <c r="B3" s="16" t="s">
        <v>2</v>
      </c>
      <c r="C3" s="16" t="s">
        <v>0</v>
      </c>
      <c r="D3" s="17" t="s">
        <v>3</v>
      </c>
      <c r="E3" s="16" t="s">
        <v>59</v>
      </c>
      <c r="F3" s="16" t="s">
        <v>60</v>
      </c>
      <c r="G3" s="28" t="s">
        <v>38</v>
      </c>
      <c r="H3" s="28" t="s">
        <v>39</v>
      </c>
      <c r="I3" s="28" t="s">
        <v>40</v>
      </c>
      <c r="J3" s="28" t="s">
        <v>41</v>
      </c>
      <c r="K3" s="28" t="s">
        <v>42</v>
      </c>
      <c r="L3" s="28" t="s">
        <v>43</v>
      </c>
      <c r="M3" s="28" t="s">
        <v>44</v>
      </c>
      <c r="N3" s="28" t="s">
        <v>45</v>
      </c>
      <c r="O3" s="28" t="s">
        <v>46</v>
      </c>
      <c r="P3" s="28" t="s">
        <v>47</v>
      </c>
      <c r="Q3" s="28" t="s">
        <v>2984</v>
      </c>
      <c r="R3" s="28" t="s">
        <v>2983</v>
      </c>
      <c r="S3" s="28" t="s">
        <v>48</v>
      </c>
      <c r="T3" s="28" t="s">
        <v>2985</v>
      </c>
      <c r="U3" s="28" t="s">
        <v>49</v>
      </c>
      <c r="V3" s="28" t="s">
        <v>50</v>
      </c>
      <c r="W3" s="28" t="s">
        <v>51</v>
      </c>
      <c r="X3" s="28" t="s">
        <v>52</v>
      </c>
      <c r="Y3" s="28" t="s">
        <v>53</v>
      </c>
      <c r="Z3" s="28" t="s">
        <v>54</v>
      </c>
      <c r="AA3" s="28" t="s">
        <v>55</v>
      </c>
      <c r="AB3" s="28" t="s">
        <v>56</v>
      </c>
      <c r="AC3" s="29" t="s">
        <v>57</v>
      </c>
      <c r="AD3" s="18" t="s">
        <v>58</v>
      </c>
      <c r="AE3" s="18" t="s">
        <v>4</v>
      </c>
      <c r="AF3" s="18" t="s">
        <v>5</v>
      </c>
      <c r="AG3" s="18" t="s">
        <v>6</v>
      </c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s="6" customFormat="1" ht="15.6" x14ac:dyDescent="0.3">
      <c r="A4" s="31" t="s">
        <v>62</v>
      </c>
      <c r="B4" s="31" t="s">
        <v>62</v>
      </c>
      <c r="C4" s="32" t="s">
        <v>63</v>
      </c>
      <c r="D4" s="31">
        <v>1</v>
      </c>
      <c r="E4" s="31" t="s">
        <v>64</v>
      </c>
      <c r="F4" s="33" t="s">
        <v>65</v>
      </c>
      <c r="G4" s="34">
        <v>1</v>
      </c>
      <c r="H4" s="34">
        <v>120</v>
      </c>
      <c r="I4" s="34">
        <v>1</v>
      </c>
      <c r="J4" s="34">
        <v>0</v>
      </c>
      <c r="K4" s="34">
        <v>0</v>
      </c>
      <c r="L4" s="34">
        <v>1</v>
      </c>
      <c r="M4" s="34">
        <v>1</v>
      </c>
      <c r="N4" s="34">
        <v>2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149</v>
      </c>
      <c r="V4" s="34">
        <v>2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7</v>
      </c>
      <c r="AE4" s="34">
        <v>0</v>
      </c>
      <c r="AF4" s="35">
        <f t="shared" ref="AF4:AF8" si="0">G4+H4+I4+J4+K4+L4+M4+N4+O4+P4+Q4+R4+S4+T4+U4+V4+W4+X4+Y4+Z4+AA4+AB4+AC4+AD4</f>
        <v>284</v>
      </c>
      <c r="AG4" s="35">
        <f t="shared" ref="AG4:AG8" si="1">G4+H4+I4+J4+K4+L4+M4+N4+O4+P4+Q4+R4+S4+T4+U4+V4+W4+X4+Y4+Z4+AA4+AB4+AC4</f>
        <v>277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7"/>
      <c r="BC4" s="7"/>
      <c r="BD4" s="7"/>
      <c r="BE4" s="7"/>
      <c r="BF4" s="7"/>
      <c r="BG4" s="7"/>
      <c r="BH4" s="7"/>
    </row>
    <row r="5" spans="1:60" s="6" customFormat="1" ht="15.6" x14ac:dyDescent="0.3">
      <c r="A5" s="34" t="s">
        <v>62</v>
      </c>
      <c r="B5" s="34" t="s">
        <v>62</v>
      </c>
      <c r="C5" s="36" t="s">
        <v>63</v>
      </c>
      <c r="D5" s="34">
        <v>1</v>
      </c>
      <c r="E5" s="34" t="s">
        <v>66</v>
      </c>
      <c r="F5" s="37" t="s">
        <v>67</v>
      </c>
      <c r="G5" s="34">
        <v>1</v>
      </c>
      <c r="H5" s="34">
        <v>107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2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1</v>
      </c>
      <c r="U5" s="34">
        <v>113</v>
      </c>
      <c r="V5" s="34">
        <v>1</v>
      </c>
      <c r="W5" s="34">
        <v>1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3</v>
      </c>
      <c r="AE5" s="34">
        <v>0</v>
      </c>
      <c r="AF5" s="35">
        <f t="shared" si="0"/>
        <v>229</v>
      </c>
      <c r="AG5" s="35">
        <f t="shared" si="1"/>
        <v>226</v>
      </c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7"/>
      <c r="BC5" s="7"/>
      <c r="BD5" s="7"/>
      <c r="BE5" s="7"/>
      <c r="BF5" s="7"/>
      <c r="BG5" s="7"/>
      <c r="BH5" s="7"/>
    </row>
    <row r="6" spans="1:60" s="6" customFormat="1" ht="15.6" x14ac:dyDescent="0.3">
      <c r="A6" s="34" t="s">
        <v>62</v>
      </c>
      <c r="B6" s="34" t="s">
        <v>62</v>
      </c>
      <c r="C6" s="36" t="s">
        <v>63</v>
      </c>
      <c r="D6" s="34">
        <v>1</v>
      </c>
      <c r="E6" s="34" t="s">
        <v>68</v>
      </c>
      <c r="F6" s="37" t="s">
        <v>69</v>
      </c>
      <c r="G6" s="34">
        <v>0</v>
      </c>
      <c r="H6" s="34">
        <v>82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2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1</v>
      </c>
      <c r="U6" s="34">
        <v>190</v>
      </c>
      <c r="V6" s="34">
        <v>1</v>
      </c>
      <c r="W6" s="34">
        <v>0</v>
      </c>
      <c r="X6" s="34">
        <v>0</v>
      </c>
      <c r="Y6" s="34">
        <v>1</v>
      </c>
      <c r="Z6" s="34">
        <v>0</v>
      </c>
      <c r="AA6" s="34">
        <v>0</v>
      </c>
      <c r="AB6" s="34">
        <v>1</v>
      </c>
      <c r="AC6" s="34">
        <v>0</v>
      </c>
      <c r="AD6" s="34">
        <v>3</v>
      </c>
      <c r="AE6" s="34">
        <v>0</v>
      </c>
      <c r="AF6" s="35">
        <f t="shared" si="0"/>
        <v>281</v>
      </c>
      <c r="AG6" s="35">
        <f t="shared" si="1"/>
        <v>278</v>
      </c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7"/>
      <c r="BC6" s="7"/>
      <c r="BD6" s="7"/>
      <c r="BE6" s="7"/>
      <c r="BF6" s="7"/>
      <c r="BG6" s="7"/>
      <c r="BH6" s="7"/>
    </row>
    <row r="7" spans="1:60" s="6" customFormat="1" ht="15.6" x14ac:dyDescent="0.3">
      <c r="A7" s="34" t="s">
        <v>62</v>
      </c>
      <c r="B7" s="34" t="s">
        <v>62</v>
      </c>
      <c r="C7" s="36" t="s">
        <v>63</v>
      </c>
      <c r="D7" s="34">
        <v>1</v>
      </c>
      <c r="E7" s="34" t="s">
        <v>70</v>
      </c>
      <c r="F7" s="37" t="s">
        <v>71</v>
      </c>
      <c r="G7" s="34">
        <v>0</v>
      </c>
      <c r="H7" s="34">
        <v>71</v>
      </c>
      <c r="I7" s="34">
        <v>1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47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1</v>
      </c>
      <c r="AE7" s="34">
        <v>0</v>
      </c>
      <c r="AF7" s="35">
        <f t="shared" si="0"/>
        <v>120</v>
      </c>
      <c r="AG7" s="35">
        <f t="shared" si="1"/>
        <v>119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7"/>
      <c r="BC7" s="7"/>
      <c r="BD7" s="7"/>
      <c r="BE7" s="7"/>
      <c r="BF7" s="7"/>
      <c r="BG7" s="7"/>
      <c r="BH7" s="7"/>
    </row>
    <row r="8" spans="1:60" s="6" customFormat="1" ht="15.6" x14ac:dyDescent="0.3">
      <c r="A8" s="34" t="s">
        <v>62</v>
      </c>
      <c r="B8" s="34" t="s">
        <v>62</v>
      </c>
      <c r="C8" s="36" t="s">
        <v>63</v>
      </c>
      <c r="D8" s="34">
        <v>1</v>
      </c>
      <c r="E8" s="34" t="s">
        <v>72</v>
      </c>
      <c r="F8" s="37" t="s">
        <v>73</v>
      </c>
      <c r="G8" s="34">
        <v>1</v>
      </c>
      <c r="H8" s="34">
        <v>83</v>
      </c>
      <c r="I8" s="34">
        <v>0</v>
      </c>
      <c r="J8" s="34">
        <v>0</v>
      </c>
      <c r="K8" s="34">
        <v>0</v>
      </c>
      <c r="L8" s="34">
        <v>1</v>
      </c>
      <c r="M8" s="34">
        <v>0</v>
      </c>
      <c r="N8" s="34">
        <v>1</v>
      </c>
      <c r="O8" s="34">
        <v>0</v>
      </c>
      <c r="P8" s="34">
        <v>0</v>
      </c>
      <c r="Q8" s="34">
        <v>1</v>
      </c>
      <c r="R8" s="34">
        <v>0</v>
      </c>
      <c r="S8" s="34">
        <v>1</v>
      </c>
      <c r="T8" s="34">
        <v>0</v>
      </c>
      <c r="U8" s="34">
        <v>124</v>
      </c>
      <c r="V8" s="34">
        <v>1</v>
      </c>
      <c r="W8" s="34">
        <v>0</v>
      </c>
      <c r="X8" s="34">
        <v>1</v>
      </c>
      <c r="Y8" s="34">
        <v>2</v>
      </c>
      <c r="Z8" s="34">
        <v>0</v>
      </c>
      <c r="AA8" s="34">
        <v>0</v>
      </c>
      <c r="AB8" s="34">
        <v>0</v>
      </c>
      <c r="AC8" s="34">
        <v>1</v>
      </c>
      <c r="AD8" s="34">
        <v>3</v>
      </c>
      <c r="AE8" s="34">
        <v>0</v>
      </c>
      <c r="AF8" s="35">
        <f t="shared" si="0"/>
        <v>220</v>
      </c>
      <c r="AG8" s="35">
        <f t="shared" si="1"/>
        <v>217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7"/>
      <c r="BC8" s="7"/>
      <c r="BD8" s="7"/>
      <c r="BE8" s="7"/>
      <c r="BF8" s="7"/>
      <c r="BG8" s="7"/>
      <c r="BH8" s="7"/>
    </row>
    <row r="9" spans="1:60" s="6" customFormat="1" ht="15.6" x14ac:dyDescent="0.3">
      <c r="A9" s="34" t="s">
        <v>62</v>
      </c>
      <c r="B9" s="34" t="s">
        <v>62</v>
      </c>
      <c r="C9" s="36" t="s">
        <v>63</v>
      </c>
      <c r="D9" s="34">
        <v>1</v>
      </c>
      <c r="E9" s="38" t="s">
        <v>74</v>
      </c>
      <c r="F9" s="39" t="s">
        <v>75</v>
      </c>
      <c r="G9" s="34">
        <v>4</v>
      </c>
      <c r="H9" s="34">
        <v>174</v>
      </c>
      <c r="I9" s="34">
        <v>2</v>
      </c>
      <c r="J9" s="34">
        <v>0</v>
      </c>
      <c r="K9" s="34">
        <v>0</v>
      </c>
      <c r="L9" s="34">
        <v>1</v>
      </c>
      <c r="M9" s="34">
        <v>0</v>
      </c>
      <c r="N9" s="34">
        <v>2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1</v>
      </c>
      <c r="U9" s="34">
        <v>173</v>
      </c>
      <c r="V9" s="34">
        <v>1</v>
      </c>
      <c r="W9" s="34">
        <v>0</v>
      </c>
      <c r="X9" s="34">
        <v>0</v>
      </c>
      <c r="Y9" s="34">
        <v>0</v>
      </c>
      <c r="Z9" s="34">
        <v>0</v>
      </c>
      <c r="AA9" s="34">
        <v>1</v>
      </c>
      <c r="AB9" s="34">
        <v>0</v>
      </c>
      <c r="AC9" s="34">
        <v>0</v>
      </c>
      <c r="AD9" s="34">
        <v>8</v>
      </c>
      <c r="AE9" s="34">
        <v>1</v>
      </c>
      <c r="AF9" s="35">
        <f>G9+H9+I9+J9+K9+L9+M9+N9+O9+P9+Q9+R9+S9+T9+U9+V9+W9+X9+Y9+Z9+AA9+AB9+AC9+AD9</f>
        <v>367</v>
      </c>
      <c r="AG9" s="35">
        <f>G9+H9+I9+J9+K9+L9+M9+N9+O9+P9+Q9+R9+S9+T9+U9+V9+W9+X9+Y9+Z9+AA9+AB9+AC9</f>
        <v>359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7"/>
      <c r="BC9" s="7"/>
      <c r="BD9" s="7"/>
      <c r="BE9" s="7"/>
      <c r="BF9" s="7"/>
      <c r="BG9" s="7"/>
      <c r="BH9" s="7"/>
    </row>
    <row r="10" spans="1:60" s="6" customFormat="1" ht="15.6" x14ac:dyDescent="0.3">
      <c r="A10" s="40"/>
      <c r="B10" s="40"/>
      <c r="C10" s="40"/>
      <c r="D10" s="40"/>
      <c r="E10" s="35" t="s">
        <v>12</v>
      </c>
      <c r="F10" s="35" t="s">
        <v>7</v>
      </c>
      <c r="G10" s="35">
        <f>SUM(G4:G9)</f>
        <v>7</v>
      </c>
      <c r="H10" s="35">
        <f t="shared" ref="H10:AG10" si="2">SUM(H4:H9)</f>
        <v>637</v>
      </c>
      <c r="I10" s="35">
        <f t="shared" si="2"/>
        <v>4</v>
      </c>
      <c r="J10" s="35">
        <f t="shared" si="2"/>
        <v>0</v>
      </c>
      <c r="K10" s="35">
        <f t="shared" si="2"/>
        <v>0</v>
      </c>
      <c r="L10" s="35">
        <f t="shared" si="2"/>
        <v>3</v>
      </c>
      <c r="M10" s="35">
        <f t="shared" si="2"/>
        <v>1</v>
      </c>
      <c r="N10" s="35">
        <f t="shared" si="2"/>
        <v>9</v>
      </c>
      <c r="O10" s="35">
        <f t="shared" si="2"/>
        <v>0</v>
      </c>
      <c r="P10" s="35">
        <f t="shared" si="2"/>
        <v>0</v>
      </c>
      <c r="Q10" s="35">
        <f t="shared" si="2"/>
        <v>1</v>
      </c>
      <c r="R10" s="35">
        <f t="shared" si="2"/>
        <v>0</v>
      </c>
      <c r="S10" s="35">
        <f t="shared" si="2"/>
        <v>1</v>
      </c>
      <c r="T10" s="35">
        <f t="shared" si="2"/>
        <v>3</v>
      </c>
      <c r="U10" s="35">
        <f t="shared" si="2"/>
        <v>796</v>
      </c>
      <c r="V10" s="35">
        <f t="shared" si="2"/>
        <v>6</v>
      </c>
      <c r="W10" s="35">
        <f t="shared" si="2"/>
        <v>1</v>
      </c>
      <c r="X10" s="35">
        <f t="shared" si="2"/>
        <v>1</v>
      </c>
      <c r="Y10" s="35">
        <f t="shared" si="2"/>
        <v>3</v>
      </c>
      <c r="Z10" s="35">
        <f t="shared" si="2"/>
        <v>0</v>
      </c>
      <c r="AA10" s="35">
        <f t="shared" si="2"/>
        <v>1</v>
      </c>
      <c r="AB10" s="35">
        <f t="shared" si="2"/>
        <v>1</v>
      </c>
      <c r="AC10" s="35">
        <f t="shared" si="2"/>
        <v>1</v>
      </c>
      <c r="AD10" s="35">
        <f t="shared" si="2"/>
        <v>25</v>
      </c>
      <c r="AE10" s="35">
        <f t="shared" si="2"/>
        <v>1</v>
      </c>
      <c r="AF10" s="35">
        <f t="shared" si="2"/>
        <v>1501</v>
      </c>
      <c r="AG10" s="35">
        <f t="shared" si="2"/>
        <v>1476</v>
      </c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7"/>
      <c r="BC10" s="7"/>
      <c r="BD10" s="7"/>
      <c r="BE10" s="7"/>
      <c r="BF10" s="7"/>
      <c r="BG10" s="7"/>
      <c r="BH10" s="7"/>
    </row>
    <row r="11" spans="1:60" s="6" customFormat="1" ht="15.6" x14ac:dyDescent="0.3">
      <c r="A11" s="40"/>
      <c r="B11" s="40"/>
      <c r="C11" s="40"/>
      <c r="D11" s="40"/>
      <c r="E11" s="41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1"/>
      <c r="AG11" s="41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7"/>
      <c r="BC11" s="7"/>
      <c r="BD11" s="7"/>
      <c r="BE11" s="7"/>
      <c r="BF11" s="7"/>
      <c r="BG11" s="7"/>
      <c r="BH11" s="7"/>
    </row>
    <row r="12" spans="1:60" s="6" customFormat="1" ht="15.6" x14ac:dyDescent="0.3">
      <c r="A12" s="34" t="s">
        <v>62</v>
      </c>
      <c r="B12" s="34" t="s">
        <v>62</v>
      </c>
      <c r="C12" s="36" t="s">
        <v>63</v>
      </c>
      <c r="D12" s="34">
        <v>2</v>
      </c>
      <c r="E12" s="34" t="s">
        <v>76</v>
      </c>
      <c r="F12" s="37" t="s">
        <v>77</v>
      </c>
      <c r="G12" s="34">
        <v>1</v>
      </c>
      <c r="H12" s="34">
        <v>90</v>
      </c>
      <c r="I12" s="34">
        <v>3</v>
      </c>
      <c r="J12" s="34">
        <v>0</v>
      </c>
      <c r="K12" s="34">
        <v>0</v>
      </c>
      <c r="L12" s="34">
        <v>0</v>
      </c>
      <c r="M12" s="34">
        <v>0</v>
      </c>
      <c r="N12" s="34">
        <v>1</v>
      </c>
      <c r="O12" s="34">
        <v>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159</v>
      </c>
      <c r="V12" s="34">
        <v>0</v>
      </c>
      <c r="W12" s="34">
        <v>0</v>
      </c>
      <c r="X12" s="34">
        <v>2</v>
      </c>
      <c r="Y12" s="34">
        <v>1</v>
      </c>
      <c r="Z12" s="34">
        <v>0</v>
      </c>
      <c r="AA12" s="34">
        <v>0</v>
      </c>
      <c r="AB12" s="34">
        <v>1</v>
      </c>
      <c r="AC12" s="34">
        <v>1</v>
      </c>
      <c r="AD12" s="34">
        <v>3</v>
      </c>
      <c r="AE12" s="34">
        <v>0</v>
      </c>
      <c r="AF12" s="35">
        <f>G12+H12+I12+J12+K12+L12+M12+N12+O12+P12+Q12+R12+S12+T12+U12+V12+W12+X12+Y12+Z12+AA12+AB12+AC12+AD12</f>
        <v>263</v>
      </c>
      <c r="AG12" s="35">
        <f>G12+H12+I12+J12+K12+L12+M12+N12+O12+P12+Q12+R12+S12+T12+U12+V12+W12+X12+Y12+Z12+AA12+AB12+AC12</f>
        <v>260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7"/>
      <c r="BC12" s="7"/>
      <c r="BD12" s="7"/>
      <c r="BE12" s="7"/>
      <c r="BF12" s="7"/>
      <c r="BG12" s="7"/>
      <c r="BH12" s="7"/>
    </row>
    <row r="13" spans="1:60" s="6" customFormat="1" ht="15.6" x14ac:dyDescent="0.3">
      <c r="A13" s="34" t="s">
        <v>62</v>
      </c>
      <c r="B13" s="34" t="s">
        <v>62</v>
      </c>
      <c r="C13" s="36" t="s">
        <v>63</v>
      </c>
      <c r="D13" s="34">
        <v>2</v>
      </c>
      <c r="E13" s="34" t="s">
        <v>78</v>
      </c>
      <c r="F13" s="37" t="s">
        <v>79</v>
      </c>
      <c r="G13" s="34">
        <v>0</v>
      </c>
      <c r="H13" s="34">
        <v>177</v>
      </c>
      <c r="I13" s="34">
        <v>2</v>
      </c>
      <c r="J13" s="34">
        <v>0</v>
      </c>
      <c r="K13" s="34">
        <v>0</v>
      </c>
      <c r="L13" s="34">
        <v>0</v>
      </c>
      <c r="M13" s="34">
        <v>1</v>
      </c>
      <c r="N13" s="34">
        <v>2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161</v>
      </c>
      <c r="V13" s="34">
        <v>1</v>
      </c>
      <c r="W13" s="34">
        <v>1</v>
      </c>
      <c r="X13" s="34">
        <v>0</v>
      </c>
      <c r="Y13" s="34">
        <v>1</v>
      </c>
      <c r="Z13" s="34">
        <v>0</v>
      </c>
      <c r="AA13" s="34">
        <v>0</v>
      </c>
      <c r="AB13" s="34">
        <v>0</v>
      </c>
      <c r="AC13" s="34">
        <v>0</v>
      </c>
      <c r="AD13" s="34">
        <v>3</v>
      </c>
      <c r="AE13" s="34">
        <v>0</v>
      </c>
      <c r="AF13" s="35">
        <f>G13+H13+I13+J13+K13+L13+M13+N13+O13+P13+Q13+R13+S13+T13+U13+V13+W13+X13+Y13+Z13+AA13+AB13+AC13+AD13</f>
        <v>349</v>
      </c>
      <c r="AG13" s="35">
        <f>G13+H13+I13+J13+K13+L13+M13+N13+O13+P13+Q13+R13+S13+T13+U13+V13+W13+X13+Y13+Z13+AA13+AB13+AC13</f>
        <v>346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7"/>
      <c r="BC13" s="7"/>
      <c r="BD13" s="7"/>
      <c r="BE13" s="7"/>
      <c r="BF13" s="7"/>
      <c r="BG13" s="7"/>
      <c r="BH13" s="7"/>
    </row>
    <row r="14" spans="1:60" s="6" customFormat="1" ht="15.6" x14ac:dyDescent="0.3">
      <c r="A14" s="34" t="s">
        <v>62</v>
      </c>
      <c r="B14" s="34" t="s">
        <v>62</v>
      </c>
      <c r="C14" s="36" t="s">
        <v>63</v>
      </c>
      <c r="D14" s="34">
        <v>2</v>
      </c>
      <c r="E14" s="34" t="s">
        <v>80</v>
      </c>
      <c r="F14" s="37" t="s">
        <v>81</v>
      </c>
      <c r="G14" s="34">
        <v>0</v>
      </c>
      <c r="H14" s="34">
        <v>251</v>
      </c>
      <c r="I14" s="34">
        <v>2</v>
      </c>
      <c r="J14" s="34">
        <v>0</v>
      </c>
      <c r="K14" s="34">
        <v>0</v>
      </c>
      <c r="L14" s="34">
        <v>0</v>
      </c>
      <c r="M14" s="34">
        <v>1</v>
      </c>
      <c r="N14" s="34">
        <v>4</v>
      </c>
      <c r="O14" s="34">
        <v>1</v>
      </c>
      <c r="P14" s="34">
        <v>0</v>
      </c>
      <c r="Q14" s="34">
        <v>1</v>
      </c>
      <c r="R14" s="34">
        <v>0</v>
      </c>
      <c r="S14" s="34">
        <v>0</v>
      </c>
      <c r="T14" s="34">
        <v>1</v>
      </c>
      <c r="U14" s="34">
        <v>174</v>
      </c>
      <c r="V14" s="34">
        <v>2</v>
      </c>
      <c r="W14" s="34">
        <v>0</v>
      </c>
      <c r="X14" s="34">
        <v>1</v>
      </c>
      <c r="Y14" s="34">
        <v>1</v>
      </c>
      <c r="Z14" s="34">
        <v>0</v>
      </c>
      <c r="AA14" s="34">
        <v>0</v>
      </c>
      <c r="AB14" s="34">
        <v>1</v>
      </c>
      <c r="AC14" s="34">
        <v>0</v>
      </c>
      <c r="AD14" s="34">
        <v>1</v>
      </c>
      <c r="AE14" s="34">
        <v>0</v>
      </c>
      <c r="AF14" s="35">
        <f>G14+H14+I14+J14+K14+L14+M14+N14+O14+P14+Q14+R14+S14+T14+U14+V14+W14+X14+Y14+Z14+AA14+AB14+AC14+AD14</f>
        <v>441</v>
      </c>
      <c r="AG14" s="35">
        <f>G14+H14+I14+J14+K14+L14+M14+N14+O14+P14+Q14+R14+S14+T14+U14+V14+W14+X14+Y14+Z14+AA14+AB14+AC14</f>
        <v>440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7"/>
      <c r="BC14" s="7"/>
      <c r="BD14" s="7"/>
      <c r="BE14" s="7"/>
      <c r="BF14" s="7"/>
      <c r="BG14" s="7"/>
      <c r="BH14" s="7"/>
    </row>
    <row r="15" spans="1:60" s="6" customFormat="1" ht="15.6" x14ac:dyDescent="0.3">
      <c r="A15" s="34" t="s">
        <v>62</v>
      </c>
      <c r="B15" s="34" t="s">
        <v>62</v>
      </c>
      <c r="C15" s="36" t="s">
        <v>63</v>
      </c>
      <c r="D15" s="34">
        <v>2</v>
      </c>
      <c r="E15" s="34" t="s">
        <v>82</v>
      </c>
      <c r="F15" s="37" t="s">
        <v>83</v>
      </c>
      <c r="G15" s="34">
        <v>1</v>
      </c>
      <c r="H15" s="34">
        <v>87</v>
      </c>
      <c r="I15" s="34">
        <v>0</v>
      </c>
      <c r="J15" s="34">
        <v>1</v>
      </c>
      <c r="K15" s="34">
        <v>0</v>
      </c>
      <c r="L15" s="34">
        <v>0</v>
      </c>
      <c r="M15" s="34">
        <v>1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145</v>
      </c>
      <c r="V15" s="34">
        <v>1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10</v>
      </c>
      <c r="AE15" s="34">
        <v>0</v>
      </c>
      <c r="AF15" s="35">
        <f>G15+H15+I15+J15+K15+L15+M15+N15+O15+P15+Q15+R15+S15+T15+U15+V15+W15+X15+Y15+Z15+AA15+AB15+AC15+AD15</f>
        <v>246</v>
      </c>
      <c r="AG15" s="35">
        <f>G15+H15+I15+J15+K15+L15+M15+N15+O15+P15+Q15+R15+S15+T15+U15+V15+W15+X15+Y15+Z15+AA15+AB15+AC15</f>
        <v>236</v>
      </c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7"/>
      <c r="BC15" s="7"/>
      <c r="BD15" s="7"/>
      <c r="BE15" s="7"/>
      <c r="BF15" s="7"/>
      <c r="BG15" s="7"/>
      <c r="BH15" s="7"/>
    </row>
    <row r="16" spans="1:60" s="6" customFormat="1" ht="15.6" x14ac:dyDescent="0.3">
      <c r="A16" s="34" t="s">
        <v>62</v>
      </c>
      <c r="B16" s="34" t="s">
        <v>62</v>
      </c>
      <c r="C16" s="36" t="s">
        <v>63</v>
      </c>
      <c r="D16" s="34">
        <v>2</v>
      </c>
      <c r="E16" s="38" t="s">
        <v>84</v>
      </c>
      <c r="F16" s="39" t="s">
        <v>85</v>
      </c>
      <c r="G16" s="34">
        <v>0</v>
      </c>
      <c r="H16" s="34">
        <v>91</v>
      </c>
      <c r="I16" s="34">
        <v>0</v>
      </c>
      <c r="J16" s="34">
        <v>0</v>
      </c>
      <c r="K16" s="34">
        <v>0</v>
      </c>
      <c r="L16" s="34">
        <v>0</v>
      </c>
      <c r="M16" s="34">
        <v>1</v>
      </c>
      <c r="N16" s="34">
        <v>1</v>
      </c>
      <c r="O16" s="34">
        <v>0</v>
      </c>
      <c r="P16" s="34">
        <v>0</v>
      </c>
      <c r="Q16" s="34">
        <v>0</v>
      </c>
      <c r="R16" s="34">
        <v>2</v>
      </c>
      <c r="S16" s="34">
        <v>1</v>
      </c>
      <c r="T16" s="34">
        <v>0</v>
      </c>
      <c r="U16" s="34">
        <v>138</v>
      </c>
      <c r="V16" s="34">
        <v>1</v>
      </c>
      <c r="W16" s="34">
        <v>0</v>
      </c>
      <c r="X16" s="34">
        <v>2</v>
      </c>
      <c r="Y16" s="34">
        <v>2</v>
      </c>
      <c r="Z16" s="34">
        <v>1</v>
      </c>
      <c r="AA16" s="34">
        <v>0</v>
      </c>
      <c r="AB16" s="34">
        <v>0</v>
      </c>
      <c r="AC16" s="34">
        <v>0</v>
      </c>
      <c r="AD16" s="34">
        <v>3</v>
      </c>
      <c r="AE16" s="34">
        <v>0</v>
      </c>
      <c r="AF16" s="35">
        <f>G16+H16+I16+J16+K16+L16+M16+N16+O16+P16+Q16+R16+S16+T16+U16+V16+W16+X16+Y16+Z16+AA16+AB16+AC16+AD16</f>
        <v>243</v>
      </c>
      <c r="AG16" s="35">
        <f>G16+H16+I16+J16+K16+L16+M16+N16+O16+P16+Q16+R16+S16+T16+U16+V16+W16+X16+Y16+Z16+AA16+AB16+AC16</f>
        <v>240</v>
      </c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7"/>
      <c r="BC16" s="7"/>
      <c r="BD16" s="7"/>
      <c r="BE16" s="7"/>
      <c r="BF16" s="7"/>
      <c r="BG16" s="7"/>
      <c r="BH16" s="7"/>
    </row>
    <row r="17" spans="1:60" s="6" customFormat="1" ht="15.6" x14ac:dyDescent="0.3">
      <c r="A17" s="40"/>
      <c r="B17" s="40"/>
      <c r="C17" s="40"/>
      <c r="D17" s="40"/>
      <c r="E17" s="35" t="s">
        <v>14</v>
      </c>
      <c r="F17" s="35" t="s">
        <v>7</v>
      </c>
      <c r="G17" s="35">
        <f>SUM(G12:G16)</f>
        <v>2</v>
      </c>
      <c r="H17" s="35">
        <f t="shared" ref="H17:AG17" si="3">SUM(H12:H16)</f>
        <v>696</v>
      </c>
      <c r="I17" s="35">
        <f t="shared" si="3"/>
        <v>7</v>
      </c>
      <c r="J17" s="35">
        <f t="shared" si="3"/>
        <v>1</v>
      </c>
      <c r="K17" s="35">
        <f t="shared" si="3"/>
        <v>0</v>
      </c>
      <c r="L17" s="35">
        <f t="shared" si="3"/>
        <v>0</v>
      </c>
      <c r="M17" s="35">
        <f t="shared" si="3"/>
        <v>4</v>
      </c>
      <c r="N17" s="35">
        <f t="shared" si="3"/>
        <v>8</v>
      </c>
      <c r="O17" s="35">
        <f t="shared" si="3"/>
        <v>2</v>
      </c>
      <c r="P17" s="35">
        <f t="shared" si="3"/>
        <v>0</v>
      </c>
      <c r="Q17" s="35">
        <f t="shared" si="3"/>
        <v>1</v>
      </c>
      <c r="R17" s="35">
        <f t="shared" si="3"/>
        <v>2</v>
      </c>
      <c r="S17" s="35">
        <f t="shared" si="3"/>
        <v>1</v>
      </c>
      <c r="T17" s="35">
        <f t="shared" si="3"/>
        <v>1</v>
      </c>
      <c r="U17" s="35">
        <f t="shared" si="3"/>
        <v>777</v>
      </c>
      <c r="V17" s="35">
        <f t="shared" si="3"/>
        <v>5</v>
      </c>
      <c r="W17" s="35">
        <f t="shared" si="3"/>
        <v>1</v>
      </c>
      <c r="X17" s="35">
        <f t="shared" si="3"/>
        <v>5</v>
      </c>
      <c r="Y17" s="35">
        <f t="shared" si="3"/>
        <v>5</v>
      </c>
      <c r="Z17" s="35">
        <f t="shared" si="3"/>
        <v>1</v>
      </c>
      <c r="AA17" s="35">
        <f t="shared" si="3"/>
        <v>0</v>
      </c>
      <c r="AB17" s="35">
        <f t="shared" si="3"/>
        <v>2</v>
      </c>
      <c r="AC17" s="35">
        <f t="shared" si="3"/>
        <v>1</v>
      </c>
      <c r="AD17" s="35">
        <f t="shared" si="3"/>
        <v>20</v>
      </c>
      <c r="AE17" s="35">
        <f t="shared" si="3"/>
        <v>0</v>
      </c>
      <c r="AF17" s="35">
        <f t="shared" si="3"/>
        <v>1542</v>
      </c>
      <c r="AG17" s="35">
        <f t="shared" si="3"/>
        <v>1522</v>
      </c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7"/>
      <c r="BC17" s="7"/>
      <c r="BD17" s="7"/>
      <c r="BE17" s="7"/>
      <c r="BF17" s="7"/>
      <c r="BG17" s="7"/>
      <c r="BH17" s="7"/>
    </row>
    <row r="18" spans="1:60" s="6" customFormat="1" ht="15.6" x14ac:dyDescent="0.3">
      <c r="A18" s="40"/>
      <c r="B18" s="40"/>
      <c r="C18" s="40"/>
      <c r="D18" s="40"/>
      <c r="E18" s="41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1"/>
      <c r="AG18" s="41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7"/>
      <c r="BC18" s="7"/>
      <c r="BD18" s="7"/>
      <c r="BE18" s="7"/>
      <c r="BF18" s="7"/>
      <c r="BG18" s="7"/>
      <c r="BH18" s="7"/>
    </row>
    <row r="19" spans="1:60" s="6" customFormat="1" ht="15.6" x14ac:dyDescent="0.3">
      <c r="A19" s="34" t="s">
        <v>62</v>
      </c>
      <c r="B19" s="34" t="s">
        <v>62</v>
      </c>
      <c r="C19" s="36" t="s">
        <v>63</v>
      </c>
      <c r="D19" s="34">
        <v>3</v>
      </c>
      <c r="E19" s="34" t="s">
        <v>86</v>
      </c>
      <c r="F19" s="37" t="s">
        <v>87</v>
      </c>
      <c r="G19" s="34">
        <v>0</v>
      </c>
      <c r="H19" s="34">
        <v>47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93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1</v>
      </c>
      <c r="AD19" s="34">
        <v>0</v>
      </c>
      <c r="AE19" s="34">
        <v>0</v>
      </c>
      <c r="AF19" s="35">
        <f t="shared" ref="AF19:AF24" si="4">G19+H19+I19+J19+K19+L19+M19+N19+O19+P19+Q19+R19+S19+T19+U19+V19+W19+X19+Y19+Z19+AA19+AB19+AC19+AD19</f>
        <v>141</v>
      </c>
      <c r="AG19" s="35">
        <f t="shared" ref="AG19:AG24" si="5">G19+H19+I19+J19+K19+L19+M19+N19+O19+P19+Q19+R19+S19+T19+U19+V19+W19+X19+Y19+Z19+AA19+AB19+AC19</f>
        <v>141</v>
      </c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7"/>
      <c r="BC19" s="7"/>
      <c r="BD19" s="7"/>
      <c r="BE19" s="7"/>
      <c r="BF19" s="7"/>
      <c r="BG19" s="7"/>
      <c r="BH19" s="7"/>
    </row>
    <row r="20" spans="1:60" s="6" customFormat="1" ht="15.6" x14ac:dyDescent="0.3">
      <c r="A20" s="34" t="s">
        <v>62</v>
      </c>
      <c r="B20" s="34" t="s">
        <v>62</v>
      </c>
      <c r="C20" s="36" t="s">
        <v>63</v>
      </c>
      <c r="D20" s="34">
        <v>3</v>
      </c>
      <c r="E20" s="34" t="s">
        <v>88</v>
      </c>
      <c r="F20" s="37" t="s">
        <v>89</v>
      </c>
      <c r="G20" s="34">
        <v>2</v>
      </c>
      <c r="H20" s="34">
        <v>97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100</v>
      </c>
      <c r="V20" s="34">
        <v>3</v>
      </c>
      <c r="W20" s="34">
        <v>0</v>
      </c>
      <c r="X20" s="34">
        <v>0</v>
      </c>
      <c r="Y20" s="34">
        <v>0</v>
      </c>
      <c r="Z20" s="34">
        <v>1</v>
      </c>
      <c r="AA20" s="34">
        <v>0</v>
      </c>
      <c r="AB20" s="34">
        <v>0</v>
      </c>
      <c r="AC20" s="34">
        <v>0</v>
      </c>
      <c r="AD20" s="34">
        <v>4</v>
      </c>
      <c r="AE20" s="34">
        <v>0</v>
      </c>
      <c r="AF20" s="35">
        <f t="shared" si="4"/>
        <v>208</v>
      </c>
      <c r="AG20" s="35">
        <f t="shared" si="5"/>
        <v>204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7"/>
      <c r="BC20" s="7"/>
      <c r="BD20" s="7"/>
      <c r="BE20" s="7"/>
      <c r="BF20" s="7"/>
      <c r="BG20" s="7"/>
      <c r="BH20" s="7"/>
    </row>
    <row r="21" spans="1:60" s="6" customFormat="1" ht="15.6" x14ac:dyDescent="0.3">
      <c r="A21" s="34" t="s">
        <v>62</v>
      </c>
      <c r="B21" s="34" t="s">
        <v>62</v>
      </c>
      <c r="C21" s="36" t="s">
        <v>63</v>
      </c>
      <c r="D21" s="34">
        <v>3</v>
      </c>
      <c r="E21" s="34" t="s">
        <v>90</v>
      </c>
      <c r="F21" s="37" t="s">
        <v>91</v>
      </c>
      <c r="G21" s="34">
        <v>5</v>
      </c>
      <c r="H21" s="34">
        <v>95</v>
      </c>
      <c r="I21" s="34">
        <v>1</v>
      </c>
      <c r="J21" s="34">
        <v>0</v>
      </c>
      <c r="K21" s="34">
        <v>0</v>
      </c>
      <c r="L21" s="34">
        <v>0</v>
      </c>
      <c r="M21" s="34">
        <v>1</v>
      </c>
      <c r="N21" s="34">
        <v>0</v>
      </c>
      <c r="O21" s="34">
        <v>1</v>
      </c>
      <c r="P21" s="34">
        <v>1</v>
      </c>
      <c r="Q21" s="34">
        <v>0</v>
      </c>
      <c r="R21" s="34">
        <v>0</v>
      </c>
      <c r="S21" s="34">
        <v>0</v>
      </c>
      <c r="T21" s="34">
        <v>1</v>
      </c>
      <c r="U21" s="34">
        <v>143</v>
      </c>
      <c r="V21" s="34">
        <v>1</v>
      </c>
      <c r="W21" s="34">
        <v>0</v>
      </c>
      <c r="X21" s="34">
        <v>0</v>
      </c>
      <c r="Y21" s="34">
        <v>2</v>
      </c>
      <c r="Z21" s="34">
        <v>0</v>
      </c>
      <c r="AA21" s="34">
        <v>0</v>
      </c>
      <c r="AB21" s="34">
        <v>0</v>
      </c>
      <c r="AC21" s="34">
        <v>0</v>
      </c>
      <c r="AD21" s="34">
        <v>2</v>
      </c>
      <c r="AE21" s="34">
        <v>0</v>
      </c>
      <c r="AF21" s="35">
        <f t="shared" si="4"/>
        <v>253</v>
      </c>
      <c r="AG21" s="35">
        <f t="shared" si="5"/>
        <v>251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7"/>
      <c r="BC21" s="7"/>
      <c r="BD21" s="7"/>
      <c r="BE21" s="7"/>
      <c r="BF21" s="7"/>
      <c r="BG21" s="7"/>
      <c r="BH21" s="7"/>
    </row>
    <row r="22" spans="1:60" s="6" customFormat="1" ht="15.6" x14ac:dyDescent="0.3">
      <c r="A22" s="34" t="s">
        <v>62</v>
      </c>
      <c r="B22" s="34" t="s">
        <v>62</v>
      </c>
      <c r="C22" s="36" t="s">
        <v>63</v>
      </c>
      <c r="D22" s="34">
        <v>3</v>
      </c>
      <c r="E22" s="34" t="s">
        <v>92</v>
      </c>
      <c r="F22" s="37" t="s">
        <v>93</v>
      </c>
      <c r="G22" s="34">
        <v>3</v>
      </c>
      <c r="H22" s="34">
        <v>121</v>
      </c>
      <c r="I22" s="34">
        <v>2</v>
      </c>
      <c r="J22" s="34">
        <v>1</v>
      </c>
      <c r="K22" s="34">
        <v>1</v>
      </c>
      <c r="L22" s="34">
        <v>2</v>
      </c>
      <c r="M22" s="34">
        <v>1</v>
      </c>
      <c r="N22" s="34">
        <v>1</v>
      </c>
      <c r="O22" s="34">
        <v>0</v>
      </c>
      <c r="P22" s="34">
        <v>0</v>
      </c>
      <c r="Q22" s="34">
        <v>1</v>
      </c>
      <c r="R22" s="34">
        <v>2</v>
      </c>
      <c r="S22" s="34">
        <v>0</v>
      </c>
      <c r="T22" s="34">
        <v>0</v>
      </c>
      <c r="U22" s="34">
        <v>256</v>
      </c>
      <c r="V22" s="34">
        <v>2</v>
      </c>
      <c r="W22" s="34">
        <v>0</v>
      </c>
      <c r="X22" s="34">
        <v>0</v>
      </c>
      <c r="Y22" s="34">
        <v>0</v>
      </c>
      <c r="Z22" s="34">
        <v>1</v>
      </c>
      <c r="AA22" s="34">
        <v>0</v>
      </c>
      <c r="AB22" s="34">
        <v>0</v>
      </c>
      <c r="AC22" s="34">
        <v>1</v>
      </c>
      <c r="AD22" s="34">
        <v>5</v>
      </c>
      <c r="AE22" s="34">
        <v>0</v>
      </c>
      <c r="AF22" s="35">
        <f t="shared" si="4"/>
        <v>400</v>
      </c>
      <c r="AG22" s="35">
        <f t="shared" si="5"/>
        <v>395</v>
      </c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7"/>
      <c r="BC22" s="7"/>
      <c r="BD22" s="7"/>
      <c r="BE22" s="7"/>
      <c r="BF22" s="7"/>
      <c r="BG22" s="7"/>
      <c r="BH22" s="7"/>
    </row>
    <row r="23" spans="1:60" s="6" customFormat="1" ht="15.6" x14ac:dyDescent="0.3">
      <c r="A23" s="34" t="s">
        <v>62</v>
      </c>
      <c r="B23" s="34" t="s">
        <v>62</v>
      </c>
      <c r="C23" s="36" t="s">
        <v>63</v>
      </c>
      <c r="D23" s="34">
        <v>3</v>
      </c>
      <c r="E23" s="34" t="s">
        <v>29</v>
      </c>
      <c r="F23" s="37" t="s">
        <v>94</v>
      </c>
      <c r="G23" s="34">
        <v>6</v>
      </c>
      <c r="H23" s="34">
        <v>81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1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172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3</v>
      </c>
      <c r="AE23" s="34">
        <v>0</v>
      </c>
      <c r="AF23" s="35">
        <f>G23+H23+I23+J23+K23+L23+M23+N23+O23+P23+Q23+R23+S23+T23+U23+V23+W23+X23+Y23+Z23+AA23+AB23+AC23+AD23</f>
        <v>263</v>
      </c>
      <c r="AG23" s="35">
        <f>G23+H23+I23+J23+K23+L23+M23+N23+O23+P23+Q23+R23+S23+T23+U23+V23+W23+X23+Y23+Z23+AA23+AB23+AC23</f>
        <v>260</v>
      </c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7"/>
      <c r="BC23" s="7"/>
      <c r="BD23" s="7"/>
      <c r="BE23" s="7"/>
      <c r="BF23" s="7"/>
      <c r="BG23" s="7"/>
      <c r="BH23" s="7"/>
    </row>
    <row r="24" spans="1:60" s="6" customFormat="1" ht="15.6" x14ac:dyDescent="0.3">
      <c r="A24" s="34" t="s">
        <v>62</v>
      </c>
      <c r="B24" s="34" t="s">
        <v>62</v>
      </c>
      <c r="C24" s="36" t="s">
        <v>63</v>
      </c>
      <c r="D24" s="34">
        <v>3</v>
      </c>
      <c r="E24" s="38" t="s">
        <v>95</v>
      </c>
      <c r="F24" s="39" t="s">
        <v>96</v>
      </c>
      <c r="G24" s="34">
        <v>2</v>
      </c>
      <c r="H24" s="34">
        <v>114</v>
      </c>
      <c r="I24" s="34">
        <v>0</v>
      </c>
      <c r="J24" s="34">
        <v>0</v>
      </c>
      <c r="K24" s="34">
        <v>0</v>
      </c>
      <c r="L24" s="34">
        <v>1</v>
      </c>
      <c r="M24" s="34">
        <v>0</v>
      </c>
      <c r="N24" s="34">
        <v>1</v>
      </c>
      <c r="O24" s="34">
        <v>0</v>
      </c>
      <c r="P24" s="34">
        <v>0</v>
      </c>
      <c r="Q24" s="34">
        <v>1</v>
      </c>
      <c r="R24" s="34">
        <v>0</v>
      </c>
      <c r="S24" s="34">
        <v>0</v>
      </c>
      <c r="T24" s="34">
        <v>0</v>
      </c>
      <c r="U24" s="34">
        <v>88</v>
      </c>
      <c r="V24" s="34">
        <v>1</v>
      </c>
      <c r="W24" s="34">
        <v>0</v>
      </c>
      <c r="X24" s="34">
        <v>2</v>
      </c>
      <c r="Y24" s="34">
        <v>2</v>
      </c>
      <c r="Z24" s="34">
        <v>0</v>
      </c>
      <c r="AA24" s="34">
        <v>0</v>
      </c>
      <c r="AB24" s="34">
        <v>0</v>
      </c>
      <c r="AC24" s="34">
        <v>0</v>
      </c>
      <c r="AD24" s="34">
        <v>3</v>
      </c>
      <c r="AE24" s="34">
        <v>0</v>
      </c>
      <c r="AF24" s="35">
        <f t="shared" si="4"/>
        <v>215</v>
      </c>
      <c r="AG24" s="35">
        <f t="shared" si="5"/>
        <v>212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7"/>
      <c r="BC24" s="7"/>
      <c r="BD24" s="7"/>
      <c r="BE24" s="7"/>
      <c r="BF24" s="7"/>
      <c r="BG24" s="7"/>
      <c r="BH24" s="7"/>
    </row>
    <row r="25" spans="1:60" s="6" customFormat="1" ht="15.6" x14ac:dyDescent="0.3">
      <c r="A25" s="40"/>
      <c r="B25" s="40"/>
      <c r="C25" s="40"/>
      <c r="D25" s="40"/>
      <c r="E25" s="35" t="s">
        <v>12</v>
      </c>
      <c r="F25" s="35" t="s">
        <v>7</v>
      </c>
      <c r="G25" s="35">
        <f t="shared" ref="G25:AG25" si="6">SUM(G19:G24)</f>
        <v>18</v>
      </c>
      <c r="H25" s="35">
        <f t="shared" si="6"/>
        <v>555</v>
      </c>
      <c r="I25" s="35">
        <f t="shared" si="6"/>
        <v>3</v>
      </c>
      <c r="J25" s="35">
        <f t="shared" si="6"/>
        <v>1</v>
      </c>
      <c r="K25" s="35">
        <f t="shared" si="6"/>
        <v>1</v>
      </c>
      <c r="L25" s="35">
        <f t="shared" si="6"/>
        <v>3</v>
      </c>
      <c r="M25" s="35">
        <f t="shared" si="6"/>
        <v>2</v>
      </c>
      <c r="N25" s="35">
        <f t="shared" si="6"/>
        <v>4</v>
      </c>
      <c r="O25" s="35">
        <f t="shared" si="6"/>
        <v>1</v>
      </c>
      <c r="P25" s="35">
        <f t="shared" si="6"/>
        <v>1</v>
      </c>
      <c r="Q25" s="35">
        <f t="shared" si="6"/>
        <v>2</v>
      </c>
      <c r="R25" s="35">
        <f t="shared" si="6"/>
        <v>2</v>
      </c>
      <c r="S25" s="35">
        <f t="shared" si="6"/>
        <v>0</v>
      </c>
      <c r="T25" s="35">
        <f t="shared" si="6"/>
        <v>1</v>
      </c>
      <c r="U25" s="35">
        <f t="shared" si="6"/>
        <v>852</v>
      </c>
      <c r="V25" s="35">
        <f t="shared" si="6"/>
        <v>7</v>
      </c>
      <c r="W25" s="35">
        <f t="shared" si="6"/>
        <v>0</v>
      </c>
      <c r="X25" s="35">
        <f t="shared" si="6"/>
        <v>2</v>
      </c>
      <c r="Y25" s="35">
        <f t="shared" si="6"/>
        <v>4</v>
      </c>
      <c r="Z25" s="35">
        <f t="shared" si="6"/>
        <v>2</v>
      </c>
      <c r="AA25" s="35">
        <f t="shared" si="6"/>
        <v>0</v>
      </c>
      <c r="AB25" s="35">
        <f t="shared" si="6"/>
        <v>0</v>
      </c>
      <c r="AC25" s="35">
        <f t="shared" si="6"/>
        <v>2</v>
      </c>
      <c r="AD25" s="35">
        <f t="shared" si="6"/>
        <v>17</v>
      </c>
      <c r="AE25" s="35">
        <f t="shared" si="6"/>
        <v>0</v>
      </c>
      <c r="AF25" s="35">
        <f t="shared" si="6"/>
        <v>1480</v>
      </c>
      <c r="AG25" s="35">
        <f t="shared" si="6"/>
        <v>1463</v>
      </c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7"/>
      <c r="BC25" s="7"/>
      <c r="BD25" s="7"/>
      <c r="BE25" s="7"/>
      <c r="BF25" s="7"/>
      <c r="BG25" s="7"/>
      <c r="BH25" s="7"/>
    </row>
    <row r="26" spans="1:60" s="6" customFormat="1" ht="15.6" x14ac:dyDescent="0.3">
      <c r="A26" s="40"/>
      <c r="B26" s="40"/>
      <c r="C26" s="40"/>
      <c r="D26" s="40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1"/>
      <c r="AG26" s="41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7"/>
      <c r="BC26" s="7"/>
      <c r="BD26" s="7"/>
      <c r="BE26" s="7"/>
      <c r="BF26" s="7"/>
      <c r="BG26" s="7"/>
      <c r="BH26" s="7"/>
    </row>
    <row r="27" spans="1:60" s="6" customFormat="1" ht="15.6" x14ac:dyDescent="0.3">
      <c r="A27" s="34" t="s">
        <v>62</v>
      </c>
      <c r="B27" s="34" t="s">
        <v>62</v>
      </c>
      <c r="C27" s="36" t="s">
        <v>63</v>
      </c>
      <c r="D27" s="34">
        <v>4</v>
      </c>
      <c r="E27" s="34" t="s">
        <v>97</v>
      </c>
      <c r="F27" s="37" t="s">
        <v>98</v>
      </c>
      <c r="G27" s="43">
        <v>0</v>
      </c>
      <c r="H27" s="43">
        <v>19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1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130</v>
      </c>
      <c r="V27" s="43">
        <v>1</v>
      </c>
      <c r="W27" s="43">
        <v>0</v>
      </c>
      <c r="X27" s="43">
        <v>0</v>
      </c>
      <c r="Y27" s="43">
        <v>1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35">
        <f>G27+H27+I27+J27+K27+L27+M27+N27+O27+P27+Q27+R27+S27+T27+U27+V27+W27+X27+Y27+Z27+AA27+AB27+AC27+AD27</f>
        <v>152</v>
      </c>
      <c r="AG27" s="35">
        <f>G27+H27+I27+J27+K27+L27+M27+N27+O27+P27+Q27+R27+S27+T27+U27+V27+W27+X27+Y27+Z27+AA27+AB27+AC27</f>
        <v>152</v>
      </c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7"/>
      <c r="BC27" s="7"/>
      <c r="BD27" s="7"/>
      <c r="BE27" s="7"/>
      <c r="BF27" s="7"/>
      <c r="BG27" s="7"/>
      <c r="BH27" s="7"/>
    </row>
    <row r="28" spans="1:60" s="6" customFormat="1" ht="15.6" x14ac:dyDescent="0.3">
      <c r="A28" s="34" t="s">
        <v>62</v>
      </c>
      <c r="B28" s="34" t="s">
        <v>62</v>
      </c>
      <c r="C28" s="36" t="s">
        <v>63</v>
      </c>
      <c r="D28" s="34">
        <v>4</v>
      </c>
      <c r="E28" s="34" t="s">
        <v>99</v>
      </c>
      <c r="F28" s="37" t="s">
        <v>100</v>
      </c>
      <c r="G28" s="43">
        <v>0</v>
      </c>
      <c r="H28" s="43">
        <v>34</v>
      </c>
      <c r="I28" s="43">
        <v>2</v>
      </c>
      <c r="J28" s="43">
        <v>0</v>
      </c>
      <c r="K28" s="43">
        <v>0</v>
      </c>
      <c r="L28" s="43">
        <v>0</v>
      </c>
      <c r="M28" s="43">
        <v>0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233</v>
      </c>
      <c r="V28" s="43">
        <v>1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1</v>
      </c>
      <c r="AE28" s="43">
        <v>0</v>
      </c>
      <c r="AF28" s="35">
        <f>G28+H28+I28+J28+K28+L28+M28+N28+O28+P28+Q28+R28+S28+T28+U28+V28+W28+X28+Y28+Z28+AA28+AB28+AC28+AD28</f>
        <v>272</v>
      </c>
      <c r="AG28" s="35">
        <f>G28+H28+I28+J28+K28+L28+M28+N28+O28+P28+Q28+R28+S28+T28+U28+V28+W28+X28+Y28+Z28+AA28+AB28+AC28</f>
        <v>271</v>
      </c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7"/>
      <c r="BC28" s="7"/>
      <c r="BD28" s="7"/>
      <c r="BE28" s="7"/>
      <c r="BF28" s="7"/>
      <c r="BG28" s="7"/>
      <c r="BH28" s="7"/>
    </row>
    <row r="29" spans="1:60" s="6" customFormat="1" ht="15.6" x14ac:dyDescent="0.3">
      <c r="A29" s="34" t="s">
        <v>62</v>
      </c>
      <c r="B29" s="34" t="s">
        <v>62</v>
      </c>
      <c r="C29" s="36" t="s">
        <v>63</v>
      </c>
      <c r="D29" s="34">
        <v>4</v>
      </c>
      <c r="E29" s="34" t="s">
        <v>101</v>
      </c>
      <c r="F29" s="37" t="s">
        <v>102</v>
      </c>
      <c r="G29" s="43">
        <v>0</v>
      </c>
      <c r="H29" s="43">
        <v>19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1</v>
      </c>
      <c r="U29" s="43">
        <v>86</v>
      </c>
      <c r="V29" s="43">
        <v>2</v>
      </c>
      <c r="W29" s="43">
        <v>0</v>
      </c>
      <c r="X29" s="43">
        <v>0</v>
      </c>
      <c r="Y29" s="43">
        <v>1</v>
      </c>
      <c r="Z29" s="43">
        <v>0</v>
      </c>
      <c r="AA29" s="43">
        <v>0</v>
      </c>
      <c r="AB29" s="43">
        <v>1</v>
      </c>
      <c r="AC29" s="43">
        <v>0</v>
      </c>
      <c r="AD29" s="43">
        <v>0</v>
      </c>
      <c r="AE29" s="43">
        <v>0</v>
      </c>
      <c r="AF29" s="35">
        <f>G29+H29+I29+J29+K29+L29+M29+N29+O29+P29+Q29+R29+S29+T29+U29+V29+W29+X29+Y29+Z29+AA29+AB29+AC29+AD29</f>
        <v>110</v>
      </c>
      <c r="AG29" s="35">
        <f>G29+H29+I29+J29+K29+L29+M29+N29+O29+P29+Q29+R29+S29+T29+U29+V29+W29+X29+Y29+Z29+AA29+AB29+AC29</f>
        <v>110</v>
      </c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7"/>
      <c r="BC29" s="7"/>
      <c r="BD29" s="7"/>
      <c r="BE29" s="7"/>
      <c r="BF29" s="7"/>
      <c r="BG29" s="7"/>
      <c r="BH29" s="7"/>
    </row>
    <row r="30" spans="1:60" s="6" customFormat="1" ht="15.6" x14ac:dyDescent="0.3">
      <c r="A30" s="34" t="s">
        <v>62</v>
      </c>
      <c r="B30" s="34" t="s">
        <v>62</v>
      </c>
      <c r="C30" s="36" t="s">
        <v>63</v>
      </c>
      <c r="D30" s="34">
        <v>4</v>
      </c>
      <c r="E30" s="38" t="s">
        <v>103</v>
      </c>
      <c r="F30" s="39" t="s">
        <v>104</v>
      </c>
      <c r="G30" s="43">
        <v>0</v>
      </c>
      <c r="H30" s="43">
        <v>15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1</v>
      </c>
      <c r="S30" s="43">
        <v>0</v>
      </c>
      <c r="T30" s="43">
        <v>0</v>
      </c>
      <c r="U30" s="43">
        <v>214</v>
      </c>
      <c r="V30" s="43">
        <v>1</v>
      </c>
      <c r="W30" s="43">
        <v>0</v>
      </c>
      <c r="X30" s="43">
        <v>0</v>
      </c>
      <c r="Y30" s="43">
        <v>4</v>
      </c>
      <c r="Z30" s="43">
        <v>0</v>
      </c>
      <c r="AA30" s="43">
        <v>0</v>
      </c>
      <c r="AB30" s="43">
        <v>0</v>
      </c>
      <c r="AC30" s="43">
        <v>1</v>
      </c>
      <c r="AD30" s="43">
        <v>5</v>
      </c>
      <c r="AE30" s="43">
        <v>0</v>
      </c>
      <c r="AF30" s="35">
        <f>G30+H30+I30+J30+K30+L30+M30+N30+O30+P30+Q30+R30+S30+T30+U30+V30+W30+X30+Y30+Z30+AA30+AB30+AC30+AD30</f>
        <v>241</v>
      </c>
      <c r="AG30" s="35">
        <f>G30+H30+I30+J30+K30+L30+M30+N30+O30+P30+Q30+R30+S30+T30+U30+V30+W30+X30+Y30+Z30+AA30+AB30+AC30</f>
        <v>236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7"/>
      <c r="BC30" s="7"/>
      <c r="BD30" s="7"/>
      <c r="BE30" s="7"/>
      <c r="BF30" s="7"/>
      <c r="BG30" s="7"/>
      <c r="BH30" s="7"/>
    </row>
    <row r="31" spans="1:60" s="6" customFormat="1" ht="15.6" x14ac:dyDescent="0.3">
      <c r="A31" s="40"/>
      <c r="B31" s="40"/>
      <c r="C31" s="40"/>
      <c r="D31" s="40"/>
      <c r="E31" s="44" t="s">
        <v>16</v>
      </c>
      <c r="F31" s="44" t="s">
        <v>7</v>
      </c>
      <c r="G31" s="35">
        <f t="shared" ref="G31:AG31" si="7">SUM(G27:G30)</f>
        <v>0</v>
      </c>
      <c r="H31" s="35">
        <f t="shared" si="7"/>
        <v>87</v>
      </c>
      <c r="I31" s="35">
        <f t="shared" si="7"/>
        <v>2</v>
      </c>
      <c r="J31" s="35">
        <f t="shared" si="7"/>
        <v>0</v>
      </c>
      <c r="K31" s="35">
        <f t="shared" si="7"/>
        <v>0</v>
      </c>
      <c r="L31" s="35">
        <f t="shared" si="7"/>
        <v>0</v>
      </c>
      <c r="M31" s="35">
        <f t="shared" si="7"/>
        <v>0</v>
      </c>
      <c r="N31" s="35">
        <f t="shared" si="7"/>
        <v>2</v>
      </c>
      <c r="O31" s="35">
        <f t="shared" si="7"/>
        <v>0</v>
      </c>
      <c r="P31" s="35">
        <f t="shared" si="7"/>
        <v>0</v>
      </c>
      <c r="Q31" s="35">
        <f t="shared" si="7"/>
        <v>0</v>
      </c>
      <c r="R31" s="35">
        <f t="shared" si="7"/>
        <v>1</v>
      </c>
      <c r="S31" s="35">
        <f t="shared" si="7"/>
        <v>0</v>
      </c>
      <c r="T31" s="35">
        <f t="shared" si="7"/>
        <v>1</v>
      </c>
      <c r="U31" s="35">
        <f t="shared" si="7"/>
        <v>663</v>
      </c>
      <c r="V31" s="35">
        <f t="shared" si="7"/>
        <v>5</v>
      </c>
      <c r="W31" s="35">
        <f t="shared" si="7"/>
        <v>0</v>
      </c>
      <c r="X31" s="35">
        <f t="shared" si="7"/>
        <v>0</v>
      </c>
      <c r="Y31" s="35">
        <f t="shared" si="7"/>
        <v>6</v>
      </c>
      <c r="Z31" s="35">
        <f t="shared" si="7"/>
        <v>0</v>
      </c>
      <c r="AA31" s="35">
        <f t="shared" si="7"/>
        <v>0</v>
      </c>
      <c r="AB31" s="35">
        <f t="shared" si="7"/>
        <v>1</v>
      </c>
      <c r="AC31" s="35">
        <f t="shared" si="7"/>
        <v>1</v>
      </c>
      <c r="AD31" s="35">
        <f t="shared" si="7"/>
        <v>6</v>
      </c>
      <c r="AE31" s="35">
        <f t="shared" si="7"/>
        <v>0</v>
      </c>
      <c r="AF31" s="35">
        <f t="shared" si="7"/>
        <v>775</v>
      </c>
      <c r="AG31" s="35">
        <f t="shared" si="7"/>
        <v>769</v>
      </c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7"/>
      <c r="BC31" s="7"/>
      <c r="BD31" s="7"/>
      <c r="BE31" s="7"/>
      <c r="BF31" s="7"/>
      <c r="BG31" s="7"/>
      <c r="BH31" s="7"/>
    </row>
    <row r="32" spans="1:60" s="6" customFormat="1" ht="15.6" x14ac:dyDescent="0.3">
      <c r="A32" s="40"/>
      <c r="B32" s="40"/>
      <c r="C32" s="40"/>
      <c r="D32" s="4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7"/>
      <c r="BC32" s="7"/>
      <c r="BD32" s="7"/>
      <c r="BE32" s="7"/>
      <c r="BF32" s="7"/>
      <c r="BG32" s="7"/>
      <c r="BH32" s="7"/>
    </row>
    <row r="33" spans="1:60" s="6" customFormat="1" ht="15.6" x14ac:dyDescent="0.3">
      <c r="A33" s="34" t="s">
        <v>62</v>
      </c>
      <c r="B33" s="34" t="s">
        <v>62</v>
      </c>
      <c r="C33" s="36" t="s">
        <v>63</v>
      </c>
      <c r="D33" s="34">
        <v>5</v>
      </c>
      <c r="E33" s="34" t="s">
        <v>105</v>
      </c>
      <c r="F33" s="37" t="s">
        <v>106</v>
      </c>
      <c r="G33" s="43">
        <v>3</v>
      </c>
      <c r="H33" s="43">
        <v>92</v>
      </c>
      <c r="I33" s="43">
        <v>0</v>
      </c>
      <c r="J33" s="43">
        <v>1</v>
      </c>
      <c r="K33" s="43">
        <v>0</v>
      </c>
      <c r="L33" s="43">
        <v>0</v>
      </c>
      <c r="M33" s="43">
        <v>1</v>
      </c>
      <c r="N33" s="43">
        <v>2</v>
      </c>
      <c r="O33" s="43">
        <v>0</v>
      </c>
      <c r="P33" s="43">
        <v>0</v>
      </c>
      <c r="Q33" s="43">
        <v>0</v>
      </c>
      <c r="R33" s="43">
        <v>0</v>
      </c>
      <c r="S33" s="43">
        <v>1</v>
      </c>
      <c r="T33" s="43">
        <v>0</v>
      </c>
      <c r="U33" s="43">
        <v>209</v>
      </c>
      <c r="V33" s="43">
        <v>2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1</v>
      </c>
      <c r="AD33" s="43">
        <v>1</v>
      </c>
      <c r="AE33" s="43">
        <v>0</v>
      </c>
      <c r="AF33" s="35">
        <f>G33+H33+I33+J33+K33+L33+M33+N33+O33+P33+Q33+R33+S33+T33+U33+V33+W33+X33+Y33+Z33+AA33+AB33+AC33+AD33</f>
        <v>313</v>
      </c>
      <c r="AG33" s="35">
        <f>G33+H33+I33+J33+K33+L33+M33+N33+O33+P33+Q33+R33+S33+T33+U33+V33+W33+X33+Y33+Z33+AA33+AB33+AC33</f>
        <v>312</v>
      </c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7"/>
      <c r="BC33" s="7"/>
      <c r="BD33" s="7"/>
      <c r="BE33" s="7"/>
      <c r="BF33" s="7"/>
      <c r="BG33" s="7"/>
      <c r="BH33" s="7"/>
    </row>
    <row r="34" spans="1:60" s="6" customFormat="1" ht="15.6" x14ac:dyDescent="0.3">
      <c r="A34" s="34" t="s">
        <v>62</v>
      </c>
      <c r="B34" s="34" t="s">
        <v>62</v>
      </c>
      <c r="C34" s="36" t="s">
        <v>63</v>
      </c>
      <c r="D34" s="34">
        <v>5</v>
      </c>
      <c r="E34" s="34" t="s">
        <v>107</v>
      </c>
      <c r="F34" s="37" t="s">
        <v>108</v>
      </c>
      <c r="G34" s="43">
        <v>2</v>
      </c>
      <c r="H34" s="43">
        <v>102</v>
      </c>
      <c r="I34" s="43">
        <v>1</v>
      </c>
      <c r="J34" s="43">
        <v>0</v>
      </c>
      <c r="K34" s="43">
        <v>0</v>
      </c>
      <c r="L34" s="43">
        <v>0</v>
      </c>
      <c r="M34" s="43">
        <v>0</v>
      </c>
      <c r="N34" s="43">
        <v>1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144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1</v>
      </c>
      <c r="AC34" s="43">
        <v>0</v>
      </c>
      <c r="AD34" s="43">
        <v>1</v>
      </c>
      <c r="AE34" s="43">
        <v>0</v>
      </c>
      <c r="AF34" s="35">
        <f>G34+H34+I34+J34+K34+L34+M34+N34+O34+P34+Q34+R34+S34+T34+U34+V34+W34+X34+Y34+Z34+AA34+AB34+AC34+AD34</f>
        <v>252</v>
      </c>
      <c r="AG34" s="35">
        <f>G34+H34+I34+J34+K34+L34+M34+N34+O34+P34+Q34+R34+S34+T34+U34+V34+W34+X34+Y34+Z34+AA34+AB34+AC34</f>
        <v>251</v>
      </c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7"/>
      <c r="BC34" s="7"/>
      <c r="BD34" s="7"/>
      <c r="BE34" s="7"/>
      <c r="BF34" s="7"/>
      <c r="BG34" s="7"/>
      <c r="BH34" s="7"/>
    </row>
    <row r="35" spans="1:60" s="6" customFormat="1" ht="15.6" x14ac:dyDescent="0.3">
      <c r="A35" s="34" t="s">
        <v>62</v>
      </c>
      <c r="B35" s="34" t="s">
        <v>62</v>
      </c>
      <c r="C35" s="36" t="s">
        <v>63</v>
      </c>
      <c r="D35" s="34">
        <v>5</v>
      </c>
      <c r="E35" s="34" t="s">
        <v>109</v>
      </c>
      <c r="F35" s="37" t="s">
        <v>110</v>
      </c>
      <c r="G35" s="43">
        <v>5</v>
      </c>
      <c r="H35" s="43">
        <v>170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2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1</v>
      </c>
      <c r="U35" s="43">
        <v>209</v>
      </c>
      <c r="V35" s="43">
        <v>1</v>
      </c>
      <c r="W35" s="43">
        <v>0</v>
      </c>
      <c r="X35" s="43">
        <v>3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3</v>
      </c>
      <c r="AE35" s="43">
        <v>1</v>
      </c>
      <c r="AF35" s="35">
        <f>G35+H35+I35+J35+K35+L35+M35+N35+O35+P35+Q35+R35+S35+T35+U35+V35+W35+X35+Y35+Z35+AA35+AB35+AC35+AD35</f>
        <v>394</v>
      </c>
      <c r="AG35" s="35">
        <f>G35+H35+I35+J35+K35+L35+M35+N35+O35+P35+Q35+R35+S35+T35+U35+V35+W35+X35+Y35+Z35+AA35+AB35+AC35</f>
        <v>391</v>
      </c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7"/>
      <c r="BC35" s="7"/>
      <c r="BD35" s="7"/>
      <c r="BE35" s="7"/>
      <c r="BF35" s="7"/>
      <c r="BG35" s="7"/>
      <c r="BH35" s="7"/>
    </row>
    <row r="36" spans="1:60" s="6" customFormat="1" ht="15.6" x14ac:dyDescent="0.3">
      <c r="A36" s="34" t="s">
        <v>62</v>
      </c>
      <c r="B36" s="34" t="s">
        <v>62</v>
      </c>
      <c r="C36" s="36" t="s">
        <v>63</v>
      </c>
      <c r="D36" s="34">
        <v>5</v>
      </c>
      <c r="E36" s="38" t="s">
        <v>111</v>
      </c>
      <c r="F36" s="39" t="s">
        <v>112</v>
      </c>
      <c r="G36" s="43">
        <v>6</v>
      </c>
      <c r="H36" s="43">
        <v>93</v>
      </c>
      <c r="I36" s="43">
        <v>0</v>
      </c>
      <c r="J36" s="43">
        <v>0</v>
      </c>
      <c r="K36" s="43">
        <v>0</v>
      </c>
      <c r="L36" s="43">
        <v>1</v>
      </c>
      <c r="M36" s="43">
        <v>0</v>
      </c>
      <c r="N36" s="43">
        <v>4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1</v>
      </c>
      <c r="U36" s="43">
        <v>200</v>
      </c>
      <c r="V36" s="43">
        <v>4</v>
      </c>
      <c r="W36" s="43">
        <v>0</v>
      </c>
      <c r="X36" s="43">
        <v>0</v>
      </c>
      <c r="Y36" s="43">
        <v>0</v>
      </c>
      <c r="Z36" s="43">
        <v>0</v>
      </c>
      <c r="AA36" s="43">
        <v>1</v>
      </c>
      <c r="AB36" s="43">
        <v>0</v>
      </c>
      <c r="AC36" s="43">
        <v>1</v>
      </c>
      <c r="AD36" s="43">
        <v>2</v>
      </c>
      <c r="AE36" s="43">
        <v>0</v>
      </c>
      <c r="AF36" s="35">
        <f>G36+H36+I36+J36+K36+L36+M36+N36+O36+P36+Q36+R36+S36+T36+U36+V36+W36+X36+Y36+Z36+AA36+AB36+AC36+AD36</f>
        <v>313</v>
      </c>
      <c r="AG36" s="35">
        <f>G36+H36+I36+J36+K36+L36+M36+N36+O36+P36+Q36+R36+S36+T36+U36+V36+W36+X36+Y36+Z36+AA36+AB36+AC36</f>
        <v>311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7"/>
      <c r="BC36" s="7"/>
      <c r="BD36" s="7"/>
      <c r="BE36" s="7"/>
      <c r="BF36" s="7"/>
      <c r="BG36" s="7"/>
      <c r="BH36" s="7"/>
    </row>
    <row r="37" spans="1:60" s="6" customFormat="1" ht="15.6" x14ac:dyDescent="0.3">
      <c r="A37" s="40"/>
      <c r="B37" s="40"/>
      <c r="C37" s="40"/>
      <c r="D37" s="40"/>
      <c r="E37" s="44" t="s">
        <v>16</v>
      </c>
      <c r="F37" s="44" t="s">
        <v>7</v>
      </c>
      <c r="G37" s="35">
        <f t="shared" ref="G37:AG37" si="8">SUM(G33:G36)</f>
        <v>16</v>
      </c>
      <c r="H37" s="35">
        <f t="shared" si="8"/>
        <v>457</v>
      </c>
      <c r="I37" s="35">
        <f t="shared" si="8"/>
        <v>1</v>
      </c>
      <c r="J37" s="35">
        <f t="shared" si="8"/>
        <v>1</v>
      </c>
      <c r="K37" s="35">
        <f t="shared" si="8"/>
        <v>0</v>
      </c>
      <c r="L37" s="35">
        <f t="shared" si="8"/>
        <v>1</v>
      </c>
      <c r="M37" s="35">
        <f t="shared" si="8"/>
        <v>1</v>
      </c>
      <c r="N37" s="35">
        <f t="shared" si="8"/>
        <v>9</v>
      </c>
      <c r="O37" s="35">
        <f t="shared" si="8"/>
        <v>0</v>
      </c>
      <c r="P37" s="35">
        <f t="shared" si="8"/>
        <v>0</v>
      </c>
      <c r="Q37" s="35">
        <f t="shared" si="8"/>
        <v>0</v>
      </c>
      <c r="R37" s="35">
        <f t="shared" si="8"/>
        <v>0</v>
      </c>
      <c r="S37" s="35">
        <f t="shared" si="8"/>
        <v>1</v>
      </c>
      <c r="T37" s="35">
        <f t="shared" si="8"/>
        <v>2</v>
      </c>
      <c r="U37" s="35">
        <f t="shared" si="8"/>
        <v>762</v>
      </c>
      <c r="V37" s="35">
        <f t="shared" si="8"/>
        <v>7</v>
      </c>
      <c r="W37" s="35">
        <f t="shared" si="8"/>
        <v>0</v>
      </c>
      <c r="X37" s="35">
        <f t="shared" si="8"/>
        <v>3</v>
      </c>
      <c r="Y37" s="35">
        <f t="shared" si="8"/>
        <v>0</v>
      </c>
      <c r="Z37" s="35">
        <f t="shared" si="8"/>
        <v>0</v>
      </c>
      <c r="AA37" s="35">
        <f t="shared" si="8"/>
        <v>1</v>
      </c>
      <c r="AB37" s="35">
        <f t="shared" si="8"/>
        <v>1</v>
      </c>
      <c r="AC37" s="35">
        <f t="shared" si="8"/>
        <v>2</v>
      </c>
      <c r="AD37" s="35">
        <f t="shared" si="8"/>
        <v>7</v>
      </c>
      <c r="AE37" s="35">
        <f t="shared" si="8"/>
        <v>1</v>
      </c>
      <c r="AF37" s="35">
        <f t="shared" si="8"/>
        <v>1272</v>
      </c>
      <c r="AG37" s="35">
        <f t="shared" si="8"/>
        <v>1265</v>
      </c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7"/>
      <c r="BC37" s="7"/>
      <c r="BD37" s="7"/>
      <c r="BE37" s="7"/>
      <c r="BF37" s="7"/>
      <c r="BG37" s="7"/>
      <c r="BH37" s="7"/>
    </row>
    <row r="38" spans="1:60" s="6" customFormat="1" ht="15.6" x14ac:dyDescent="0.3">
      <c r="A38" s="40"/>
      <c r="B38" s="40"/>
      <c r="C38" s="40"/>
      <c r="D38" s="40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7"/>
      <c r="BC38" s="7"/>
      <c r="BD38" s="7"/>
      <c r="BE38" s="7"/>
      <c r="BF38" s="7"/>
      <c r="BG38" s="7"/>
      <c r="BH38" s="7"/>
    </row>
    <row r="39" spans="1:60" s="6" customFormat="1" ht="15.6" x14ac:dyDescent="0.3">
      <c r="A39" s="34" t="s">
        <v>62</v>
      </c>
      <c r="B39" s="34" t="s">
        <v>62</v>
      </c>
      <c r="C39" s="36" t="s">
        <v>63</v>
      </c>
      <c r="D39" s="34">
        <v>6</v>
      </c>
      <c r="E39" s="34" t="s">
        <v>113</v>
      </c>
      <c r="F39" s="37" t="s">
        <v>114</v>
      </c>
      <c r="G39" s="34">
        <v>2</v>
      </c>
      <c r="H39" s="34">
        <v>88</v>
      </c>
      <c r="I39" s="34">
        <v>1</v>
      </c>
      <c r="J39" s="34">
        <v>0</v>
      </c>
      <c r="K39" s="34">
        <v>0</v>
      </c>
      <c r="L39" s="34">
        <v>0</v>
      </c>
      <c r="M39" s="34">
        <v>1</v>
      </c>
      <c r="N39" s="34">
        <v>1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187</v>
      </c>
      <c r="V39" s="34">
        <v>0</v>
      </c>
      <c r="W39" s="34">
        <v>0</v>
      </c>
      <c r="X39" s="34">
        <v>0</v>
      </c>
      <c r="Y39" s="34">
        <v>1</v>
      </c>
      <c r="Z39" s="34">
        <v>0</v>
      </c>
      <c r="AA39" s="34">
        <v>1</v>
      </c>
      <c r="AB39" s="34">
        <v>0</v>
      </c>
      <c r="AC39" s="34">
        <v>0</v>
      </c>
      <c r="AD39" s="34">
        <v>1</v>
      </c>
      <c r="AE39" s="34">
        <v>0</v>
      </c>
      <c r="AF39" s="35">
        <f>G39+H39+I39+J39+K39+L39+M39+N39+O39+P39+Q39+R39+S39+T39+U39+V39+W39+X39+Y39+Z39+AA39+AB39+AC39+AD39</f>
        <v>283</v>
      </c>
      <c r="AG39" s="35">
        <f>G39+H39+I39+J39+K39+L39+M39+N39+O39+P39+Q39+R39+S39+T39+U39+V39+W39+X39+Y39+Z39+AA39+AB39+AC39</f>
        <v>282</v>
      </c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7"/>
      <c r="BC39" s="7"/>
      <c r="BD39" s="7"/>
      <c r="BE39" s="7"/>
      <c r="BF39" s="7"/>
      <c r="BG39" s="7"/>
      <c r="BH39" s="7"/>
    </row>
    <row r="40" spans="1:60" s="6" customFormat="1" ht="15.6" x14ac:dyDescent="0.3">
      <c r="A40" s="34" t="s">
        <v>62</v>
      </c>
      <c r="B40" s="34" t="s">
        <v>62</v>
      </c>
      <c r="C40" s="36" t="s">
        <v>63</v>
      </c>
      <c r="D40" s="34">
        <v>6</v>
      </c>
      <c r="E40" s="34" t="s">
        <v>115</v>
      </c>
      <c r="F40" s="37" t="s">
        <v>116</v>
      </c>
      <c r="G40" s="34">
        <v>0</v>
      </c>
      <c r="H40" s="34">
        <v>89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1</v>
      </c>
      <c r="O40" s="34">
        <v>0</v>
      </c>
      <c r="P40" s="34">
        <v>0</v>
      </c>
      <c r="Q40" s="34">
        <v>1</v>
      </c>
      <c r="R40" s="34">
        <v>0</v>
      </c>
      <c r="S40" s="34">
        <v>0</v>
      </c>
      <c r="T40" s="34">
        <v>0</v>
      </c>
      <c r="U40" s="34">
        <v>100</v>
      </c>
      <c r="V40" s="34">
        <v>1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3</v>
      </c>
      <c r="AE40" s="34">
        <v>0</v>
      </c>
      <c r="AF40" s="35">
        <f>G40+H40+I40+J40+K40+L40+M40+N40+O40+P40+Q40+R40+S40+T40+U40+V40+W40+X40+Y40+Z40+AA40+AB40+AC40+AD40</f>
        <v>195</v>
      </c>
      <c r="AG40" s="35">
        <f>G40+H40+I40+J40+K40+L40+M40+N40+O40+P40+Q40+R40+S40+T40+U40+V40+W40+X40+Y40+Z40+AA40+AB40+AC40</f>
        <v>192</v>
      </c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7"/>
      <c r="BC40" s="7"/>
      <c r="BD40" s="7"/>
      <c r="BE40" s="7"/>
      <c r="BF40" s="7"/>
      <c r="BG40" s="7"/>
      <c r="BH40" s="7"/>
    </row>
    <row r="41" spans="1:60" s="6" customFormat="1" ht="15.6" x14ac:dyDescent="0.3">
      <c r="A41" s="34" t="s">
        <v>62</v>
      </c>
      <c r="B41" s="34" t="s">
        <v>62</v>
      </c>
      <c r="C41" s="36" t="s">
        <v>63</v>
      </c>
      <c r="D41" s="34">
        <v>6</v>
      </c>
      <c r="E41" s="34" t="s">
        <v>117</v>
      </c>
      <c r="F41" s="37" t="s">
        <v>118</v>
      </c>
      <c r="G41" s="34">
        <v>2</v>
      </c>
      <c r="H41" s="34">
        <v>38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80</v>
      </c>
      <c r="V41" s="34">
        <v>1</v>
      </c>
      <c r="W41" s="34">
        <v>0</v>
      </c>
      <c r="X41" s="34">
        <v>1</v>
      </c>
      <c r="Y41" s="34">
        <v>0</v>
      </c>
      <c r="Z41" s="34">
        <v>0</v>
      </c>
      <c r="AA41" s="34">
        <v>0</v>
      </c>
      <c r="AB41" s="34">
        <v>1</v>
      </c>
      <c r="AC41" s="34">
        <v>0</v>
      </c>
      <c r="AD41" s="34">
        <v>4</v>
      </c>
      <c r="AE41" s="34">
        <v>0</v>
      </c>
      <c r="AF41" s="35">
        <f>G41+H41+I41+J41+K41+L41+M41+N41+O41+P41+Q41+R41+S41+T41+U41+V41+W41+X41+Y41+Z41+AA41+AB41+AC41+AD41</f>
        <v>127</v>
      </c>
      <c r="AG41" s="35">
        <f>G41+H41+I41+J41+K41+L41+M41+N41+O41+P41+Q41+R41+S41+T41+U41+V41+W41+X41+Y41+Z41+AA41+AB41+AC41</f>
        <v>123</v>
      </c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7"/>
      <c r="BC41" s="7"/>
      <c r="BD41" s="7"/>
      <c r="BE41" s="7"/>
      <c r="BF41" s="7"/>
      <c r="BG41" s="7"/>
      <c r="BH41" s="7"/>
    </row>
    <row r="42" spans="1:60" s="6" customFormat="1" ht="15.6" x14ac:dyDescent="0.3">
      <c r="A42" s="34" t="s">
        <v>62</v>
      </c>
      <c r="B42" s="34" t="s">
        <v>62</v>
      </c>
      <c r="C42" s="36" t="s">
        <v>63</v>
      </c>
      <c r="D42" s="34">
        <v>6</v>
      </c>
      <c r="E42" s="34" t="s">
        <v>119</v>
      </c>
      <c r="F42" s="37" t="s">
        <v>120</v>
      </c>
      <c r="G42" s="34">
        <v>1</v>
      </c>
      <c r="H42" s="34">
        <v>240</v>
      </c>
      <c r="I42" s="34">
        <v>0</v>
      </c>
      <c r="J42" s="34">
        <v>0</v>
      </c>
      <c r="K42" s="34">
        <v>1</v>
      </c>
      <c r="L42" s="34">
        <v>0</v>
      </c>
      <c r="M42" s="34">
        <v>0</v>
      </c>
      <c r="N42" s="34">
        <v>2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178</v>
      </c>
      <c r="V42" s="34">
        <v>0</v>
      </c>
      <c r="W42" s="34">
        <v>0</v>
      </c>
      <c r="X42" s="34">
        <v>1</v>
      </c>
      <c r="Y42" s="34">
        <v>0</v>
      </c>
      <c r="Z42" s="34">
        <v>0</v>
      </c>
      <c r="AA42" s="34">
        <v>0</v>
      </c>
      <c r="AB42" s="34">
        <v>2</v>
      </c>
      <c r="AC42" s="34">
        <v>0</v>
      </c>
      <c r="AD42" s="34">
        <v>4</v>
      </c>
      <c r="AE42" s="34">
        <v>0</v>
      </c>
      <c r="AF42" s="35">
        <f>G42+H42+I42+J42+K42+L42+M42+N42+O42+P42+Q42+R42+S42+T42+U42+V42+W42+X42+Y42+Z42+AA42+AB42+AC42+AD42</f>
        <v>429</v>
      </c>
      <c r="AG42" s="35">
        <f>G42+H42+I42+J42+K42+L42+M42+N42+O42+P42+Q42+R42+S42+T42+U42+V42+W42+X42+Y42+Z42+AA42+AB42+AC42</f>
        <v>425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7"/>
      <c r="BC42" s="7"/>
      <c r="BD42" s="7"/>
      <c r="BE42" s="7"/>
      <c r="BF42" s="7"/>
      <c r="BG42" s="7"/>
      <c r="BH42" s="7"/>
    </row>
    <row r="43" spans="1:60" s="6" customFormat="1" ht="15.6" x14ac:dyDescent="0.3">
      <c r="A43" s="34" t="s">
        <v>62</v>
      </c>
      <c r="B43" s="34" t="s">
        <v>62</v>
      </c>
      <c r="C43" s="36" t="s">
        <v>63</v>
      </c>
      <c r="D43" s="34">
        <v>6</v>
      </c>
      <c r="E43" s="38" t="s">
        <v>121</v>
      </c>
      <c r="F43" s="39" t="s">
        <v>122</v>
      </c>
      <c r="G43" s="34">
        <v>1</v>
      </c>
      <c r="H43" s="34">
        <v>114</v>
      </c>
      <c r="I43" s="34">
        <v>0</v>
      </c>
      <c r="J43" s="34">
        <v>1</v>
      </c>
      <c r="K43" s="34">
        <v>0</v>
      </c>
      <c r="L43" s="34">
        <v>1</v>
      </c>
      <c r="M43" s="34">
        <v>0</v>
      </c>
      <c r="N43" s="34">
        <v>1</v>
      </c>
      <c r="O43" s="34">
        <v>0</v>
      </c>
      <c r="P43" s="34">
        <v>0</v>
      </c>
      <c r="Q43" s="34">
        <v>0</v>
      </c>
      <c r="R43" s="34">
        <v>0</v>
      </c>
      <c r="S43" s="34">
        <v>1</v>
      </c>
      <c r="T43" s="34">
        <v>0</v>
      </c>
      <c r="U43" s="34">
        <v>194</v>
      </c>
      <c r="V43" s="34">
        <v>1</v>
      </c>
      <c r="W43" s="34">
        <v>0</v>
      </c>
      <c r="X43" s="34">
        <v>0</v>
      </c>
      <c r="Y43" s="34">
        <v>2</v>
      </c>
      <c r="Z43" s="34">
        <v>0</v>
      </c>
      <c r="AA43" s="34">
        <v>1</v>
      </c>
      <c r="AB43" s="34">
        <v>0</v>
      </c>
      <c r="AC43" s="34">
        <v>0</v>
      </c>
      <c r="AD43" s="34">
        <v>1</v>
      </c>
      <c r="AE43" s="34">
        <v>0</v>
      </c>
      <c r="AF43" s="35">
        <f>G43+H43+I43+J43+K43+L43+M43+N43+O43+P43+Q43+R43+S43+T43+U43+V43+W43+X43+Y43+Z43+AA43+AB43+AC43+AD43</f>
        <v>318</v>
      </c>
      <c r="AG43" s="35">
        <f>G43+H43+I43+J43+K43+L43+M43+N43+O43+P43+Q43+R43+S43+T43+U43+V43+W43+X43+Y43+Z43+AA43+AB43+AC43</f>
        <v>317</v>
      </c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7"/>
      <c r="BC43" s="7"/>
      <c r="BD43" s="7"/>
      <c r="BE43" s="7"/>
      <c r="BF43" s="7"/>
      <c r="BG43" s="7"/>
      <c r="BH43" s="7"/>
    </row>
    <row r="44" spans="1:60" s="6" customFormat="1" ht="15.6" x14ac:dyDescent="0.3">
      <c r="A44" s="40"/>
      <c r="B44" s="40"/>
      <c r="C44" s="40"/>
      <c r="D44" s="40"/>
      <c r="E44" s="35" t="s">
        <v>14</v>
      </c>
      <c r="F44" s="35" t="s">
        <v>7</v>
      </c>
      <c r="G44" s="35">
        <f t="shared" ref="G44:AG44" si="9">SUM(G39:G43)</f>
        <v>6</v>
      </c>
      <c r="H44" s="35">
        <f t="shared" si="9"/>
        <v>569</v>
      </c>
      <c r="I44" s="35">
        <f t="shared" si="9"/>
        <v>1</v>
      </c>
      <c r="J44" s="35">
        <f t="shared" si="9"/>
        <v>1</v>
      </c>
      <c r="K44" s="35">
        <f t="shared" si="9"/>
        <v>1</v>
      </c>
      <c r="L44" s="35">
        <f t="shared" si="9"/>
        <v>1</v>
      </c>
      <c r="M44" s="35">
        <f t="shared" si="9"/>
        <v>1</v>
      </c>
      <c r="N44" s="35">
        <f t="shared" si="9"/>
        <v>5</v>
      </c>
      <c r="O44" s="35">
        <f t="shared" si="9"/>
        <v>0</v>
      </c>
      <c r="P44" s="35">
        <f t="shared" si="9"/>
        <v>0</v>
      </c>
      <c r="Q44" s="35">
        <f t="shared" si="9"/>
        <v>1</v>
      </c>
      <c r="R44" s="35">
        <f t="shared" si="9"/>
        <v>0</v>
      </c>
      <c r="S44" s="35">
        <f t="shared" si="9"/>
        <v>1</v>
      </c>
      <c r="T44" s="35">
        <f t="shared" si="9"/>
        <v>0</v>
      </c>
      <c r="U44" s="35">
        <f t="shared" si="9"/>
        <v>739</v>
      </c>
      <c r="V44" s="35">
        <f t="shared" si="9"/>
        <v>3</v>
      </c>
      <c r="W44" s="35">
        <f t="shared" si="9"/>
        <v>0</v>
      </c>
      <c r="X44" s="35">
        <f t="shared" si="9"/>
        <v>2</v>
      </c>
      <c r="Y44" s="35">
        <f t="shared" si="9"/>
        <v>3</v>
      </c>
      <c r="Z44" s="35">
        <f t="shared" si="9"/>
        <v>0</v>
      </c>
      <c r="AA44" s="35">
        <f t="shared" si="9"/>
        <v>2</v>
      </c>
      <c r="AB44" s="35">
        <f t="shared" si="9"/>
        <v>3</v>
      </c>
      <c r="AC44" s="35">
        <f t="shared" si="9"/>
        <v>0</v>
      </c>
      <c r="AD44" s="35">
        <f t="shared" si="9"/>
        <v>13</v>
      </c>
      <c r="AE44" s="35">
        <f t="shared" si="9"/>
        <v>0</v>
      </c>
      <c r="AF44" s="35">
        <f t="shared" si="9"/>
        <v>1352</v>
      </c>
      <c r="AG44" s="35">
        <f t="shared" si="9"/>
        <v>1339</v>
      </c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7"/>
      <c r="BC44" s="7"/>
      <c r="BD44" s="7"/>
      <c r="BE44" s="7"/>
      <c r="BF44" s="7"/>
      <c r="BG44" s="7"/>
      <c r="BH44" s="7"/>
    </row>
    <row r="45" spans="1:60" s="6" customFormat="1" ht="15.6" x14ac:dyDescent="0.3">
      <c r="A45" s="40"/>
      <c r="B45" s="40"/>
      <c r="C45" s="40"/>
      <c r="D45" s="40"/>
      <c r="E45" s="41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1"/>
      <c r="AG45" s="41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7"/>
      <c r="BC45" s="7"/>
      <c r="BD45" s="7"/>
      <c r="BE45" s="7"/>
      <c r="BF45" s="7"/>
      <c r="BG45" s="7"/>
      <c r="BH45" s="7"/>
    </row>
    <row r="46" spans="1:60" s="6" customFormat="1" ht="15.6" x14ac:dyDescent="0.3">
      <c r="A46" s="34" t="s">
        <v>62</v>
      </c>
      <c r="B46" s="34" t="s">
        <v>62</v>
      </c>
      <c r="C46" s="36" t="s">
        <v>63</v>
      </c>
      <c r="D46" s="34">
        <v>7</v>
      </c>
      <c r="E46" s="34" t="s">
        <v>123</v>
      </c>
      <c r="F46" s="37" t="s">
        <v>124</v>
      </c>
      <c r="G46" s="46">
        <v>2</v>
      </c>
      <c r="H46" s="46">
        <v>69</v>
      </c>
      <c r="I46" s="46">
        <v>0</v>
      </c>
      <c r="J46" s="46">
        <v>0</v>
      </c>
      <c r="K46" s="46">
        <v>0</v>
      </c>
      <c r="L46" s="46">
        <v>1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134</v>
      </c>
      <c r="V46" s="46">
        <v>2</v>
      </c>
      <c r="W46" s="46">
        <v>0</v>
      </c>
      <c r="X46" s="46">
        <v>1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35">
        <f>G46+H46+I46+J46+K46+L46+M46+N46+O46+P46+Q46+R46+S46+T46+U46+V46+W46+X46+Y46+Z46+AA46+AB46+AC46+AD46</f>
        <v>209</v>
      </c>
      <c r="AG46" s="35">
        <f>G46+H46+I46+J46+K46+L46+M46+N46+O46+P46+Q46+R46+S46+T46+U46+V46+W46+X46+Y46+Z46+AA46+AB46+AC46</f>
        <v>209</v>
      </c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7"/>
      <c r="BC46" s="7"/>
      <c r="BD46" s="7"/>
      <c r="BE46" s="7"/>
      <c r="BF46" s="7"/>
      <c r="BG46" s="7"/>
      <c r="BH46" s="7"/>
    </row>
    <row r="47" spans="1:60" s="6" customFormat="1" ht="15.6" x14ac:dyDescent="0.3">
      <c r="A47" s="34" t="s">
        <v>62</v>
      </c>
      <c r="B47" s="34" t="s">
        <v>62</v>
      </c>
      <c r="C47" s="36" t="s">
        <v>63</v>
      </c>
      <c r="D47" s="34">
        <v>7</v>
      </c>
      <c r="E47" s="34" t="s">
        <v>125</v>
      </c>
      <c r="F47" s="37" t="s">
        <v>126</v>
      </c>
      <c r="G47" s="46">
        <v>0</v>
      </c>
      <c r="H47" s="46">
        <v>119</v>
      </c>
      <c r="I47" s="46">
        <v>3</v>
      </c>
      <c r="J47" s="46">
        <v>0</v>
      </c>
      <c r="K47" s="46">
        <v>0</v>
      </c>
      <c r="L47" s="46">
        <v>0</v>
      </c>
      <c r="M47" s="46">
        <v>0</v>
      </c>
      <c r="N47" s="46">
        <v>3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233</v>
      </c>
      <c r="V47" s="46">
        <v>1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1</v>
      </c>
      <c r="AC47" s="46">
        <v>1</v>
      </c>
      <c r="AD47" s="46">
        <v>9</v>
      </c>
      <c r="AE47" s="46">
        <v>0</v>
      </c>
      <c r="AF47" s="35">
        <f>G47+H47+I47+J47+K47+L47+M47+N47+O47+P47+Q47+R47+S47+T47+U47+V47+W47+X47+Y47+Z47+AA47+AB47+AC47+AD47</f>
        <v>370</v>
      </c>
      <c r="AG47" s="35">
        <f>G47+H47+I47+J47+K47+L47+M47+N47+O47+P47+Q47+R47+S47+T47+U47+V47+W47+X47+Y47+Z47+AA47+AB47+AC47</f>
        <v>361</v>
      </c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7"/>
      <c r="BC47" s="7"/>
      <c r="BD47" s="7"/>
      <c r="BE47" s="7"/>
      <c r="BF47" s="7"/>
      <c r="BG47" s="7"/>
      <c r="BH47" s="7"/>
    </row>
    <row r="48" spans="1:60" s="6" customFormat="1" ht="15.6" x14ac:dyDescent="0.3">
      <c r="A48" s="34" t="s">
        <v>62</v>
      </c>
      <c r="B48" s="34" t="s">
        <v>62</v>
      </c>
      <c r="C48" s="36" t="s">
        <v>63</v>
      </c>
      <c r="D48" s="34">
        <v>7</v>
      </c>
      <c r="E48" s="38" t="s">
        <v>127</v>
      </c>
      <c r="F48" s="39" t="s">
        <v>128</v>
      </c>
      <c r="G48" s="46">
        <v>3</v>
      </c>
      <c r="H48" s="46">
        <v>103</v>
      </c>
      <c r="I48" s="46">
        <v>2</v>
      </c>
      <c r="J48" s="46">
        <v>1</v>
      </c>
      <c r="K48" s="46">
        <v>0</v>
      </c>
      <c r="L48" s="46">
        <v>0</v>
      </c>
      <c r="M48" s="46">
        <v>2</v>
      </c>
      <c r="N48" s="46">
        <v>3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228</v>
      </c>
      <c r="V48" s="46">
        <v>2</v>
      </c>
      <c r="W48" s="46">
        <v>1</v>
      </c>
      <c r="X48" s="46">
        <v>1</v>
      </c>
      <c r="Y48" s="46">
        <v>0</v>
      </c>
      <c r="Z48" s="46">
        <v>0</v>
      </c>
      <c r="AA48" s="46">
        <v>1</v>
      </c>
      <c r="AB48" s="46">
        <v>0</v>
      </c>
      <c r="AC48" s="46">
        <v>0</v>
      </c>
      <c r="AD48" s="46">
        <v>5</v>
      </c>
      <c r="AE48" s="46">
        <v>0</v>
      </c>
      <c r="AF48" s="35">
        <f>G48+H48+I48+J48+K48+L48+M48+N48+O48+P48+Q48+R48+S48+T48+U48+V48+W48+X48+Y48+Z48+AA48+AB48+AC48+AD48</f>
        <v>352</v>
      </c>
      <c r="AG48" s="35">
        <f>G48+H48+I48+J48+K48+L48+M48+N48+O48+P48+Q48+R48+S48+T48+U48+V48+W48+X48+Y48+Z48+AA48+AB48+AC48</f>
        <v>347</v>
      </c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7"/>
      <c r="BC48" s="7"/>
      <c r="BD48" s="7"/>
      <c r="BE48" s="7"/>
      <c r="BF48" s="7"/>
      <c r="BG48" s="7"/>
      <c r="BH48" s="7"/>
    </row>
    <row r="49" spans="1:60" s="6" customFormat="1" ht="15.6" x14ac:dyDescent="0.3">
      <c r="A49" s="40"/>
      <c r="B49" s="40"/>
      <c r="C49" s="40"/>
      <c r="D49" s="40"/>
      <c r="E49" s="44" t="s">
        <v>8</v>
      </c>
      <c r="F49" s="44" t="s">
        <v>7</v>
      </c>
      <c r="G49" s="35">
        <f>SUM(G46:G48)</f>
        <v>5</v>
      </c>
      <c r="H49" s="35">
        <f>SUM(H46:H48)</f>
        <v>291</v>
      </c>
      <c r="I49" s="35">
        <f>SUM(I46:I48)</f>
        <v>5</v>
      </c>
      <c r="J49" s="35">
        <f>SUM(J46:J48)</f>
        <v>1</v>
      </c>
      <c r="K49" s="35">
        <f>SUM(K46:K48)</f>
        <v>0</v>
      </c>
      <c r="L49" s="35">
        <f t="shared" ref="L49:AG49" si="10">SUM(L46:L48)</f>
        <v>1</v>
      </c>
      <c r="M49" s="35">
        <f t="shared" si="10"/>
        <v>2</v>
      </c>
      <c r="N49" s="35">
        <f t="shared" si="10"/>
        <v>6</v>
      </c>
      <c r="O49" s="35">
        <f t="shared" si="10"/>
        <v>0</v>
      </c>
      <c r="P49" s="35">
        <f t="shared" si="10"/>
        <v>0</v>
      </c>
      <c r="Q49" s="35">
        <f t="shared" si="10"/>
        <v>0</v>
      </c>
      <c r="R49" s="35">
        <f t="shared" si="10"/>
        <v>0</v>
      </c>
      <c r="S49" s="35">
        <f t="shared" si="10"/>
        <v>0</v>
      </c>
      <c r="T49" s="35">
        <f t="shared" si="10"/>
        <v>0</v>
      </c>
      <c r="U49" s="35">
        <f t="shared" si="10"/>
        <v>595</v>
      </c>
      <c r="V49" s="35">
        <f t="shared" si="10"/>
        <v>5</v>
      </c>
      <c r="W49" s="35">
        <f t="shared" si="10"/>
        <v>1</v>
      </c>
      <c r="X49" s="35">
        <f t="shared" si="10"/>
        <v>2</v>
      </c>
      <c r="Y49" s="35">
        <f t="shared" si="10"/>
        <v>0</v>
      </c>
      <c r="Z49" s="35">
        <f t="shared" si="10"/>
        <v>0</v>
      </c>
      <c r="AA49" s="35">
        <f t="shared" si="10"/>
        <v>1</v>
      </c>
      <c r="AB49" s="35">
        <f t="shared" si="10"/>
        <v>1</v>
      </c>
      <c r="AC49" s="35">
        <f t="shared" si="10"/>
        <v>1</v>
      </c>
      <c r="AD49" s="35">
        <f t="shared" si="10"/>
        <v>14</v>
      </c>
      <c r="AE49" s="35">
        <f t="shared" si="10"/>
        <v>0</v>
      </c>
      <c r="AF49" s="35">
        <f t="shared" si="10"/>
        <v>931</v>
      </c>
      <c r="AG49" s="35">
        <f t="shared" si="10"/>
        <v>917</v>
      </c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7"/>
      <c r="BC49" s="7"/>
      <c r="BD49" s="7"/>
      <c r="BE49" s="7"/>
      <c r="BF49" s="7"/>
      <c r="BG49" s="7"/>
      <c r="BH49" s="7"/>
    </row>
    <row r="50" spans="1:60" s="6" customFormat="1" ht="15.6" x14ac:dyDescent="0.3">
      <c r="A50" s="40"/>
      <c r="B50" s="40"/>
      <c r="C50" s="40"/>
      <c r="D50" s="40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7"/>
      <c r="BC50" s="7"/>
      <c r="BD50" s="7"/>
      <c r="BE50" s="7"/>
      <c r="BF50" s="7"/>
      <c r="BG50" s="7"/>
      <c r="BH50" s="7"/>
    </row>
    <row r="51" spans="1:60" s="6" customFormat="1" ht="15.6" x14ac:dyDescent="0.3">
      <c r="A51" s="34" t="s">
        <v>62</v>
      </c>
      <c r="B51" s="34" t="s">
        <v>62</v>
      </c>
      <c r="C51" s="36" t="s">
        <v>63</v>
      </c>
      <c r="D51" s="34">
        <v>8</v>
      </c>
      <c r="E51" s="34" t="s">
        <v>129</v>
      </c>
      <c r="F51" s="37" t="s">
        <v>130</v>
      </c>
      <c r="G51" s="47">
        <v>1</v>
      </c>
      <c r="H51" s="47">
        <v>54</v>
      </c>
      <c r="I51" s="47">
        <v>2</v>
      </c>
      <c r="J51" s="47">
        <v>0</v>
      </c>
      <c r="K51" s="47">
        <v>0</v>
      </c>
      <c r="L51" s="47">
        <v>1</v>
      </c>
      <c r="M51" s="47">
        <v>1</v>
      </c>
      <c r="N51" s="47">
        <v>2</v>
      </c>
      <c r="O51" s="47">
        <v>0</v>
      </c>
      <c r="P51" s="47">
        <v>0</v>
      </c>
      <c r="Q51" s="47">
        <v>0</v>
      </c>
      <c r="R51" s="47">
        <v>0</v>
      </c>
      <c r="S51" s="47">
        <v>1</v>
      </c>
      <c r="T51" s="47">
        <v>0</v>
      </c>
      <c r="U51" s="47">
        <v>99</v>
      </c>
      <c r="V51" s="47">
        <v>1</v>
      </c>
      <c r="W51" s="47">
        <v>0</v>
      </c>
      <c r="X51" s="47">
        <v>1</v>
      </c>
      <c r="Y51" s="47">
        <v>0</v>
      </c>
      <c r="Z51" s="47">
        <v>0</v>
      </c>
      <c r="AA51" s="47">
        <v>0</v>
      </c>
      <c r="AB51" s="47">
        <v>0</v>
      </c>
      <c r="AC51" s="47">
        <v>1</v>
      </c>
      <c r="AD51" s="47">
        <v>17</v>
      </c>
      <c r="AE51" s="47">
        <v>0</v>
      </c>
      <c r="AF51" s="35">
        <f>G51+H51+I51+J51+K51+L51+M51+N51+O51+P51+Q51+R51+S51+T51+T51+U51+V51+W51+X51+Y51+Z51+AA51+AB51+AC51+AD51</f>
        <v>181</v>
      </c>
      <c r="AG51" s="35">
        <f>G51+H51+I51+J51+K51+L51+M51+N51+O51+P51+Q51+R51+S51+T51+U51+V51+W51+X51+Y51+Z51+AA51+AB51+AC51</f>
        <v>164</v>
      </c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7"/>
      <c r="BC51" s="7"/>
      <c r="BD51" s="7"/>
      <c r="BE51" s="7"/>
      <c r="BF51" s="7"/>
      <c r="BG51" s="7"/>
      <c r="BH51" s="7"/>
    </row>
    <row r="52" spans="1:60" s="6" customFormat="1" ht="15.6" x14ac:dyDescent="0.3">
      <c r="A52" s="34" t="s">
        <v>62</v>
      </c>
      <c r="B52" s="34" t="s">
        <v>62</v>
      </c>
      <c r="C52" s="36" t="s">
        <v>63</v>
      </c>
      <c r="D52" s="34">
        <v>8</v>
      </c>
      <c r="E52" s="34" t="s">
        <v>131</v>
      </c>
      <c r="F52" s="37" t="s">
        <v>132</v>
      </c>
      <c r="G52" s="47">
        <v>2</v>
      </c>
      <c r="H52" s="47">
        <v>192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3</v>
      </c>
      <c r="O52" s="47">
        <v>0</v>
      </c>
      <c r="P52" s="47">
        <v>0</v>
      </c>
      <c r="Q52" s="47">
        <v>0</v>
      </c>
      <c r="R52" s="47">
        <v>0</v>
      </c>
      <c r="S52" s="47">
        <v>2</v>
      </c>
      <c r="T52" s="47">
        <v>1</v>
      </c>
      <c r="U52" s="47">
        <v>161</v>
      </c>
      <c r="V52" s="47">
        <v>1</v>
      </c>
      <c r="W52" s="47">
        <v>0</v>
      </c>
      <c r="X52" s="47">
        <v>1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2</v>
      </c>
      <c r="AE52" s="47">
        <v>0</v>
      </c>
      <c r="AF52" s="35">
        <f>G52+H52+I52+J52+K52+L52+M52+N52+O52+P52+Q52+R52+S52+T52+T52+U52+V52+W52+X52+Y52+Z52+AA52+AB52+AC52+AD52</f>
        <v>366</v>
      </c>
      <c r="AG52" s="35">
        <f>G52+H52+I52+J52+K52+L52+M52+N52+O52+P52+Q52+R52+S52+T52+U52+V52+W52+X52+Y52+Z52+AA52+AB52+AC52</f>
        <v>363</v>
      </c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7"/>
      <c r="BC52" s="7"/>
      <c r="BD52" s="7"/>
      <c r="BE52" s="7"/>
      <c r="BF52" s="7"/>
      <c r="BG52" s="7"/>
      <c r="BH52" s="7"/>
    </row>
    <row r="53" spans="1:60" s="6" customFormat="1" ht="15.6" x14ac:dyDescent="0.3">
      <c r="A53" s="34" t="s">
        <v>62</v>
      </c>
      <c r="B53" s="34" t="s">
        <v>62</v>
      </c>
      <c r="C53" s="36" t="s">
        <v>63</v>
      </c>
      <c r="D53" s="34">
        <v>8</v>
      </c>
      <c r="E53" s="34" t="s">
        <v>133</v>
      </c>
      <c r="F53" s="37" t="s">
        <v>134</v>
      </c>
      <c r="G53" s="47">
        <v>4</v>
      </c>
      <c r="H53" s="47">
        <v>95</v>
      </c>
      <c r="I53" s="47">
        <v>0</v>
      </c>
      <c r="J53" s="47">
        <v>1</v>
      </c>
      <c r="K53" s="47">
        <v>0</v>
      </c>
      <c r="L53" s="47">
        <v>2</v>
      </c>
      <c r="M53" s="47">
        <v>0</v>
      </c>
      <c r="N53" s="47">
        <v>0</v>
      </c>
      <c r="O53" s="47">
        <v>0</v>
      </c>
      <c r="P53" s="47">
        <v>1</v>
      </c>
      <c r="Q53" s="47">
        <v>0</v>
      </c>
      <c r="R53" s="47">
        <v>0</v>
      </c>
      <c r="S53" s="47">
        <v>0</v>
      </c>
      <c r="T53" s="47">
        <v>0</v>
      </c>
      <c r="U53" s="47">
        <v>174</v>
      </c>
      <c r="V53" s="47">
        <v>2</v>
      </c>
      <c r="W53" s="47">
        <v>0</v>
      </c>
      <c r="X53" s="47">
        <v>0</v>
      </c>
      <c r="Y53" s="47">
        <v>1</v>
      </c>
      <c r="Z53" s="47">
        <v>0</v>
      </c>
      <c r="AA53" s="47">
        <v>0</v>
      </c>
      <c r="AB53" s="47">
        <v>0</v>
      </c>
      <c r="AC53" s="47">
        <v>1</v>
      </c>
      <c r="AD53" s="47">
        <v>4</v>
      </c>
      <c r="AE53" s="47">
        <v>0</v>
      </c>
      <c r="AF53" s="35">
        <f t="shared" ref="AF53:AF55" si="11">G53+H53+I53+J53+K53+L53+M53+N53+O53+P53+Q53+R53+S53+T53+T53+U53+V53+W53+X53+Y53+Z53+AA53+AB53+AC53+AD53</f>
        <v>285</v>
      </c>
      <c r="AG53" s="35">
        <f t="shared" ref="AG53:AG55" si="12">G53+H53+I53+J53+K53+L53+M53+N53+O53+P53+Q53+R53+S53+T53+U53+V53+W53+X53+Y53+Z53+AA53+AB53+AC53</f>
        <v>281</v>
      </c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7"/>
      <c r="BC53" s="7"/>
      <c r="BD53" s="7"/>
      <c r="BE53" s="7"/>
      <c r="BF53" s="7"/>
      <c r="BG53" s="7"/>
      <c r="BH53" s="7"/>
    </row>
    <row r="54" spans="1:60" s="6" customFormat="1" ht="15.6" x14ac:dyDescent="0.3">
      <c r="A54" s="34" t="s">
        <v>62</v>
      </c>
      <c r="B54" s="34" t="s">
        <v>62</v>
      </c>
      <c r="C54" s="36" t="s">
        <v>63</v>
      </c>
      <c r="D54" s="34">
        <v>8</v>
      </c>
      <c r="E54" s="34" t="s">
        <v>135</v>
      </c>
      <c r="F54" s="37" t="s">
        <v>136</v>
      </c>
      <c r="G54" s="47">
        <v>4</v>
      </c>
      <c r="H54" s="47">
        <v>126</v>
      </c>
      <c r="I54" s="47">
        <v>2</v>
      </c>
      <c r="J54" s="47">
        <v>1</v>
      </c>
      <c r="K54" s="47">
        <v>0</v>
      </c>
      <c r="L54" s="47">
        <v>1</v>
      </c>
      <c r="M54" s="47">
        <v>0</v>
      </c>
      <c r="N54" s="47">
        <v>1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173</v>
      </c>
      <c r="V54" s="47">
        <v>4</v>
      </c>
      <c r="W54" s="47">
        <v>1</v>
      </c>
      <c r="X54" s="47">
        <v>0</v>
      </c>
      <c r="Y54" s="47">
        <v>1</v>
      </c>
      <c r="Z54" s="47">
        <v>0</v>
      </c>
      <c r="AA54" s="47">
        <v>0</v>
      </c>
      <c r="AB54" s="47">
        <v>0</v>
      </c>
      <c r="AC54" s="47">
        <v>1</v>
      </c>
      <c r="AD54" s="47">
        <v>5</v>
      </c>
      <c r="AE54" s="47">
        <v>0</v>
      </c>
      <c r="AF54" s="35">
        <f t="shared" si="11"/>
        <v>320</v>
      </c>
      <c r="AG54" s="35">
        <f t="shared" si="12"/>
        <v>315</v>
      </c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7"/>
      <c r="BC54" s="7"/>
      <c r="BD54" s="7"/>
      <c r="BE54" s="7"/>
      <c r="BF54" s="7"/>
      <c r="BG54" s="7"/>
      <c r="BH54" s="7"/>
    </row>
    <row r="55" spans="1:60" s="6" customFormat="1" ht="15.6" x14ac:dyDescent="0.3">
      <c r="A55" s="34" t="s">
        <v>62</v>
      </c>
      <c r="B55" s="34" t="s">
        <v>62</v>
      </c>
      <c r="C55" s="36" t="s">
        <v>63</v>
      </c>
      <c r="D55" s="34">
        <v>8</v>
      </c>
      <c r="E55" s="38" t="s">
        <v>137</v>
      </c>
      <c r="F55" s="39" t="s">
        <v>138</v>
      </c>
      <c r="G55" s="47">
        <v>1</v>
      </c>
      <c r="H55" s="47">
        <v>203</v>
      </c>
      <c r="I55" s="47">
        <v>0</v>
      </c>
      <c r="J55" s="47">
        <v>0</v>
      </c>
      <c r="K55" s="47">
        <v>0</v>
      </c>
      <c r="L55" s="47">
        <v>0</v>
      </c>
      <c r="M55" s="47">
        <v>1</v>
      </c>
      <c r="N55" s="47">
        <v>1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119</v>
      </c>
      <c r="V55" s="47">
        <v>2</v>
      </c>
      <c r="W55" s="47">
        <v>0</v>
      </c>
      <c r="X55" s="47">
        <v>0</v>
      </c>
      <c r="Y55" s="47">
        <v>1</v>
      </c>
      <c r="Z55" s="47">
        <v>0</v>
      </c>
      <c r="AA55" s="47">
        <v>1</v>
      </c>
      <c r="AB55" s="47">
        <v>0</v>
      </c>
      <c r="AC55" s="47">
        <v>0</v>
      </c>
      <c r="AD55" s="47">
        <v>4</v>
      </c>
      <c r="AE55" s="47">
        <v>0</v>
      </c>
      <c r="AF55" s="35">
        <f t="shared" si="11"/>
        <v>333</v>
      </c>
      <c r="AG55" s="35">
        <f t="shared" si="12"/>
        <v>329</v>
      </c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7"/>
      <c r="BC55" s="7"/>
      <c r="BD55" s="7"/>
      <c r="BE55" s="7"/>
      <c r="BF55" s="7"/>
      <c r="BG55" s="7"/>
      <c r="BH55" s="7"/>
    </row>
    <row r="56" spans="1:60" s="6" customFormat="1" ht="15.6" x14ac:dyDescent="0.3">
      <c r="A56" s="40"/>
      <c r="B56" s="40"/>
      <c r="C56" s="40"/>
      <c r="D56" s="40"/>
      <c r="E56" s="44" t="s">
        <v>14</v>
      </c>
      <c r="F56" s="44" t="s">
        <v>7</v>
      </c>
      <c r="G56" s="35">
        <f t="shared" ref="G56:AG56" si="13">SUM(G51:G55)</f>
        <v>12</v>
      </c>
      <c r="H56" s="35">
        <f>SUM(H51:H55)</f>
        <v>670</v>
      </c>
      <c r="I56" s="35">
        <f t="shared" si="13"/>
        <v>4</v>
      </c>
      <c r="J56" s="35">
        <f t="shared" si="13"/>
        <v>2</v>
      </c>
      <c r="K56" s="35">
        <f t="shared" si="13"/>
        <v>0</v>
      </c>
      <c r="L56" s="35">
        <f>SUM(L51:L55)</f>
        <v>4</v>
      </c>
      <c r="M56" s="35">
        <f t="shared" si="13"/>
        <v>2</v>
      </c>
      <c r="N56" s="35">
        <f t="shared" si="13"/>
        <v>7</v>
      </c>
      <c r="O56" s="35">
        <f t="shared" si="13"/>
        <v>0</v>
      </c>
      <c r="P56" s="35">
        <f t="shared" si="13"/>
        <v>1</v>
      </c>
      <c r="Q56" s="35">
        <f t="shared" si="13"/>
        <v>0</v>
      </c>
      <c r="R56" s="35">
        <f t="shared" si="13"/>
        <v>0</v>
      </c>
      <c r="S56" s="35">
        <f t="shared" si="13"/>
        <v>3</v>
      </c>
      <c r="T56" s="35">
        <f t="shared" si="13"/>
        <v>1</v>
      </c>
      <c r="U56" s="35">
        <f t="shared" si="13"/>
        <v>726</v>
      </c>
      <c r="V56" s="35">
        <f t="shared" si="13"/>
        <v>10</v>
      </c>
      <c r="W56" s="35">
        <f t="shared" si="13"/>
        <v>1</v>
      </c>
      <c r="X56" s="35">
        <f t="shared" si="13"/>
        <v>2</v>
      </c>
      <c r="Y56" s="35">
        <f t="shared" si="13"/>
        <v>3</v>
      </c>
      <c r="Z56" s="35">
        <f t="shared" si="13"/>
        <v>0</v>
      </c>
      <c r="AA56" s="35">
        <f t="shared" si="13"/>
        <v>1</v>
      </c>
      <c r="AB56" s="35">
        <f t="shared" si="13"/>
        <v>0</v>
      </c>
      <c r="AC56" s="35">
        <f t="shared" si="13"/>
        <v>3</v>
      </c>
      <c r="AD56" s="35">
        <f t="shared" si="13"/>
        <v>32</v>
      </c>
      <c r="AE56" s="35">
        <f t="shared" si="13"/>
        <v>0</v>
      </c>
      <c r="AF56" s="35">
        <f t="shared" si="13"/>
        <v>1485</v>
      </c>
      <c r="AG56" s="35">
        <f t="shared" si="13"/>
        <v>1452</v>
      </c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7"/>
      <c r="BC56" s="7"/>
      <c r="BD56" s="7"/>
      <c r="BE56" s="7"/>
      <c r="BF56" s="7"/>
      <c r="BG56" s="7"/>
      <c r="BH56" s="7"/>
    </row>
    <row r="57" spans="1:60" s="6" customFormat="1" ht="15.6" x14ac:dyDescent="0.3">
      <c r="A57" s="40"/>
      <c r="B57" s="40"/>
      <c r="C57" s="40"/>
      <c r="D57" s="40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1"/>
      <c r="AG57" s="41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7"/>
      <c r="BC57" s="7"/>
      <c r="BD57" s="7"/>
      <c r="BE57" s="7"/>
      <c r="BF57" s="7"/>
      <c r="BG57" s="7"/>
      <c r="BH57" s="7"/>
    </row>
    <row r="58" spans="1:60" s="6" customFormat="1" ht="15.6" x14ac:dyDescent="0.3">
      <c r="A58" s="34" t="s">
        <v>62</v>
      </c>
      <c r="B58" s="34" t="s">
        <v>62</v>
      </c>
      <c r="C58" s="36" t="s">
        <v>63</v>
      </c>
      <c r="D58" s="34">
        <v>9</v>
      </c>
      <c r="E58" s="34" t="s">
        <v>139</v>
      </c>
      <c r="F58" s="37" t="s">
        <v>140</v>
      </c>
      <c r="G58" s="46">
        <v>1</v>
      </c>
      <c r="H58" s="46">
        <v>52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1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98</v>
      </c>
      <c r="V58" s="46">
        <v>1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2</v>
      </c>
      <c r="AE58" s="46">
        <v>0</v>
      </c>
      <c r="AF58" s="35">
        <f t="shared" ref="AF58:AF63" si="14">G58+H58+I58+J58+K58+L58+M58+N58+O58+P58+Q58+R58+S58+T58+U58+V58+W58+X58+Y58+Z58+AA58+AB58+AC58+AD58</f>
        <v>155</v>
      </c>
      <c r="AG58" s="35">
        <f t="shared" ref="AG58:AG63" si="15">G58+H58+I58+J58+K58+L58+M58+N58+O58+P58+Q58+R58+S58+T58+U58+V58+W58+X58+Y58+Z58+AA58+AB58+AC58</f>
        <v>153</v>
      </c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7"/>
      <c r="BC58" s="7"/>
      <c r="BD58" s="7"/>
      <c r="BE58" s="7"/>
      <c r="BF58" s="7"/>
      <c r="BG58" s="7"/>
      <c r="BH58" s="7"/>
    </row>
    <row r="59" spans="1:60" s="6" customFormat="1" ht="15.6" x14ac:dyDescent="0.3">
      <c r="A59" s="34" t="s">
        <v>62</v>
      </c>
      <c r="B59" s="34" t="s">
        <v>62</v>
      </c>
      <c r="C59" s="36" t="s">
        <v>63</v>
      </c>
      <c r="D59" s="34">
        <v>9</v>
      </c>
      <c r="E59" s="34" t="s">
        <v>34</v>
      </c>
      <c r="F59" s="37" t="s">
        <v>141</v>
      </c>
      <c r="G59" s="46">
        <v>3</v>
      </c>
      <c r="H59" s="46">
        <v>134</v>
      </c>
      <c r="I59" s="46">
        <v>2</v>
      </c>
      <c r="J59" s="46">
        <v>0</v>
      </c>
      <c r="K59" s="46">
        <v>0</v>
      </c>
      <c r="L59" s="46">
        <v>1</v>
      </c>
      <c r="M59" s="46">
        <v>0</v>
      </c>
      <c r="N59" s="46">
        <v>2</v>
      </c>
      <c r="O59" s="46">
        <v>0</v>
      </c>
      <c r="P59" s="46">
        <v>0</v>
      </c>
      <c r="Q59" s="46">
        <v>2</v>
      </c>
      <c r="R59" s="46">
        <v>0</v>
      </c>
      <c r="S59" s="46">
        <v>0</v>
      </c>
      <c r="T59" s="46">
        <v>0</v>
      </c>
      <c r="U59" s="46">
        <v>245</v>
      </c>
      <c r="V59" s="46">
        <v>2</v>
      </c>
      <c r="W59" s="46">
        <v>1</v>
      </c>
      <c r="X59" s="46">
        <v>4</v>
      </c>
      <c r="Y59" s="46">
        <v>1</v>
      </c>
      <c r="Z59" s="46">
        <v>1</v>
      </c>
      <c r="AA59" s="46">
        <v>1</v>
      </c>
      <c r="AB59" s="46">
        <v>0</v>
      </c>
      <c r="AC59" s="46">
        <v>1</v>
      </c>
      <c r="AD59" s="46">
        <v>7</v>
      </c>
      <c r="AE59" s="46">
        <v>0</v>
      </c>
      <c r="AF59" s="35">
        <f t="shared" si="14"/>
        <v>407</v>
      </c>
      <c r="AG59" s="35">
        <f t="shared" si="15"/>
        <v>400</v>
      </c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7"/>
      <c r="BC59" s="7"/>
      <c r="BD59" s="7"/>
      <c r="BE59" s="7"/>
      <c r="BF59" s="7"/>
      <c r="BG59" s="7"/>
      <c r="BH59" s="7"/>
    </row>
    <row r="60" spans="1:60" s="6" customFormat="1" ht="15.6" x14ac:dyDescent="0.3">
      <c r="A60" s="34" t="s">
        <v>62</v>
      </c>
      <c r="B60" s="34" t="s">
        <v>62</v>
      </c>
      <c r="C60" s="36" t="s">
        <v>63</v>
      </c>
      <c r="D60" s="34">
        <v>9</v>
      </c>
      <c r="E60" s="34" t="s">
        <v>142</v>
      </c>
      <c r="F60" s="37" t="s">
        <v>143</v>
      </c>
      <c r="G60" s="46">
        <v>0</v>
      </c>
      <c r="H60" s="46">
        <v>60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1</v>
      </c>
      <c r="P60" s="46">
        <v>0</v>
      </c>
      <c r="Q60" s="46">
        <v>0</v>
      </c>
      <c r="R60" s="46">
        <v>0</v>
      </c>
      <c r="S60" s="46">
        <v>1</v>
      </c>
      <c r="T60" s="46">
        <v>0</v>
      </c>
      <c r="U60" s="46">
        <v>80</v>
      </c>
      <c r="V60" s="46">
        <v>2</v>
      </c>
      <c r="W60" s="46">
        <v>0</v>
      </c>
      <c r="X60" s="46">
        <v>0</v>
      </c>
      <c r="Y60" s="46">
        <v>2</v>
      </c>
      <c r="Z60" s="46">
        <v>0</v>
      </c>
      <c r="AA60" s="46">
        <v>0</v>
      </c>
      <c r="AB60" s="46">
        <v>0</v>
      </c>
      <c r="AC60" s="46">
        <v>0</v>
      </c>
      <c r="AD60" s="46">
        <v>1</v>
      </c>
      <c r="AE60" s="46">
        <v>0</v>
      </c>
      <c r="AF60" s="35">
        <f t="shared" si="14"/>
        <v>147</v>
      </c>
      <c r="AG60" s="35">
        <f t="shared" si="15"/>
        <v>146</v>
      </c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7"/>
      <c r="BC60" s="7"/>
      <c r="BD60" s="7"/>
      <c r="BE60" s="7"/>
      <c r="BF60" s="7"/>
      <c r="BG60" s="7"/>
      <c r="BH60" s="7"/>
    </row>
    <row r="61" spans="1:60" s="6" customFormat="1" ht="15.6" x14ac:dyDescent="0.3">
      <c r="A61" s="34" t="s">
        <v>62</v>
      </c>
      <c r="B61" s="34" t="s">
        <v>62</v>
      </c>
      <c r="C61" s="36" t="s">
        <v>63</v>
      </c>
      <c r="D61" s="34">
        <v>9</v>
      </c>
      <c r="E61" s="34" t="s">
        <v>144</v>
      </c>
      <c r="F61" s="37" t="s">
        <v>145</v>
      </c>
      <c r="G61" s="46">
        <v>4</v>
      </c>
      <c r="H61" s="46">
        <v>117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</v>
      </c>
      <c r="O61" s="46">
        <v>0</v>
      </c>
      <c r="P61" s="46">
        <v>0</v>
      </c>
      <c r="Q61" s="46">
        <v>0</v>
      </c>
      <c r="R61" s="46">
        <v>1</v>
      </c>
      <c r="S61" s="46">
        <v>0</v>
      </c>
      <c r="T61" s="46">
        <v>0</v>
      </c>
      <c r="U61" s="46">
        <v>151</v>
      </c>
      <c r="V61" s="46">
        <v>3</v>
      </c>
      <c r="W61" s="46">
        <v>0</v>
      </c>
      <c r="X61" s="46">
        <v>0</v>
      </c>
      <c r="Y61" s="46">
        <v>1</v>
      </c>
      <c r="Z61" s="46">
        <v>0</v>
      </c>
      <c r="AA61" s="46">
        <v>0</v>
      </c>
      <c r="AB61" s="46">
        <v>0</v>
      </c>
      <c r="AC61" s="46">
        <v>0</v>
      </c>
      <c r="AD61" s="46">
        <v>8</v>
      </c>
      <c r="AE61" s="46">
        <v>0</v>
      </c>
      <c r="AF61" s="35">
        <f t="shared" si="14"/>
        <v>286</v>
      </c>
      <c r="AG61" s="35">
        <f t="shared" si="15"/>
        <v>278</v>
      </c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7"/>
      <c r="BC61" s="7"/>
      <c r="BD61" s="7"/>
      <c r="BE61" s="7"/>
      <c r="BF61" s="7"/>
      <c r="BG61" s="7"/>
      <c r="BH61" s="7"/>
    </row>
    <row r="62" spans="1:60" s="6" customFormat="1" ht="15.6" x14ac:dyDescent="0.3">
      <c r="A62" s="34" t="s">
        <v>62</v>
      </c>
      <c r="B62" s="34" t="s">
        <v>62</v>
      </c>
      <c r="C62" s="36" t="s">
        <v>63</v>
      </c>
      <c r="D62" s="34">
        <v>9</v>
      </c>
      <c r="E62" s="34" t="s">
        <v>146</v>
      </c>
      <c r="F62" s="37" t="s">
        <v>147</v>
      </c>
      <c r="G62" s="46">
        <v>0</v>
      </c>
      <c r="H62" s="46">
        <v>156</v>
      </c>
      <c r="I62" s="46">
        <v>1</v>
      </c>
      <c r="J62" s="46">
        <v>1</v>
      </c>
      <c r="K62" s="46">
        <v>0</v>
      </c>
      <c r="L62" s="46">
        <v>0</v>
      </c>
      <c r="M62" s="46">
        <v>0</v>
      </c>
      <c r="N62" s="46">
        <v>4</v>
      </c>
      <c r="O62" s="46">
        <v>0</v>
      </c>
      <c r="P62" s="46">
        <v>0</v>
      </c>
      <c r="Q62" s="46">
        <v>1</v>
      </c>
      <c r="R62" s="46">
        <v>1</v>
      </c>
      <c r="S62" s="46">
        <v>1</v>
      </c>
      <c r="T62" s="46">
        <v>0</v>
      </c>
      <c r="U62" s="46">
        <v>258</v>
      </c>
      <c r="V62" s="46">
        <v>3</v>
      </c>
      <c r="W62" s="46">
        <v>0</v>
      </c>
      <c r="X62" s="46">
        <v>3</v>
      </c>
      <c r="Y62" s="46">
        <v>1</v>
      </c>
      <c r="Z62" s="46">
        <v>0</v>
      </c>
      <c r="AA62" s="46">
        <v>1</v>
      </c>
      <c r="AB62" s="46">
        <v>0</v>
      </c>
      <c r="AC62" s="46">
        <v>0</v>
      </c>
      <c r="AD62" s="46">
        <v>6</v>
      </c>
      <c r="AE62" s="46">
        <v>0</v>
      </c>
      <c r="AF62" s="35">
        <f t="shared" si="14"/>
        <v>437</v>
      </c>
      <c r="AG62" s="35">
        <f t="shared" si="15"/>
        <v>431</v>
      </c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7"/>
      <c r="BC62" s="7"/>
      <c r="BD62" s="7"/>
      <c r="BE62" s="7"/>
      <c r="BF62" s="7"/>
      <c r="BG62" s="7"/>
      <c r="BH62" s="7"/>
    </row>
    <row r="63" spans="1:60" s="6" customFormat="1" ht="15.6" x14ac:dyDescent="0.3">
      <c r="A63" s="34" t="s">
        <v>62</v>
      </c>
      <c r="B63" s="34" t="s">
        <v>62</v>
      </c>
      <c r="C63" s="36" t="s">
        <v>63</v>
      </c>
      <c r="D63" s="34">
        <v>9</v>
      </c>
      <c r="E63" s="38" t="s">
        <v>148</v>
      </c>
      <c r="F63" s="39" t="s">
        <v>149</v>
      </c>
      <c r="G63" s="46">
        <v>1</v>
      </c>
      <c r="H63" s="46">
        <v>98</v>
      </c>
      <c r="I63" s="46">
        <v>1</v>
      </c>
      <c r="J63" s="46">
        <v>1</v>
      </c>
      <c r="K63" s="46">
        <v>0</v>
      </c>
      <c r="L63" s="46">
        <v>0</v>
      </c>
      <c r="M63" s="46">
        <v>1</v>
      </c>
      <c r="N63" s="46">
        <v>2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1</v>
      </c>
      <c r="U63" s="46">
        <v>215</v>
      </c>
      <c r="V63" s="46">
        <v>3</v>
      </c>
      <c r="W63" s="46">
        <v>0</v>
      </c>
      <c r="X63" s="46">
        <v>1</v>
      </c>
      <c r="Y63" s="46">
        <v>2</v>
      </c>
      <c r="Z63" s="46">
        <v>0</v>
      </c>
      <c r="AA63" s="46">
        <v>0</v>
      </c>
      <c r="AB63" s="46">
        <v>1</v>
      </c>
      <c r="AC63" s="46">
        <v>1</v>
      </c>
      <c r="AD63" s="46">
        <v>3</v>
      </c>
      <c r="AE63" s="46">
        <v>0</v>
      </c>
      <c r="AF63" s="35">
        <f t="shared" si="14"/>
        <v>331</v>
      </c>
      <c r="AG63" s="35">
        <f t="shared" si="15"/>
        <v>328</v>
      </c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7"/>
      <c r="BC63" s="7"/>
      <c r="BD63" s="7"/>
      <c r="BE63" s="7"/>
      <c r="BF63" s="7"/>
      <c r="BG63" s="7"/>
      <c r="BH63" s="7"/>
    </row>
    <row r="64" spans="1:60" s="6" customFormat="1" ht="15.6" x14ac:dyDescent="0.3">
      <c r="A64" s="40"/>
      <c r="B64" s="40"/>
      <c r="C64" s="40"/>
      <c r="D64" s="40"/>
      <c r="E64" s="44" t="s">
        <v>12</v>
      </c>
      <c r="F64" s="44" t="s">
        <v>7</v>
      </c>
      <c r="G64" s="35">
        <f>SUM(G58:G63)</f>
        <v>9</v>
      </c>
      <c r="H64" s="35">
        <f t="shared" ref="H64:AG64" si="16">SUM(H58:H63)</f>
        <v>617</v>
      </c>
      <c r="I64" s="35">
        <f t="shared" si="16"/>
        <v>4</v>
      </c>
      <c r="J64" s="35">
        <f t="shared" si="16"/>
        <v>2</v>
      </c>
      <c r="K64" s="35">
        <f t="shared" si="16"/>
        <v>0</v>
      </c>
      <c r="L64" s="35">
        <f t="shared" si="16"/>
        <v>1</v>
      </c>
      <c r="M64" s="35">
        <f t="shared" si="16"/>
        <v>1</v>
      </c>
      <c r="N64" s="35">
        <f t="shared" si="16"/>
        <v>10</v>
      </c>
      <c r="O64" s="35">
        <f t="shared" si="16"/>
        <v>1</v>
      </c>
      <c r="P64" s="35">
        <f t="shared" si="16"/>
        <v>0</v>
      </c>
      <c r="Q64" s="35">
        <f t="shared" si="16"/>
        <v>3</v>
      </c>
      <c r="R64" s="35">
        <f t="shared" si="16"/>
        <v>2</v>
      </c>
      <c r="S64" s="35">
        <f t="shared" si="16"/>
        <v>2</v>
      </c>
      <c r="T64" s="35">
        <f t="shared" si="16"/>
        <v>1</v>
      </c>
      <c r="U64" s="35">
        <f t="shared" si="16"/>
        <v>1047</v>
      </c>
      <c r="V64" s="35">
        <f t="shared" si="16"/>
        <v>14</v>
      </c>
      <c r="W64" s="35">
        <f t="shared" si="16"/>
        <v>1</v>
      </c>
      <c r="X64" s="35">
        <f t="shared" si="16"/>
        <v>8</v>
      </c>
      <c r="Y64" s="35">
        <f t="shared" si="16"/>
        <v>7</v>
      </c>
      <c r="Z64" s="35">
        <f t="shared" si="16"/>
        <v>1</v>
      </c>
      <c r="AA64" s="35">
        <f t="shared" si="16"/>
        <v>2</v>
      </c>
      <c r="AB64" s="35">
        <f t="shared" si="16"/>
        <v>1</v>
      </c>
      <c r="AC64" s="35">
        <f t="shared" si="16"/>
        <v>2</v>
      </c>
      <c r="AD64" s="35">
        <f t="shared" si="16"/>
        <v>27</v>
      </c>
      <c r="AE64" s="35">
        <f t="shared" si="16"/>
        <v>0</v>
      </c>
      <c r="AF64" s="35">
        <f t="shared" si="16"/>
        <v>1763</v>
      </c>
      <c r="AG64" s="35">
        <f t="shared" si="16"/>
        <v>1736</v>
      </c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7"/>
      <c r="BC64" s="7"/>
      <c r="BD64" s="7"/>
      <c r="BE64" s="7"/>
      <c r="BF64" s="7"/>
      <c r="BG64" s="7"/>
      <c r="BH64" s="7"/>
    </row>
    <row r="65" spans="1:60" s="6" customFormat="1" ht="15.6" x14ac:dyDescent="0.3">
      <c r="A65" s="40"/>
      <c r="B65" s="40"/>
      <c r="C65" s="40"/>
      <c r="D65" s="40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1"/>
      <c r="AG65" s="41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7"/>
      <c r="BC65" s="7"/>
      <c r="BD65" s="7"/>
      <c r="BE65" s="7"/>
      <c r="BF65" s="7"/>
      <c r="BG65" s="7"/>
      <c r="BH65" s="7"/>
    </row>
    <row r="66" spans="1:60" s="6" customFormat="1" ht="15.6" x14ac:dyDescent="0.3">
      <c r="A66" s="34" t="s">
        <v>62</v>
      </c>
      <c r="B66" s="34" t="s">
        <v>62</v>
      </c>
      <c r="C66" s="36" t="s">
        <v>63</v>
      </c>
      <c r="D66" s="34">
        <v>10</v>
      </c>
      <c r="E66" s="34" t="s">
        <v>150</v>
      </c>
      <c r="F66" s="37" t="s">
        <v>151</v>
      </c>
      <c r="G66" s="46">
        <v>1</v>
      </c>
      <c r="H66" s="46">
        <v>36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1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177</v>
      </c>
      <c r="V66" s="46">
        <v>1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5</v>
      </c>
      <c r="AE66" s="46">
        <v>0</v>
      </c>
      <c r="AF66" s="35">
        <f>G66+H66+I66+J66+K66+L66+M66+N66+O66+P66+Q66+R66+S66+T66+U66+V66+W66+X66+Y66+Z66+AA66+AB66+AC66+AD66</f>
        <v>221</v>
      </c>
      <c r="AG66" s="35">
        <f>G66+H66+I66+J66+K66+L66+M66+N66+O66+P66+Q66+R66+S66+T66+U66+V66+W66+X66+Y66+Z66+AA66+AB66+AC66</f>
        <v>216</v>
      </c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7"/>
      <c r="BC66" s="7"/>
      <c r="BD66" s="7"/>
      <c r="BE66" s="7"/>
      <c r="BF66" s="7"/>
      <c r="BG66" s="7"/>
      <c r="BH66" s="7"/>
    </row>
    <row r="67" spans="1:60" s="6" customFormat="1" ht="15.6" x14ac:dyDescent="0.3">
      <c r="A67" s="34" t="s">
        <v>62</v>
      </c>
      <c r="B67" s="34" t="s">
        <v>62</v>
      </c>
      <c r="C67" s="36" t="s">
        <v>63</v>
      </c>
      <c r="D67" s="34">
        <v>10</v>
      </c>
      <c r="E67" s="34" t="s">
        <v>152</v>
      </c>
      <c r="F67" s="37" t="s">
        <v>153</v>
      </c>
      <c r="G67" s="46">
        <v>0</v>
      </c>
      <c r="H67" s="46">
        <v>45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135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1</v>
      </c>
      <c r="AE67" s="46">
        <v>0</v>
      </c>
      <c r="AF67" s="35">
        <f>G67+H67+I67+J67+K67+L67+M67+N67+O67+P67+Q67+R67+S67+T67+U67+V67+W67+X67+Y67+Z67+AA67+AB67+AC67+AD67</f>
        <v>181</v>
      </c>
      <c r="AG67" s="35">
        <f>G67+H67+I67+J67+K67+L67+M67+N67+O67+P67+Q67+R67+S67+T67+U67+V67+W67+X67+Y67+Z67+AA67+AB67+AC67</f>
        <v>180</v>
      </c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7"/>
      <c r="BC67" s="7"/>
      <c r="BD67" s="7"/>
      <c r="BE67" s="7"/>
      <c r="BF67" s="7"/>
      <c r="BG67" s="7"/>
      <c r="BH67" s="7"/>
    </row>
    <row r="68" spans="1:60" s="6" customFormat="1" ht="15.6" x14ac:dyDescent="0.3">
      <c r="A68" s="34" t="s">
        <v>62</v>
      </c>
      <c r="B68" s="34" t="s">
        <v>62</v>
      </c>
      <c r="C68" s="36" t="s">
        <v>63</v>
      </c>
      <c r="D68" s="34">
        <v>10</v>
      </c>
      <c r="E68" s="38" t="s">
        <v>154</v>
      </c>
      <c r="F68" s="39" t="s">
        <v>155</v>
      </c>
      <c r="G68" s="46">
        <v>1</v>
      </c>
      <c r="H68" s="46">
        <v>38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1</v>
      </c>
      <c r="U68" s="46">
        <v>168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1</v>
      </c>
      <c r="AD68" s="46">
        <v>1</v>
      </c>
      <c r="AE68" s="46">
        <v>0</v>
      </c>
      <c r="AF68" s="35">
        <f>G68+H68+I68+J68+K68+L68+M68+N68+O68+P68+Q68+R68+S68+T68+U68+V68+W68+X68+Y68+Z68+AA68+AB68+AC68+AD68</f>
        <v>211</v>
      </c>
      <c r="AG68" s="35">
        <f>G68+H68+I68+J68+K68+L68+M68+N68+O68+P68+Q68+R68+S68+T68+U68+V68+W68+X68+Y68+Z68+AA68+AB68+AC68</f>
        <v>210</v>
      </c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7"/>
      <c r="BC68" s="7"/>
      <c r="BD68" s="7"/>
      <c r="BE68" s="7"/>
      <c r="BF68" s="7"/>
      <c r="BG68" s="7"/>
      <c r="BH68" s="7"/>
    </row>
    <row r="69" spans="1:60" s="6" customFormat="1" ht="15.6" x14ac:dyDescent="0.3">
      <c r="A69" s="40"/>
      <c r="B69" s="40"/>
      <c r="C69" s="40"/>
      <c r="D69" s="40"/>
      <c r="E69" s="44" t="s">
        <v>8</v>
      </c>
      <c r="F69" s="44" t="s">
        <v>7</v>
      </c>
      <c r="G69" s="35">
        <f>SUM(G66:G68)</f>
        <v>2</v>
      </c>
      <c r="H69" s="35">
        <f t="shared" ref="H69:AG69" si="17">SUM(H66:H68)</f>
        <v>119</v>
      </c>
      <c r="I69" s="35">
        <f t="shared" si="17"/>
        <v>0</v>
      </c>
      <c r="J69" s="35">
        <f t="shared" si="17"/>
        <v>0</v>
      </c>
      <c r="K69" s="35">
        <f t="shared" si="17"/>
        <v>0</v>
      </c>
      <c r="L69" s="35">
        <f t="shared" si="17"/>
        <v>0</v>
      </c>
      <c r="M69" s="35">
        <f t="shared" si="17"/>
        <v>0</v>
      </c>
      <c r="N69" s="35">
        <f t="shared" si="17"/>
        <v>2</v>
      </c>
      <c r="O69" s="35">
        <f t="shared" si="17"/>
        <v>0</v>
      </c>
      <c r="P69" s="35">
        <f t="shared" si="17"/>
        <v>0</v>
      </c>
      <c r="Q69" s="35">
        <f t="shared" si="17"/>
        <v>0</v>
      </c>
      <c r="R69" s="35">
        <f t="shared" si="17"/>
        <v>0</v>
      </c>
      <c r="S69" s="35">
        <f t="shared" si="17"/>
        <v>0</v>
      </c>
      <c r="T69" s="35">
        <f t="shared" si="17"/>
        <v>1</v>
      </c>
      <c r="U69" s="35">
        <f t="shared" si="17"/>
        <v>480</v>
      </c>
      <c r="V69" s="35">
        <f t="shared" si="17"/>
        <v>1</v>
      </c>
      <c r="W69" s="35">
        <f t="shared" si="17"/>
        <v>0</v>
      </c>
      <c r="X69" s="35">
        <f t="shared" si="17"/>
        <v>0</v>
      </c>
      <c r="Y69" s="35">
        <f t="shared" si="17"/>
        <v>0</v>
      </c>
      <c r="Z69" s="35">
        <f t="shared" si="17"/>
        <v>0</v>
      </c>
      <c r="AA69" s="35">
        <f t="shared" si="17"/>
        <v>0</v>
      </c>
      <c r="AB69" s="35">
        <f t="shared" si="17"/>
        <v>0</v>
      </c>
      <c r="AC69" s="35">
        <f t="shared" si="17"/>
        <v>1</v>
      </c>
      <c r="AD69" s="35">
        <f t="shared" si="17"/>
        <v>7</v>
      </c>
      <c r="AE69" s="35">
        <f t="shared" si="17"/>
        <v>0</v>
      </c>
      <c r="AF69" s="35">
        <f t="shared" si="17"/>
        <v>613</v>
      </c>
      <c r="AG69" s="35">
        <f t="shared" si="17"/>
        <v>606</v>
      </c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7"/>
      <c r="BC69" s="7"/>
      <c r="BD69" s="7"/>
      <c r="BE69" s="7"/>
      <c r="BF69" s="7"/>
      <c r="BG69" s="7"/>
      <c r="BH69" s="7"/>
    </row>
    <row r="70" spans="1:60" s="6" customFormat="1" ht="15.6" x14ac:dyDescent="0.3">
      <c r="A70" s="40"/>
      <c r="B70" s="40"/>
      <c r="C70" s="48"/>
      <c r="D70" s="40"/>
      <c r="E70" s="44"/>
      <c r="F70" s="49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7"/>
      <c r="BC70" s="7"/>
      <c r="BD70" s="7"/>
      <c r="BE70" s="7"/>
      <c r="BF70" s="7"/>
      <c r="BG70" s="7"/>
      <c r="BH70" s="7"/>
    </row>
    <row r="71" spans="1:60" s="6" customFormat="1" ht="15.6" x14ac:dyDescent="0.3">
      <c r="A71" s="34" t="s">
        <v>62</v>
      </c>
      <c r="B71" s="34" t="s">
        <v>62</v>
      </c>
      <c r="C71" s="36" t="s">
        <v>63</v>
      </c>
      <c r="D71" s="34">
        <v>21</v>
      </c>
      <c r="E71" s="34" t="s">
        <v>156</v>
      </c>
      <c r="F71" s="37" t="s">
        <v>157</v>
      </c>
      <c r="G71" s="47">
        <v>0</v>
      </c>
      <c r="H71" s="47">
        <v>58</v>
      </c>
      <c r="I71" s="47">
        <v>1</v>
      </c>
      <c r="J71" s="47">
        <v>0</v>
      </c>
      <c r="K71" s="47">
        <v>0</v>
      </c>
      <c r="L71" s="47">
        <v>0</v>
      </c>
      <c r="M71" s="47">
        <v>0</v>
      </c>
      <c r="N71" s="47">
        <v>2</v>
      </c>
      <c r="O71" s="47">
        <v>0</v>
      </c>
      <c r="P71" s="47">
        <v>0</v>
      </c>
      <c r="Q71" s="47">
        <v>0</v>
      </c>
      <c r="R71" s="47">
        <v>0</v>
      </c>
      <c r="S71" s="47">
        <v>2</v>
      </c>
      <c r="T71" s="47">
        <v>0</v>
      </c>
      <c r="U71" s="47">
        <v>169</v>
      </c>
      <c r="V71" s="47">
        <v>1</v>
      </c>
      <c r="W71" s="47">
        <v>0</v>
      </c>
      <c r="X71" s="47">
        <v>0</v>
      </c>
      <c r="Y71" s="47">
        <v>0</v>
      </c>
      <c r="Z71" s="47">
        <v>0</v>
      </c>
      <c r="AA71" s="47">
        <v>1</v>
      </c>
      <c r="AB71" s="47">
        <v>0</v>
      </c>
      <c r="AC71" s="47">
        <v>0</v>
      </c>
      <c r="AD71" s="47">
        <v>4</v>
      </c>
      <c r="AE71" s="47">
        <v>0</v>
      </c>
      <c r="AF71" s="35">
        <f>G71+H71+I71+J71+K71+L71+M71+N71+O71+P71+Q71+R71+S71+T71+T71+U71+V71+W71+X71+Y71+Z71+AA71+AB71+AC71+AD71</f>
        <v>238</v>
      </c>
      <c r="AG71" s="35">
        <f>G71+H71+I71+J71+K71+L71+M71+N71+O71+P71+Q71+R71+S71+T71+U71+V71+W71+X71+Y71+Z71+AA71+AB71+AC71</f>
        <v>234</v>
      </c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7"/>
      <c r="BC71" s="7"/>
      <c r="BD71" s="7"/>
      <c r="BE71" s="7"/>
      <c r="BF71" s="7"/>
      <c r="BG71" s="7"/>
      <c r="BH71" s="7"/>
    </row>
    <row r="72" spans="1:60" s="6" customFormat="1" ht="15.6" x14ac:dyDescent="0.3">
      <c r="A72" s="34" t="s">
        <v>62</v>
      </c>
      <c r="B72" s="34" t="s">
        <v>62</v>
      </c>
      <c r="C72" s="36" t="s">
        <v>63</v>
      </c>
      <c r="D72" s="34">
        <v>21</v>
      </c>
      <c r="E72" s="34" t="s">
        <v>158</v>
      </c>
      <c r="F72" s="37" t="s">
        <v>159</v>
      </c>
      <c r="G72" s="47">
        <v>2</v>
      </c>
      <c r="H72" s="47">
        <v>121</v>
      </c>
      <c r="I72" s="47">
        <v>0</v>
      </c>
      <c r="J72" s="47">
        <v>1</v>
      </c>
      <c r="K72" s="47">
        <v>0</v>
      </c>
      <c r="L72" s="47">
        <v>0</v>
      </c>
      <c r="M72" s="47">
        <v>0</v>
      </c>
      <c r="N72" s="47">
        <v>3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252</v>
      </c>
      <c r="V72" s="47">
        <v>3</v>
      </c>
      <c r="W72" s="47">
        <v>0</v>
      </c>
      <c r="X72" s="47">
        <v>0</v>
      </c>
      <c r="Y72" s="47">
        <v>1</v>
      </c>
      <c r="Z72" s="47">
        <v>0</v>
      </c>
      <c r="AA72" s="47">
        <v>0</v>
      </c>
      <c r="AB72" s="47">
        <v>0</v>
      </c>
      <c r="AC72" s="47">
        <v>1</v>
      </c>
      <c r="AD72" s="47">
        <v>6</v>
      </c>
      <c r="AE72" s="47">
        <v>0</v>
      </c>
      <c r="AF72" s="35">
        <f t="shared" ref="AF72:AF75" si="18">G72+H72+I72+J72+K72+L72+M72+N72+O72+P72+Q72+R72+S72+T72+T72+U72+V72+W72+X72+Y72+Z72+AA72+AB72+AC72+AD72</f>
        <v>390</v>
      </c>
      <c r="AG72" s="35">
        <f t="shared" ref="AG72:AG75" si="19">G72+H72+I72+J72+K72+L72+M72+N72+O72+P72+Q72+R72+S72+T72+U72+V72+W72+X72+Y72+Z72+AA72+AB72+AC72</f>
        <v>384</v>
      </c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7"/>
      <c r="BC72" s="7"/>
      <c r="BD72" s="7"/>
      <c r="BE72" s="7"/>
      <c r="BF72" s="7"/>
      <c r="BG72" s="7"/>
      <c r="BH72" s="7"/>
    </row>
    <row r="73" spans="1:60" s="6" customFormat="1" ht="15.6" x14ac:dyDescent="0.3">
      <c r="A73" s="34" t="s">
        <v>62</v>
      </c>
      <c r="B73" s="34" t="s">
        <v>62</v>
      </c>
      <c r="C73" s="36" t="s">
        <v>63</v>
      </c>
      <c r="D73" s="34">
        <v>21</v>
      </c>
      <c r="E73" s="34" t="s">
        <v>160</v>
      </c>
      <c r="F73" s="37" t="s">
        <v>161</v>
      </c>
      <c r="G73" s="47">
        <v>0</v>
      </c>
      <c r="H73" s="47">
        <v>38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2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114</v>
      </c>
      <c r="V73" s="47">
        <v>1</v>
      </c>
      <c r="W73" s="47">
        <v>0</v>
      </c>
      <c r="X73" s="47">
        <v>0</v>
      </c>
      <c r="Y73" s="47">
        <v>1</v>
      </c>
      <c r="Z73" s="47">
        <v>0</v>
      </c>
      <c r="AA73" s="47">
        <v>0</v>
      </c>
      <c r="AB73" s="47">
        <v>0</v>
      </c>
      <c r="AC73" s="47">
        <v>0</v>
      </c>
      <c r="AD73" s="47">
        <v>3</v>
      </c>
      <c r="AE73" s="47">
        <v>0</v>
      </c>
      <c r="AF73" s="35">
        <f t="shared" si="18"/>
        <v>159</v>
      </c>
      <c r="AG73" s="35">
        <f t="shared" si="19"/>
        <v>156</v>
      </c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7"/>
      <c r="BC73" s="7"/>
      <c r="BD73" s="7"/>
      <c r="BE73" s="7"/>
      <c r="BF73" s="7"/>
      <c r="BG73" s="7"/>
      <c r="BH73" s="7"/>
    </row>
    <row r="74" spans="1:60" s="6" customFormat="1" ht="15.6" x14ac:dyDescent="0.3">
      <c r="A74" s="34" t="s">
        <v>62</v>
      </c>
      <c r="B74" s="34" t="s">
        <v>62</v>
      </c>
      <c r="C74" s="36" t="s">
        <v>63</v>
      </c>
      <c r="D74" s="34">
        <v>21</v>
      </c>
      <c r="E74" s="34" t="s">
        <v>162</v>
      </c>
      <c r="F74" s="37" t="s">
        <v>163</v>
      </c>
      <c r="G74" s="47">
        <v>1</v>
      </c>
      <c r="H74" s="47">
        <v>44</v>
      </c>
      <c r="I74" s="47">
        <v>1</v>
      </c>
      <c r="J74" s="47">
        <v>0</v>
      </c>
      <c r="K74" s="47">
        <v>0</v>
      </c>
      <c r="L74" s="47">
        <v>0</v>
      </c>
      <c r="M74" s="47">
        <v>0</v>
      </c>
      <c r="N74" s="47">
        <v>1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90</v>
      </c>
      <c r="V74" s="47">
        <v>1</v>
      </c>
      <c r="W74" s="47">
        <v>0</v>
      </c>
      <c r="X74" s="47">
        <v>0</v>
      </c>
      <c r="Y74" s="47">
        <v>1</v>
      </c>
      <c r="Z74" s="47">
        <v>0</v>
      </c>
      <c r="AA74" s="47">
        <v>0</v>
      </c>
      <c r="AB74" s="47">
        <v>0</v>
      </c>
      <c r="AC74" s="47">
        <v>0</v>
      </c>
      <c r="AD74" s="47">
        <v>4</v>
      </c>
      <c r="AE74" s="47">
        <v>0</v>
      </c>
      <c r="AF74" s="35">
        <f t="shared" si="18"/>
        <v>143</v>
      </c>
      <c r="AG74" s="35">
        <f t="shared" si="19"/>
        <v>139</v>
      </c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7"/>
      <c r="BC74" s="7"/>
      <c r="BD74" s="7"/>
      <c r="BE74" s="7"/>
      <c r="BF74" s="7"/>
      <c r="BG74" s="7"/>
      <c r="BH74" s="7"/>
    </row>
    <row r="75" spans="1:60" s="6" customFormat="1" ht="15.6" x14ac:dyDescent="0.3">
      <c r="A75" s="34" t="s">
        <v>62</v>
      </c>
      <c r="B75" s="34" t="s">
        <v>62</v>
      </c>
      <c r="C75" s="36" t="s">
        <v>63</v>
      </c>
      <c r="D75" s="34">
        <v>21</v>
      </c>
      <c r="E75" s="38" t="s">
        <v>25</v>
      </c>
      <c r="F75" s="39" t="s">
        <v>164</v>
      </c>
      <c r="G75" s="47">
        <v>0</v>
      </c>
      <c r="H75" s="47">
        <v>45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1</v>
      </c>
      <c r="O75" s="47">
        <v>0</v>
      </c>
      <c r="P75" s="47">
        <v>0</v>
      </c>
      <c r="Q75" s="47">
        <v>0</v>
      </c>
      <c r="R75" s="47">
        <v>1</v>
      </c>
      <c r="S75" s="47">
        <v>0</v>
      </c>
      <c r="T75" s="47">
        <v>0</v>
      </c>
      <c r="U75" s="47">
        <v>100</v>
      </c>
      <c r="V75" s="47">
        <v>0</v>
      </c>
      <c r="W75" s="47">
        <v>0</v>
      </c>
      <c r="X75" s="47">
        <v>0</v>
      </c>
      <c r="Y75" s="47">
        <v>1</v>
      </c>
      <c r="Z75" s="47">
        <v>0</v>
      </c>
      <c r="AA75" s="47">
        <v>0</v>
      </c>
      <c r="AB75" s="47">
        <v>0</v>
      </c>
      <c r="AC75" s="47">
        <v>0</v>
      </c>
      <c r="AD75" s="47">
        <v>1</v>
      </c>
      <c r="AE75" s="47">
        <v>0</v>
      </c>
      <c r="AF75" s="35">
        <f t="shared" si="18"/>
        <v>149</v>
      </c>
      <c r="AG75" s="35">
        <f t="shared" si="19"/>
        <v>148</v>
      </c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7"/>
      <c r="BC75" s="7"/>
      <c r="BD75" s="7"/>
      <c r="BE75" s="7"/>
      <c r="BF75" s="7"/>
      <c r="BG75" s="7"/>
      <c r="BH75" s="7"/>
    </row>
    <row r="76" spans="1:60" s="6" customFormat="1" ht="15.6" x14ac:dyDescent="0.3">
      <c r="A76" s="40"/>
      <c r="B76" s="40"/>
      <c r="C76" s="40"/>
      <c r="D76" s="40"/>
      <c r="E76" s="44" t="s">
        <v>14</v>
      </c>
      <c r="F76" s="44" t="s">
        <v>7</v>
      </c>
      <c r="G76" s="35">
        <f>SUM(G71:G75)</f>
        <v>3</v>
      </c>
      <c r="H76" s="35">
        <f t="shared" ref="H76:AG76" si="20">SUM(H71:H75)</f>
        <v>306</v>
      </c>
      <c r="I76" s="35">
        <f t="shared" si="20"/>
        <v>2</v>
      </c>
      <c r="J76" s="35">
        <f t="shared" si="20"/>
        <v>1</v>
      </c>
      <c r="K76" s="35">
        <f t="shared" si="20"/>
        <v>0</v>
      </c>
      <c r="L76" s="35">
        <f t="shared" si="20"/>
        <v>0</v>
      </c>
      <c r="M76" s="35">
        <f>SUM(M71:M75)</f>
        <v>0</v>
      </c>
      <c r="N76" s="35">
        <f t="shared" si="20"/>
        <v>9</v>
      </c>
      <c r="O76" s="35">
        <f t="shared" si="20"/>
        <v>0</v>
      </c>
      <c r="P76" s="35">
        <f t="shared" si="20"/>
        <v>0</v>
      </c>
      <c r="Q76" s="35">
        <f t="shared" si="20"/>
        <v>0</v>
      </c>
      <c r="R76" s="35">
        <f t="shared" si="20"/>
        <v>1</v>
      </c>
      <c r="S76" s="35">
        <f t="shared" si="20"/>
        <v>2</v>
      </c>
      <c r="T76" s="35">
        <f t="shared" si="20"/>
        <v>0</v>
      </c>
      <c r="U76" s="35">
        <f t="shared" si="20"/>
        <v>725</v>
      </c>
      <c r="V76" s="35">
        <f t="shared" si="20"/>
        <v>6</v>
      </c>
      <c r="W76" s="35">
        <f t="shared" si="20"/>
        <v>0</v>
      </c>
      <c r="X76" s="35">
        <f t="shared" si="20"/>
        <v>0</v>
      </c>
      <c r="Y76" s="35">
        <f t="shared" si="20"/>
        <v>4</v>
      </c>
      <c r="Z76" s="35">
        <f t="shared" si="20"/>
        <v>0</v>
      </c>
      <c r="AA76" s="35">
        <f t="shared" si="20"/>
        <v>1</v>
      </c>
      <c r="AB76" s="35">
        <f t="shared" si="20"/>
        <v>0</v>
      </c>
      <c r="AC76" s="35">
        <f t="shared" si="20"/>
        <v>1</v>
      </c>
      <c r="AD76" s="35">
        <f t="shared" si="20"/>
        <v>18</v>
      </c>
      <c r="AE76" s="35">
        <f t="shared" si="20"/>
        <v>0</v>
      </c>
      <c r="AF76" s="35">
        <f t="shared" si="20"/>
        <v>1079</v>
      </c>
      <c r="AG76" s="35">
        <f t="shared" si="20"/>
        <v>1061</v>
      </c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7"/>
      <c r="BC76" s="7"/>
      <c r="BD76" s="7"/>
      <c r="BE76" s="7"/>
      <c r="BF76" s="7"/>
      <c r="BG76" s="7"/>
      <c r="BH76" s="7"/>
    </row>
    <row r="77" spans="1:60" s="6" customFormat="1" ht="15.6" x14ac:dyDescent="0.3">
      <c r="A77" s="40"/>
      <c r="B77" s="40"/>
      <c r="C77" s="40"/>
      <c r="D77" s="40"/>
      <c r="E77" s="45"/>
      <c r="F77" s="45"/>
      <c r="G77" s="45"/>
      <c r="H77" s="45"/>
      <c r="I77" s="45"/>
      <c r="J77" s="45"/>
      <c r="K77" s="45"/>
      <c r="L77" s="45"/>
      <c r="M77" s="40"/>
      <c r="N77" s="45"/>
      <c r="O77" s="45"/>
      <c r="P77" s="45"/>
      <c r="Q77" s="45"/>
      <c r="R77" s="45"/>
      <c r="S77" s="45"/>
      <c r="T77" s="45"/>
      <c r="U77" s="45"/>
      <c r="V77" s="40"/>
      <c r="W77" s="45"/>
      <c r="X77" s="45"/>
      <c r="Y77" s="45"/>
      <c r="Z77" s="45"/>
      <c r="AA77" s="45"/>
      <c r="AB77" s="45"/>
      <c r="AC77" s="45"/>
      <c r="AD77" s="45"/>
      <c r="AE77" s="40"/>
      <c r="AF77" s="41"/>
      <c r="AG77" s="41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7"/>
      <c r="BC77" s="7"/>
      <c r="BD77" s="7"/>
      <c r="BE77" s="7"/>
      <c r="BF77" s="7"/>
      <c r="BG77" s="7"/>
      <c r="BH77" s="7"/>
    </row>
    <row r="78" spans="1:60" s="6" customFormat="1" ht="15.6" x14ac:dyDescent="0.3">
      <c r="A78" s="34" t="s">
        <v>62</v>
      </c>
      <c r="B78" s="34" t="s">
        <v>62</v>
      </c>
      <c r="C78" s="36" t="s">
        <v>63</v>
      </c>
      <c r="D78" s="34">
        <v>23</v>
      </c>
      <c r="E78" s="34" t="s">
        <v>31</v>
      </c>
      <c r="F78" s="37" t="s">
        <v>165</v>
      </c>
      <c r="G78" s="47">
        <v>0</v>
      </c>
      <c r="H78" s="47">
        <v>134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3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1</v>
      </c>
      <c r="U78" s="47">
        <v>181</v>
      </c>
      <c r="V78" s="47">
        <v>3</v>
      </c>
      <c r="W78" s="47">
        <v>0</v>
      </c>
      <c r="X78" s="47">
        <v>2</v>
      </c>
      <c r="Y78" s="47">
        <v>1</v>
      </c>
      <c r="Z78" s="47">
        <v>0</v>
      </c>
      <c r="AA78" s="47">
        <v>0</v>
      </c>
      <c r="AB78" s="47">
        <v>1</v>
      </c>
      <c r="AC78" s="47">
        <v>1</v>
      </c>
      <c r="AD78" s="47">
        <v>4</v>
      </c>
      <c r="AE78" s="47">
        <v>0</v>
      </c>
      <c r="AF78" s="35">
        <f>G78+H78+I78+J78+K78+L78+M78+N78+O78+P78+Q78+R78+S78+T78+T78+U78+V78+W78+X78+Y78+Z78+AA78+AB78+AC78+AD78</f>
        <v>332</v>
      </c>
      <c r="AG78" s="35">
        <f>G78+H78+I78+J78+K78+L78+M78+N78+O78+P78+Q78+R78+S78+T78+U78+V78+W78+X78+Y78+Z78+AA78+AB78+AC78</f>
        <v>327</v>
      </c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7"/>
      <c r="BC78" s="7"/>
      <c r="BD78" s="7"/>
      <c r="BE78" s="7"/>
      <c r="BF78" s="7"/>
      <c r="BG78" s="7"/>
      <c r="BH78" s="7"/>
    </row>
    <row r="79" spans="1:60" s="6" customFormat="1" ht="15.6" x14ac:dyDescent="0.3">
      <c r="A79" s="34" t="s">
        <v>62</v>
      </c>
      <c r="B79" s="34" t="s">
        <v>62</v>
      </c>
      <c r="C79" s="36" t="s">
        <v>63</v>
      </c>
      <c r="D79" s="34">
        <v>23</v>
      </c>
      <c r="E79" s="34" t="s">
        <v>166</v>
      </c>
      <c r="F79" s="37" t="s">
        <v>167</v>
      </c>
      <c r="G79" s="47">
        <v>0</v>
      </c>
      <c r="H79" s="47">
        <v>70</v>
      </c>
      <c r="I79" s="47">
        <v>1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1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110</v>
      </c>
      <c r="V79" s="47">
        <v>3</v>
      </c>
      <c r="W79" s="47">
        <v>0</v>
      </c>
      <c r="X79" s="47">
        <v>1</v>
      </c>
      <c r="Y79" s="47">
        <v>1</v>
      </c>
      <c r="Z79" s="47">
        <v>0</v>
      </c>
      <c r="AA79" s="47">
        <v>0</v>
      </c>
      <c r="AB79" s="47">
        <v>0</v>
      </c>
      <c r="AC79" s="47">
        <v>0</v>
      </c>
      <c r="AD79" s="47">
        <v>6</v>
      </c>
      <c r="AE79" s="47">
        <v>0</v>
      </c>
      <c r="AF79" s="35">
        <f>G79+H79+I79+J79+K79+L79+M79+N79+O79+P79+Q79+R79+S79+T79+T79+U79+V79+W79+X79+Y79+Z79+AA79+AB79+AC79+AD79</f>
        <v>193</v>
      </c>
      <c r="AG79" s="35">
        <f>G79+H79+I79+J79+K79+L79+M79+N79+O79+P79+Q79+R79+S79+T79+U79+V79+W79+X79+Y79+Z79+AA79+AB79+AC79</f>
        <v>187</v>
      </c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7"/>
      <c r="BC79" s="7"/>
      <c r="BD79" s="7"/>
      <c r="BE79" s="7"/>
      <c r="BF79" s="7"/>
      <c r="BG79" s="7"/>
      <c r="BH79" s="7"/>
    </row>
    <row r="80" spans="1:60" s="6" customFormat="1" ht="15.6" x14ac:dyDescent="0.3">
      <c r="A80" s="34" t="s">
        <v>62</v>
      </c>
      <c r="B80" s="34" t="s">
        <v>62</v>
      </c>
      <c r="C80" s="36" t="s">
        <v>63</v>
      </c>
      <c r="D80" s="34">
        <v>23</v>
      </c>
      <c r="E80" s="34" t="s">
        <v>168</v>
      </c>
      <c r="F80" s="37" t="s">
        <v>169</v>
      </c>
      <c r="G80" s="47">
        <v>1</v>
      </c>
      <c r="H80" s="47">
        <v>89</v>
      </c>
      <c r="I80" s="47">
        <v>1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1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102</v>
      </c>
      <c r="V80" s="47">
        <v>0</v>
      </c>
      <c r="W80" s="47">
        <v>0</v>
      </c>
      <c r="X80" s="47">
        <v>1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3</v>
      </c>
      <c r="AE80" s="47">
        <v>0</v>
      </c>
      <c r="AF80" s="35">
        <f t="shared" ref="AF80:AF81" si="21">G80+H80+I80+J80+K80+L80+M80+N80+O80+P80+Q80+R80+S80+T80+T80+U80+V80+W80+X80+Y80+Z80+AA80+AB80+AC80+AD80</f>
        <v>198</v>
      </c>
      <c r="AG80" s="35">
        <f t="shared" ref="AG80:AG81" si="22">G80+H80+I80+J80+K80+L80+M80+N80+O80+P80+Q80+R80+S80+T80+U80+V80+W80+X80+Y80+Z80+AA80+AB80+AC80</f>
        <v>195</v>
      </c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7"/>
      <c r="BC80" s="7"/>
      <c r="BD80" s="7"/>
      <c r="BE80" s="7"/>
      <c r="BF80" s="7"/>
      <c r="BG80" s="7"/>
      <c r="BH80" s="7"/>
    </row>
    <row r="81" spans="1:60" s="6" customFormat="1" ht="15.6" x14ac:dyDescent="0.3">
      <c r="A81" s="34" t="s">
        <v>62</v>
      </c>
      <c r="B81" s="34" t="s">
        <v>62</v>
      </c>
      <c r="C81" s="36" t="s">
        <v>63</v>
      </c>
      <c r="D81" s="34">
        <v>23</v>
      </c>
      <c r="E81" s="34" t="s">
        <v>170</v>
      </c>
      <c r="F81" s="37" t="s">
        <v>171</v>
      </c>
      <c r="G81" s="47">
        <v>1</v>
      </c>
      <c r="H81" s="47">
        <v>117</v>
      </c>
      <c r="I81" s="47">
        <v>2</v>
      </c>
      <c r="J81" s="47">
        <v>1</v>
      </c>
      <c r="K81" s="47">
        <v>0</v>
      </c>
      <c r="L81" s="47">
        <v>0</v>
      </c>
      <c r="M81" s="47">
        <v>0</v>
      </c>
      <c r="N81" s="47">
        <v>2</v>
      </c>
      <c r="O81" s="47">
        <v>1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146</v>
      </c>
      <c r="V81" s="47">
        <v>4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1</v>
      </c>
      <c r="AC81" s="47">
        <v>0</v>
      </c>
      <c r="AD81" s="47">
        <v>6</v>
      </c>
      <c r="AE81" s="47">
        <v>0</v>
      </c>
      <c r="AF81" s="35">
        <f t="shared" si="21"/>
        <v>281</v>
      </c>
      <c r="AG81" s="35">
        <f t="shared" si="22"/>
        <v>275</v>
      </c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7"/>
      <c r="BC81" s="7"/>
      <c r="BD81" s="7"/>
      <c r="BE81" s="7"/>
      <c r="BF81" s="7"/>
      <c r="BG81" s="7"/>
      <c r="BH81" s="7"/>
    </row>
    <row r="82" spans="1:60" s="6" customFormat="1" ht="15.6" x14ac:dyDescent="0.3">
      <c r="A82" s="34" t="s">
        <v>62</v>
      </c>
      <c r="B82" s="34" t="s">
        <v>62</v>
      </c>
      <c r="C82" s="36" t="s">
        <v>63</v>
      </c>
      <c r="D82" s="34">
        <v>23</v>
      </c>
      <c r="E82" s="38" t="s">
        <v>172</v>
      </c>
      <c r="F82" s="39" t="s">
        <v>173</v>
      </c>
      <c r="G82" s="47">
        <v>4</v>
      </c>
      <c r="H82" s="47">
        <v>67</v>
      </c>
      <c r="I82" s="47">
        <v>3</v>
      </c>
      <c r="J82" s="47">
        <v>0</v>
      </c>
      <c r="K82" s="47">
        <v>0</v>
      </c>
      <c r="L82" s="47">
        <v>0</v>
      </c>
      <c r="M82" s="47">
        <v>0</v>
      </c>
      <c r="N82" s="47">
        <v>2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107</v>
      </c>
      <c r="V82" s="47">
        <v>1</v>
      </c>
      <c r="W82" s="47">
        <v>0</v>
      </c>
      <c r="X82" s="47">
        <v>0</v>
      </c>
      <c r="Y82" s="47">
        <v>0</v>
      </c>
      <c r="Z82" s="47">
        <v>1</v>
      </c>
      <c r="AA82" s="47">
        <v>0</v>
      </c>
      <c r="AB82" s="47">
        <v>0</v>
      </c>
      <c r="AC82" s="47">
        <v>0</v>
      </c>
      <c r="AD82" s="47">
        <v>2</v>
      </c>
      <c r="AE82" s="47">
        <v>1</v>
      </c>
      <c r="AF82" s="35">
        <f>G82+H82+I82+J82+K82+L82+M82+N82+O82+P82+Q82+R82+S82+T82+T82+U82+V82+W82+X82+Y82+Z82+AA82+AB82+AC82+AD82</f>
        <v>187</v>
      </c>
      <c r="AG82" s="35">
        <f>G82+H82+I82+J82+K82+L82+M82+N82+O82+P82+Q82+R82+S82+T82+U82+V82+W82+X82+Y82+Z82+AA82+AB82+AC82</f>
        <v>185</v>
      </c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7"/>
      <c r="BC82" s="7"/>
      <c r="BD82" s="7"/>
      <c r="BE82" s="7"/>
      <c r="BF82" s="7"/>
      <c r="BG82" s="7"/>
      <c r="BH82" s="7"/>
    </row>
    <row r="83" spans="1:60" s="6" customFormat="1" ht="15.6" x14ac:dyDescent="0.3">
      <c r="A83" s="40"/>
      <c r="B83" s="40"/>
      <c r="C83" s="40"/>
      <c r="D83" s="40"/>
      <c r="E83" s="44" t="s">
        <v>14</v>
      </c>
      <c r="F83" s="44" t="s">
        <v>7</v>
      </c>
      <c r="G83" s="35">
        <f>SUM(G78:G82)</f>
        <v>6</v>
      </c>
      <c r="H83" s="35">
        <f t="shared" ref="H83:AG83" si="23">SUM(H78:H82)</f>
        <v>477</v>
      </c>
      <c r="I83" s="35">
        <f t="shared" si="23"/>
        <v>7</v>
      </c>
      <c r="J83" s="35">
        <f t="shared" si="23"/>
        <v>1</v>
      </c>
      <c r="K83" s="35">
        <f t="shared" si="23"/>
        <v>0</v>
      </c>
      <c r="L83" s="35">
        <f t="shared" si="23"/>
        <v>0</v>
      </c>
      <c r="M83" s="35">
        <f t="shared" si="23"/>
        <v>0</v>
      </c>
      <c r="N83" s="35">
        <f>SUM(N78:N82)</f>
        <v>7</v>
      </c>
      <c r="O83" s="35">
        <f t="shared" si="23"/>
        <v>3</v>
      </c>
      <c r="P83" s="35">
        <f t="shared" si="23"/>
        <v>0</v>
      </c>
      <c r="Q83" s="35">
        <f t="shared" si="23"/>
        <v>0</v>
      </c>
      <c r="R83" s="35">
        <f t="shared" si="23"/>
        <v>0</v>
      </c>
      <c r="S83" s="35">
        <f t="shared" si="23"/>
        <v>0</v>
      </c>
      <c r="T83" s="35">
        <f t="shared" si="23"/>
        <v>1</v>
      </c>
      <c r="U83" s="35">
        <f t="shared" si="23"/>
        <v>646</v>
      </c>
      <c r="V83" s="35">
        <f t="shared" si="23"/>
        <v>11</v>
      </c>
      <c r="W83" s="35">
        <f t="shared" si="23"/>
        <v>0</v>
      </c>
      <c r="X83" s="35">
        <f t="shared" si="23"/>
        <v>4</v>
      </c>
      <c r="Y83" s="35">
        <f t="shared" si="23"/>
        <v>2</v>
      </c>
      <c r="Z83" s="35">
        <f t="shared" si="23"/>
        <v>1</v>
      </c>
      <c r="AA83" s="35">
        <f t="shared" si="23"/>
        <v>0</v>
      </c>
      <c r="AB83" s="35">
        <f t="shared" si="23"/>
        <v>2</v>
      </c>
      <c r="AC83" s="35">
        <f t="shared" si="23"/>
        <v>1</v>
      </c>
      <c r="AD83" s="35">
        <f t="shared" si="23"/>
        <v>21</v>
      </c>
      <c r="AE83" s="35">
        <f t="shared" si="23"/>
        <v>1</v>
      </c>
      <c r="AF83" s="35">
        <f>SUM(AF78:AF82)</f>
        <v>1191</v>
      </c>
      <c r="AG83" s="35">
        <f t="shared" si="23"/>
        <v>1169</v>
      </c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7"/>
      <c r="BC83" s="7"/>
      <c r="BD83" s="7"/>
      <c r="BE83" s="7"/>
      <c r="BF83" s="7"/>
      <c r="BG83" s="7"/>
      <c r="BH83" s="7"/>
    </row>
    <row r="84" spans="1:60" s="6" customFormat="1" ht="15.6" x14ac:dyDescent="0.3">
      <c r="A84" s="40"/>
      <c r="B84" s="40"/>
      <c r="C84" s="40"/>
      <c r="D84" s="40"/>
      <c r="E84" s="45"/>
      <c r="F84" s="45"/>
      <c r="G84" s="45"/>
      <c r="H84" s="45"/>
      <c r="I84" s="45"/>
      <c r="J84" s="45"/>
      <c r="K84" s="45"/>
      <c r="L84" s="45"/>
      <c r="M84" s="40"/>
      <c r="N84" s="45"/>
      <c r="O84" s="45"/>
      <c r="P84" s="45"/>
      <c r="Q84" s="45"/>
      <c r="R84" s="45"/>
      <c r="S84" s="45"/>
      <c r="T84" s="45"/>
      <c r="U84" s="45"/>
      <c r="V84" s="40"/>
      <c r="W84" s="45"/>
      <c r="X84" s="45"/>
      <c r="Y84" s="45"/>
      <c r="Z84" s="45"/>
      <c r="AA84" s="45"/>
      <c r="AB84" s="45"/>
      <c r="AC84" s="45"/>
      <c r="AD84" s="45"/>
      <c r="AE84" s="40"/>
      <c r="AF84" s="41"/>
      <c r="AG84" s="41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7"/>
      <c r="BC84" s="7"/>
      <c r="BD84" s="7"/>
      <c r="BE84" s="7"/>
      <c r="BF84" s="7"/>
      <c r="BG84" s="7"/>
      <c r="BH84" s="7"/>
    </row>
    <row r="85" spans="1:60" s="6" customFormat="1" ht="15.6" x14ac:dyDescent="0.3">
      <c r="A85" s="34" t="s">
        <v>62</v>
      </c>
      <c r="B85" s="34" t="s">
        <v>62</v>
      </c>
      <c r="C85" s="36" t="s">
        <v>63</v>
      </c>
      <c r="D85" s="34">
        <v>25</v>
      </c>
      <c r="E85" s="34" t="s">
        <v>174</v>
      </c>
      <c r="F85" s="37" t="s">
        <v>175</v>
      </c>
      <c r="G85" s="47">
        <v>0</v>
      </c>
      <c r="H85" s="47">
        <v>184</v>
      </c>
      <c r="I85" s="47">
        <v>0</v>
      </c>
      <c r="J85" s="47">
        <v>1</v>
      </c>
      <c r="K85" s="47">
        <v>0</v>
      </c>
      <c r="L85" s="47">
        <v>0</v>
      </c>
      <c r="M85" s="47">
        <v>0</v>
      </c>
      <c r="N85" s="47">
        <v>1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1</v>
      </c>
      <c r="U85" s="47">
        <v>236</v>
      </c>
      <c r="V85" s="47">
        <v>2</v>
      </c>
      <c r="W85" s="47">
        <v>0</v>
      </c>
      <c r="X85" s="47">
        <v>1</v>
      </c>
      <c r="Y85" s="47">
        <v>0</v>
      </c>
      <c r="Z85" s="47">
        <v>0</v>
      </c>
      <c r="AA85" s="47">
        <v>1</v>
      </c>
      <c r="AB85" s="47">
        <v>0</v>
      </c>
      <c r="AC85" s="47">
        <v>0</v>
      </c>
      <c r="AD85" s="47">
        <v>6</v>
      </c>
      <c r="AE85" s="47">
        <v>0</v>
      </c>
      <c r="AF85" s="35">
        <f>AD85+AC85+AB85+AA85+Z85+Y85+X85+W85+V85+U85+T85+S85+R85+Q85+P85+O85+N85+M85+L85+K85+J85+I85+H85+G85</f>
        <v>433</v>
      </c>
      <c r="AG85" s="35">
        <f>AC85+AB85+AA85+Z85+Y85+X85+W85+V85+U85+T85+S85+R85+Q85+P85+O85+N85+M85+L85+K85+J85+I85+H85+G85</f>
        <v>427</v>
      </c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7"/>
      <c r="BC85" s="7"/>
      <c r="BD85" s="7"/>
      <c r="BE85" s="7"/>
      <c r="BF85" s="7"/>
      <c r="BG85" s="7"/>
      <c r="BH85" s="7"/>
    </row>
    <row r="86" spans="1:60" s="6" customFormat="1" ht="15.6" x14ac:dyDescent="0.3">
      <c r="A86" s="34" t="s">
        <v>62</v>
      </c>
      <c r="B86" s="34" t="s">
        <v>62</v>
      </c>
      <c r="C86" s="36" t="s">
        <v>63</v>
      </c>
      <c r="D86" s="34">
        <v>25</v>
      </c>
      <c r="E86" s="34" t="s">
        <v>176</v>
      </c>
      <c r="F86" s="37" t="s">
        <v>177</v>
      </c>
      <c r="G86" s="47">
        <v>4</v>
      </c>
      <c r="H86" s="47">
        <v>114</v>
      </c>
      <c r="I86" s="47">
        <v>2</v>
      </c>
      <c r="J86" s="47">
        <v>0</v>
      </c>
      <c r="K86" s="47">
        <v>1</v>
      </c>
      <c r="L86" s="47">
        <v>2</v>
      </c>
      <c r="M86" s="47">
        <v>0</v>
      </c>
      <c r="N86" s="47">
        <v>1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2</v>
      </c>
      <c r="U86" s="47">
        <v>259</v>
      </c>
      <c r="V86" s="47">
        <v>1</v>
      </c>
      <c r="W86" s="47">
        <v>0</v>
      </c>
      <c r="X86" s="47">
        <v>2</v>
      </c>
      <c r="Y86" s="47">
        <v>1</v>
      </c>
      <c r="Z86" s="47">
        <v>0</v>
      </c>
      <c r="AA86" s="47">
        <v>0</v>
      </c>
      <c r="AB86" s="47">
        <v>0</v>
      </c>
      <c r="AC86" s="47">
        <v>0</v>
      </c>
      <c r="AD86" s="47">
        <v>9</v>
      </c>
      <c r="AE86" s="47">
        <v>0</v>
      </c>
      <c r="AF86" s="35">
        <f>AD86+AC86+AB86+AA86+Z86+Y86+X86+W86+V86+U86+T86+S86+R86+Q86+P86+O86+N86+M86+L86+K86+J86+I86+H86+G86</f>
        <v>398</v>
      </c>
      <c r="AG86" s="35">
        <f t="shared" ref="AG86:AG89" si="24">AC86+AB86+AA86+Z86+Y86+X86+W86+V86+U86+T86+S86+R86+Q86+P86+O86+N86+M86+L86+K86+J86+I86+H86+G86</f>
        <v>389</v>
      </c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7"/>
      <c r="BC86" s="7"/>
      <c r="BD86" s="7"/>
      <c r="BE86" s="7"/>
      <c r="BF86" s="7"/>
      <c r="BG86" s="7"/>
      <c r="BH86" s="7"/>
    </row>
    <row r="87" spans="1:60" s="6" customFormat="1" ht="15.6" x14ac:dyDescent="0.3">
      <c r="A87" s="34" t="s">
        <v>62</v>
      </c>
      <c r="B87" s="34" t="s">
        <v>62</v>
      </c>
      <c r="C87" s="36" t="s">
        <v>63</v>
      </c>
      <c r="D87" s="34">
        <v>25</v>
      </c>
      <c r="E87" s="34" t="s">
        <v>178</v>
      </c>
      <c r="F87" s="37" t="s">
        <v>179</v>
      </c>
      <c r="G87" s="47">
        <v>0</v>
      </c>
      <c r="H87" s="47">
        <v>25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1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37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1</v>
      </c>
      <c r="AE87" s="47">
        <v>0</v>
      </c>
      <c r="AF87" s="35">
        <f t="shared" ref="AF87:AF89" si="25">AD87+AC87+AB87+AA87+Z87+Y87+X87+W87+V87+U87+T87+S87+R87+Q87+P87+O87+N87+M87+L87+K87+J87+I87+H87+G87</f>
        <v>64</v>
      </c>
      <c r="AG87" s="35">
        <f t="shared" si="24"/>
        <v>63</v>
      </c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7"/>
      <c r="BC87" s="7"/>
      <c r="BD87" s="7"/>
      <c r="BE87" s="7"/>
      <c r="BF87" s="7"/>
      <c r="BG87" s="7"/>
      <c r="BH87" s="7"/>
    </row>
    <row r="88" spans="1:60" s="6" customFormat="1" ht="15.6" x14ac:dyDescent="0.3">
      <c r="A88" s="34" t="s">
        <v>62</v>
      </c>
      <c r="B88" s="34" t="s">
        <v>62</v>
      </c>
      <c r="C88" s="36" t="s">
        <v>63</v>
      </c>
      <c r="D88" s="34">
        <v>25</v>
      </c>
      <c r="E88" s="34" t="s">
        <v>180</v>
      </c>
      <c r="F88" s="37" t="s">
        <v>181</v>
      </c>
      <c r="G88" s="47">
        <v>1</v>
      </c>
      <c r="H88" s="47">
        <v>129</v>
      </c>
      <c r="I88" s="47">
        <v>2</v>
      </c>
      <c r="J88" s="47">
        <v>0</v>
      </c>
      <c r="K88" s="47">
        <v>0</v>
      </c>
      <c r="L88" s="47">
        <v>0</v>
      </c>
      <c r="M88" s="47">
        <v>0</v>
      </c>
      <c r="N88" s="47">
        <v>3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173</v>
      </c>
      <c r="V88" s="47">
        <v>2</v>
      </c>
      <c r="W88" s="47">
        <v>0</v>
      </c>
      <c r="X88" s="47">
        <v>0</v>
      </c>
      <c r="Y88" s="47">
        <v>2</v>
      </c>
      <c r="Z88" s="47">
        <v>0</v>
      </c>
      <c r="AA88" s="47">
        <v>0</v>
      </c>
      <c r="AB88" s="47">
        <v>0</v>
      </c>
      <c r="AC88" s="47">
        <v>0</v>
      </c>
      <c r="AD88" s="47">
        <v>3</v>
      </c>
      <c r="AE88" s="47">
        <v>0</v>
      </c>
      <c r="AF88" s="35">
        <f t="shared" si="25"/>
        <v>315</v>
      </c>
      <c r="AG88" s="35">
        <f t="shared" si="24"/>
        <v>312</v>
      </c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7"/>
      <c r="BC88" s="7"/>
      <c r="BD88" s="7"/>
      <c r="BE88" s="7"/>
      <c r="BF88" s="7"/>
      <c r="BG88" s="7"/>
      <c r="BH88" s="7"/>
    </row>
    <row r="89" spans="1:60" s="6" customFormat="1" ht="15.6" x14ac:dyDescent="0.3">
      <c r="A89" s="34" t="s">
        <v>62</v>
      </c>
      <c r="B89" s="34" t="s">
        <v>62</v>
      </c>
      <c r="C89" s="36" t="s">
        <v>63</v>
      </c>
      <c r="D89" s="34">
        <v>25</v>
      </c>
      <c r="E89" s="38" t="s">
        <v>182</v>
      </c>
      <c r="F89" s="39" t="s">
        <v>183</v>
      </c>
      <c r="G89" s="47">
        <v>1</v>
      </c>
      <c r="H89" s="47">
        <v>167</v>
      </c>
      <c r="I89" s="47">
        <v>1</v>
      </c>
      <c r="J89" s="47">
        <v>1</v>
      </c>
      <c r="K89" s="47">
        <v>0</v>
      </c>
      <c r="L89" s="47">
        <v>1</v>
      </c>
      <c r="M89" s="47">
        <v>0</v>
      </c>
      <c r="N89" s="47">
        <v>3</v>
      </c>
      <c r="O89" s="47">
        <v>0</v>
      </c>
      <c r="P89" s="47">
        <v>1</v>
      </c>
      <c r="Q89" s="47">
        <v>0</v>
      </c>
      <c r="R89" s="47">
        <v>1</v>
      </c>
      <c r="S89" s="47">
        <v>0</v>
      </c>
      <c r="T89" s="47">
        <v>0</v>
      </c>
      <c r="U89" s="47">
        <v>167</v>
      </c>
      <c r="V89" s="47">
        <v>0</v>
      </c>
      <c r="W89" s="47">
        <v>0</v>
      </c>
      <c r="X89" s="47">
        <v>0</v>
      </c>
      <c r="Y89" s="47">
        <v>3</v>
      </c>
      <c r="Z89" s="47">
        <v>0</v>
      </c>
      <c r="AA89" s="47">
        <v>0</v>
      </c>
      <c r="AB89" s="47">
        <v>0</v>
      </c>
      <c r="AC89" s="47">
        <v>1</v>
      </c>
      <c r="AD89" s="47">
        <v>7</v>
      </c>
      <c r="AE89" s="47">
        <v>0</v>
      </c>
      <c r="AF89" s="35">
        <f t="shared" si="25"/>
        <v>354</v>
      </c>
      <c r="AG89" s="35">
        <f t="shared" si="24"/>
        <v>347</v>
      </c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7"/>
      <c r="BC89" s="7"/>
      <c r="BD89" s="7"/>
      <c r="BE89" s="7"/>
      <c r="BF89" s="7"/>
      <c r="BG89" s="7"/>
      <c r="BH89" s="7"/>
    </row>
    <row r="90" spans="1:60" s="6" customFormat="1" ht="15.6" x14ac:dyDescent="0.3">
      <c r="A90" s="40"/>
      <c r="B90" s="40"/>
      <c r="C90" s="40"/>
      <c r="D90" s="40"/>
      <c r="E90" s="44" t="s">
        <v>14</v>
      </c>
      <c r="F90" s="44" t="s">
        <v>7</v>
      </c>
      <c r="G90" s="35">
        <f t="shared" ref="G90:AG90" si="26">SUM(G85:G89)</f>
        <v>6</v>
      </c>
      <c r="H90" s="35">
        <f t="shared" si="26"/>
        <v>619</v>
      </c>
      <c r="I90" s="35">
        <f t="shared" si="26"/>
        <v>5</v>
      </c>
      <c r="J90" s="35">
        <f t="shared" si="26"/>
        <v>2</v>
      </c>
      <c r="K90" s="35">
        <f t="shared" si="26"/>
        <v>1</v>
      </c>
      <c r="L90" s="35">
        <f t="shared" si="26"/>
        <v>3</v>
      </c>
      <c r="M90" s="35">
        <f t="shared" si="26"/>
        <v>0</v>
      </c>
      <c r="N90" s="35">
        <f t="shared" si="26"/>
        <v>9</v>
      </c>
      <c r="O90" s="35">
        <f t="shared" si="26"/>
        <v>0</v>
      </c>
      <c r="P90" s="35">
        <f t="shared" si="26"/>
        <v>1</v>
      </c>
      <c r="Q90" s="35">
        <f t="shared" si="26"/>
        <v>0</v>
      </c>
      <c r="R90" s="35">
        <f t="shared" si="26"/>
        <v>1</v>
      </c>
      <c r="S90" s="35">
        <f t="shared" si="26"/>
        <v>0</v>
      </c>
      <c r="T90" s="35">
        <f t="shared" si="26"/>
        <v>3</v>
      </c>
      <c r="U90" s="35">
        <f t="shared" si="26"/>
        <v>872</v>
      </c>
      <c r="V90" s="35">
        <f t="shared" si="26"/>
        <v>5</v>
      </c>
      <c r="W90" s="35">
        <f t="shared" si="26"/>
        <v>0</v>
      </c>
      <c r="X90" s="35">
        <f t="shared" si="26"/>
        <v>3</v>
      </c>
      <c r="Y90" s="35">
        <f t="shared" si="26"/>
        <v>6</v>
      </c>
      <c r="Z90" s="35">
        <f t="shared" si="26"/>
        <v>0</v>
      </c>
      <c r="AA90" s="35">
        <f t="shared" si="26"/>
        <v>1</v>
      </c>
      <c r="AB90" s="35">
        <f t="shared" si="26"/>
        <v>0</v>
      </c>
      <c r="AC90" s="35">
        <f t="shared" si="26"/>
        <v>1</v>
      </c>
      <c r="AD90" s="35">
        <f t="shared" si="26"/>
        <v>26</v>
      </c>
      <c r="AE90" s="35">
        <f t="shared" si="26"/>
        <v>0</v>
      </c>
      <c r="AF90" s="35">
        <f t="shared" si="26"/>
        <v>1564</v>
      </c>
      <c r="AG90" s="35">
        <f t="shared" si="26"/>
        <v>1538</v>
      </c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7"/>
      <c r="BC90" s="7"/>
      <c r="BD90" s="7"/>
      <c r="BE90" s="7"/>
      <c r="BF90" s="7"/>
      <c r="BG90" s="7"/>
      <c r="BH90" s="7"/>
    </row>
    <row r="91" spans="1:60" s="6" customFormat="1" ht="15.6" x14ac:dyDescent="0.3">
      <c r="A91" s="40"/>
      <c r="B91" s="40"/>
      <c r="C91" s="40"/>
      <c r="D91" s="40"/>
      <c r="E91" s="45"/>
      <c r="F91" s="45"/>
      <c r="G91" s="45"/>
      <c r="H91" s="45"/>
      <c r="I91" s="45"/>
      <c r="J91" s="45"/>
      <c r="K91" s="45"/>
      <c r="L91" s="45"/>
      <c r="M91" s="40"/>
      <c r="N91" s="45"/>
      <c r="O91" s="45"/>
      <c r="P91" s="45"/>
      <c r="Q91" s="45"/>
      <c r="R91" s="45"/>
      <c r="S91" s="45"/>
      <c r="T91" s="45"/>
      <c r="U91" s="45"/>
      <c r="V91" s="40"/>
      <c r="W91" s="45"/>
      <c r="X91" s="45"/>
      <c r="Y91" s="45"/>
      <c r="Z91" s="45"/>
      <c r="AA91" s="45"/>
      <c r="AB91" s="45"/>
      <c r="AC91" s="45"/>
      <c r="AD91" s="45"/>
      <c r="AE91" s="40"/>
      <c r="AF91" s="41"/>
      <c r="AG91" s="41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7"/>
      <c r="BC91" s="7"/>
      <c r="BD91" s="7"/>
      <c r="BE91" s="7"/>
      <c r="BF91" s="7"/>
      <c r="BG91" s="7"/>
      <c r="BH91" s="7"/>
    </row>
    <row r="92" spans="1:60" s="6" customFormat="1" ht="19.5" customHeight="1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1"/>
      <c r="AG92" s="51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7"/>
      <c r="BC92" s="7"/>
      <c r="BD92" s="7"/>
      <c r="BE92" s="7"/>
      <c r="BF92" s="7"/>
      <c r="BG92" s="7"/>
      <c r="BH92" s="7"/>
    </row>
    <row r="93" spans="1:60" s="155" customFormat="1" ht="19.5" customHeight="1" x14ac:dyDescent="0.35">
      <c r="A93" s="169" t="s">
        <v>184</v>
      </c>
      <c r="B93" s="170"/>
      <c r="C93" s="170"/>
      <c r="D93" s="170"/>
      <c r="E93" s="170"/>
      <c r="F93" s="171"/>
      <c r="G93" s="151">
        <f>G10+G17+G25+G31+G37+G44+G49+G56+G64+G69+G76+G83+G90</f>
        <v>92</v>
      </c>
      <c r="H93" s="151">
        <f>H10+H17+H25+H31+H37+H44+H49+H56+H64+H69+H76+H83+H90</f>
        <v>6100</v>
      </c>
      <c r="I93" s="151">
        <f>I10+I17+I25+I31+I37+I44+I49+I56+I64+I69+I76+I83+I90</f>
        <v>45</v>
      </c>
      <c r="J93" s="151">
        <f>J10+J17+J25+J31+J37+J44+J49+J56+J64+J69+J76+J83+J90</f>
        <v>13</v>
      </c>
      <c r="K93" s="151">
        <f t="shared" ref="K93:AG93" si="27">K10+K17+K25+K31+K37+K44+K49+K56+K64+K69+K76+K83+K90</f>
        <v>3</v>
      </c>
      <c r="L93" s="151">
        <f t="shared" si="27"/>
        <v>17</v>
      </c>
      <c r="M93" s="151">
        <f t="shared" si="27"/>
        <v>14</v>
      </c>
      <c r="N93" s="151">
        <f t="shared" si="27"/>
        <v>87</v>
      </c>
      <c r="O93" s="151">
        <f t="shared" si="27"/>
        <v>7</v>
      </c>
      <c r="P93" s="151">
        <f t="shared" si="27"/>
        <v>3</v>
      </c>
      <c r="Q93" s="151">
        <f t="shared" si="27"/>
        <v>8</v>
      </c>
      <c r="R93" s="151">
        <f t="shared" si="27"/>
        <v>9</v>
      </c>
      <c r="S93" s="151">
        <f t="shared" si="27"/>
        <v>11</v>
      </c>
      <c r="T93" s="151">
        <f t="shared" si="27"/>
        <v>15</v>
      </c>
      <c r="U93" s="151">
        <f t="shared" si="27"/>
        <v>9680</v>
      </c>
      <c r="V93" s="151">
        <f t="shared" si="27"/>
        <v>85</v>
      </c>
      <c r="W93" s="151">
        <f t="shared" si="27"/>
        <v>5</v>
      </c>
      <c r="X93" s="151">
        <f t="shared" si="27"/>
        <v>32</v>
      </c>
      <c r="Y93" s="151">
        <f t="shared" si="27"/>
        <v>43</v>
      </c>
      <c r="Z93" s="151">
        <f t="shared" si="27"/>
        <v>5</v>
      </c>
      <c r="AA93" s="151">
        <f t="shared" si="27"/>
        <v>10</v>
      </c>
      <c r="AB93" s="151">
        <f t="shared" si="27"/>
        <v>12</v>
      </c>
      <c r="AC93" s="151">
        <f t="shared" si="27"/>
        <v>17</v>
      </c>
      <c r="AD93" s="151">
        <f t="shared" si="27"/>
        <v>233</v>
      </c>
      <c r="AE93" s="151">
        <f t="shared" si="27"/>
        <v>3</v>
      </c>
      <c r="AF93" s="151">
        <f t="shared" si="27"/>
        <v>16548</v>
      </c>
      <c r="AG93" s="151">
        <f t="shared" si="27"/>
        <v>16313</v>
      </c>
      <c r="AH93" s="152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4"/>
      <c r="BC93" s="154"/>
      <c r="BD93" s="154"/>
      <c r="BE93" s="154"/>
      <c r="BF93" s="154"/>
      <c r="BG93" s="154"/>
      <c r="BH93" s="154"/>
    </row>
    <row r="94" spans="1:60" s="19" customFormat="1" ht="16.5" customHeight="1" x14ac:dyDescent="0.3">
      <c r="A94" s="53"/>
      <c r="B94" s="54"/>
      <c r="C94" s="54"/>
      <c r="D94" s="54"/>
      <c r="E94" s="55"/>
      <c r="F94" s="50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7"/>
      <c r="AE94" s="56"/>
      <c r="AF94" s="51"/>
      <c r="AG94" s="51"/>
      <c r="AH94" s="10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</row>
    <row r="95" spans="1:60" s="19" customFormat="1" ht="15.75" customHeight="1" thickBot="1" x14ac:dyDescent="0.35">
      <c r="A95" s="45"/>
      <c r="B95" s="40"/>
      <c r="C95" s="45"/>
      <c r="D95" s="45"/>
      <c r="E95" s="40"/>
      <c r="F95" s="45"/>
      <c r="G95" s="45"/>
      <c r="H95" s="40"/>
      <c r="I95" s="45"/>
      <c r="J95" s="45"/>
      <c r="K95" s="40"/>
      <c r="L95" s="45"/>
      <c r="M95" s="45"/>
      <c r="N95" s="40"/>
      <c r="O95" s="45"/>
      <c r="P95" s="45"/>
      <c r="Q95" s="40"/>
      <c r="R95" s="45"/>
      <c r="S95" s="45"/>
      <c r="T95" s="40"/>
      <c r="U95" s="45"/>
      <c r="V95" s="45"/>
      <c r="W95" s="40"/>
      <c r="X95" s="45"/>
      <c r="Y95" s="45"/>
      <c r="Z95" s="40"/>
      <c r="AA95" s="45"/>
      <c r="AB95" s="45"/>
      <c r="AC95" s="40"/>
      <c r="AD95" s="45"/>
      <c r="AE95" s="45"/>
      <c r="AF95" s="41"/>
      <c r="AG95" s="41"/>
      <c r="AH95" s="10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</row>
    <row r="96" spans="1:60" ht="15.6" x14ac:dyDescent="0.3">
      <c r="A96" s="32" t="s">
        <v>62</v>
      </c>
      <c r="B96" s="31" t="s">
        <v>186</v>
      </c>
      <c r="C96" s="31" t="s">
        <v>63</v>
      </c>
      <c r="D96" s="31">
        <v>11</v>
      </c>
      <c r="E96" s="31" t="s">
        <v>187</v>
      </c>
      <c r="F96" s="33" t="s">
        <v>188</v>
      </c>
      <c r="G96" s="47">
        <v>0</v>
      </c>
      <c r="H96" s="47">
        <v>147</v>
      </c>
      <c r="I96" s="47">
        <v>1</v>
      </c>
      <c r="J96" s="47">
        <v>1</v>
      </c>
      <c r="K96" s="47">
        <v>0</v>
      </c>
      <c r="L96" s="47">
        <v>2</v>
      </c>
      <c r="M96" s="47">
        <v>1</v>
      </c>
      <c r="N96" s="47">
        <v>5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154</v>
      </c>
      <c r="V96" s="47">
        <v>2</v>
      </c>
      <c r="W96" s="47">
        <v>0</v>
      </c>
      <c r="X96" s="47">
        <v>0</v>
      </c>
      <c r="Y96" s="47">
        <v>3</v>
      </c>
      <c r="Z96" s="47">
        <v>0</v>
      </c>
      <c r="AA96" s="47">
        <v>0</v>
      </c>
      <c r="AB96" s="47">
        <v>0</v>
      </c>
      <c r="AC96" s="47">
        <v>1</v>
      </c>
      <c r="AD96" s="47">
        <v>3</v>
      </c>
      <c r="AE96" s="47">
        <v>0</v>
      </c>
      <c r="AF96" s="35">
        <f t="shared" ref="AF96:AF101" si="28">G96+H96+I96+J96+K96+L96+M96+N96+O96+P96+Q96+R96+S96+T96+U96+V96+W96+X96+Y96+Z96+AA96+AB96+AC96+AD96</f>
        <v>320</v>
      </c>
      <c r="AG96" s="35">
        <f t="shared" ref="AG96:AG101" si="29">G96+H96+I96+J96+K96+L96+M96+N96+O96+P96+Q96+R96+S96+T96+U96+V96+W96+X96+Y96+Z96+AA96+AB96+AC96</f>
        <v>317</v>
      </c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1:60" ht="15.6" x14ac:dyDescent="0.3">
      <c r="A97" s="36" t="s">
        <v>62</v>
      </c>
      <c r="B97" s="34" t="s">
        <v>186</v>
      </c>
      <c r="C97" s="34" t="s">
        <v>63</v>
      </c>
      <c r="D97" s="34">
        <v>11</v>
      </c>
      <c r="E97" s="34" t="s">
        <v>189</v>
      </c>
      <c r="F97" s="37" t="s">
        <v>190</v>
      </c>
      <c r="G97" s="47">
        <v>1</v>
      </c>
      <c r="H97" s="47">
        <v>115</v>
      </c>
      <c r="I97" s="47">
        <v>1</v>
      </c>
      <c r="J97" s="47">
        <v>0</v>
      </c>
      <c r="K97" s="47">
        <v>0</v>
      </c>
      <c r="L97" s="47">
        <v>0</v>
      </c>
      <c r="M97" s="47">
        <v>3</v>
      </c>
      <c r="N97" s="47">
        <v>1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122</v>
      </c>
      <c r="V97" s="47">
        <v>5</v>
      </c>
      <c r="W97" s="47">
        <v>1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5</v>
      </c>
      <c r="AE97" s="47">
        <v>0</v>
      </c>
      <c r="AF97" s="35">
        <f t="shared" si="28"/>
        <v>254</v>
      </c>
      <c r="AG97" s="35">
        <f>G97+H97+I97+J97+K97+L97+M97+N97+O97+P97+Q97+R97+S97+T97+U97+V97+W97+X97+Y97+Z97+AA97+AB97+AC97</f>
        <v>249</v>
      </c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ht="15.6" x14ac:dyDescent="0.3">
      <c r="A98" s="36" t="s">
        <v>62</v>
      </c>
      <c r="B98" s="34" t="s">
        <v>186</v>
      </c>
      <c r="C98" s="34" t="s">
        <v>63</v>
      </c>
      <c r="D98" s="34">
        <v>11</v>
      </c>
      <c r="E98" s="34" t="s">
        <v>17</v>
      </c>
      <c r="F98" s="37" t="s">
        <v>191</v>
      </c>
      <c r="G98" s="47">
        <v>1</v>
      </c>
      <c r="H98" s="47">
        <v>61</v>
      </c>
      <c r="I98" s="47">
        <v>0</v>
      </c>
      <c r="J98" s="47">
        <v>0</v>
      </c>
      <c r="K98" s="47">
        <v>0</v>
      </c>
      <c r="L98" s="47">
        <v>2</v>
      </c>
      <c r="M98" s="47">
        <v>1</v>
      </c>
      <c r="N98" s="47">
        <v>3</v>
      </c>
      <c r="O98" s="47">
        <v>0</v>
      </c>
      <c r="P98" s="47">
        <v>1</v>
      </c>
      <c r="Q98" s="47">
        <v>0</v>
      </c>
      <c r="R98" s="47">
        <v>0</v>
      </c>
      <c r="S98" s="47">
        <v>0</v>
      </c>
      <c r="T98" s="47">
        <v>0</v>
      </c>
      <c r="U98" s="47">
        <v>194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1</v>
      </c>
      <c r="AD98" s="47">
        <v>1</v>
      </c>
      <c r="AE98" s="47">
        <v>0</v>
      </c>
      <c r="AF98" s="35">
        <f t="shared" si="28"/>
        <v>265</v>
      </c>
      <c r="AG98" s="35">
        <f>G98+H98+I98+J98+K98+L98+M98+N98+O98+P98+Q98+R98+S98+T98+U98+V98+W98+X98+Y98+Z98+AA98+AB98+AC98</f>
        <v>264</v>
      </c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1:60" ht="15.6" x14ac:dyDescent="0.3">
      <c r="A99" s="36" t="s">
        <v>62</v>
      </c>
      <c r="B99" s="34" t="s">
        <v>186</v>
      </c>
      <c r="C99" s="34" t="s">
        <v>63</v>
      </c>
      <c r="D99" s="34">
        <v>11</v>
      </c>
      <c r="E99" s="34" t="s">
        <v>192</v>
      </c>
      <c r="F99" s="37" t="s">
        <v>193</v>
      </c>
      <c r="G99" s="47">
        <v>0</v>
      </c>
      <c r="H99" s="47">
        <v>20</v>
      </c>
      <c r="I99" s="47">
        <v>1</v>
      </c>
      <c r="J99" s="47">
        <v>0</v>
      </c>
      <c r="K99" s="47">
        <v>0</v>
      </c>
      <c r="L99" s="47">
        <v>1</v>
      </c>
      <c r="M99" s="47">
        <v>0</v>
      </c>
      <c r="N99" s="47">
        <v>1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132</v>
      </c>
      <c r="V99" s="47">
        <v>1</v>
      </c>
      <c r="W99" s="47">
        <v>0</v>
      </c>
      <c r="X99" s="47">
        <v>0</v>
      </c>
      <c r="Y99" s="47">
        <v>0</v>
      </c>
      <c r="Z99" s="47">
        <v>1</v>
      </c>
      <c r="AA99" s="47">
        <v>0</v>
      </c>
      <c r="AB99" s="47">
        <v>0</v>
      </c>
      <c r="AC99" s="47">
        <v>0</v>
      </c>
      <c r="AD99" s="47">
        <v>3</v>
      </c>
      <c r="AE99" s="47">
        <v>0</v>
      </c>
      <c r="AF99" s="35">
        <f t="shared" si="28"/>
        <v>160</v>
      </c>
      <c r="AG99" s="35">
        <f t="shared" si="29"/>
        <v>157</v>
      </c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1:60" ht="15.6" x14ac:dyDescent="0.3">
      <c r="A100" s="36" t="s">
        <v>62</v>
      </c>
      <c r="B100" s="34" t="s">
        <v>186</v>
      </c>
      <c r="C100" s="34" t="s">
        <v>63</v>
      </c>
      <c r="D100" s="34">
        <v>11</v>
      </c>
      <c r="E100" s="34" t="s">
        <v>194</v>
      </c>
      <c r="F100" s="37" t="s">
        <v>195</v>
      </c>
      <c r="G100" s="47">
        <v>1</v>
      </c>
      <c r="H100" s="47">
        <v>146</v>
      </c>
      <c r="I100" s="47">
        <v>2</v>
      </c>
      <c r="J100" s="47">
        <v>0</v>
      </c>
      <c r="K100" s="47">
        <v>0</v>
      </c>
      <c r="L100" s="47">
        <v>0</v>
      </c>
      <c r="M100" s="47">
        <v>1</v>
      </c>
      <c r="N100" s="47">
        <v>1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1</v>
      </c>
      <c r="U100" s="47">
        <v>165</v>
      </c>
      <c r="V100" s="47">
        <v>2</v>
      </c>
      <c r="W100" s="47">
        <v>0</v>
      </c>
      <c r="X100" s="47">
        <v>0</v>
      </c>
      <c r="Y100" s="47">
        <v>0</v>
      </c>
      <c r="Z100" s="47">
        <v>1</v>
      </c>
      <c r="AA100" s="47">
        <v>0</v>
      </c>
      <c r="AB100" s="47">
        <v>0</v>
      </c>
      <c r="AC100" s="47">
        <v>0</v>
      </c>
      <c r="AD100" s="47">
        <v>2</v>
      </c>
      <c r="AE100" s="47">
        <v>0</v>
      </c>
      <c r="AF100" s="35">
        <f t="shared" si="28"/>
        <v>322</v>
      </c>
      <c r="AG100" s="35">
        <f>G100+H100+I100+J100+K100+L100+M100+N100+O100+P100+Q100+R100+S100+T100+U100+V100+W100+X100+Y100+Z100+AA100+AB100+AC100</f>
        <v>320</v>
      </c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1:60" ht="15.6" x14ac:dyDescent="0.3">
      <c r="A101" s="36" t="s">
        <v>62</v>
      </c>
      <c r="B101" s="34" t="s">
        <v>186</v>
      </c>
      <c r="C101" s="34" t="s">
        <v>63</v>
      </c>
      <c r="D101" s="34">
        <v>11</v>
      </c>
      <c r="E101" s="38" t="s">
        <v>196</v>
      </c>
      <c r="F101" s="39" t="s">
        <v>197</v>
      </c>
      <c r="G101" s="47">
        <v>0</v>
      </c>
      <c r="H101" s="47">
        <v>17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118</v>
      </c>
      <c r="V101" s="47">
        <v>1</v>
      </c>
      <c r="W101" s="47">
        <v>0</v>
      </c>
      <c r="X101" s="47">
        <v>0</v>
      </c>
      <c r="Y101" s="47">
        <v>0</v>
      </c>
      <c r="Z101" s="47">
        <v>1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35">
        <f t="shared" si="28"/>
        <v>137</v>
      </c>
      <c r="AG101" s="35">
        <f t="shared" si="29"/>
        <v>137</v>
      </c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15.6" x14ac:dyDescent="0.3">
      <c r="A102" s="40"/>
      <c r="B102" s="40"/>
      <c r="C102" s="40"/>
      <c r="D102" s="40"/>
      <c r="E102" s="44" t="s">
        <v>12</v>
      </c>
      <c r="F102" s="44" t="s">
        <v>7</v>
      </c>
      <c r="G102" s="35">
        <f>SUM(G96:G101)</f>
        <v>3</v>
      </c>
      <c r="H102" s="35">
        <f t="shared" ref="H102:AG102" si="30">SUM(H96:H101)</f>
        <v>506</v>
      </c>
      <c r="I102" s="35">
        <f t="shared" si="30"/>
        <v>5</v>
      </c>
      <c r="J102" s="35">
        <f t="shared" si="30"/>
        <v>1</v>
      </c>
      <c r="K102" s="35">
        <f t="shared" si="30"/>
        <v>0</v>
      </c>
      <c r="L102" s="35">
        <f t="shared" si="30"/>
        <v>5</v>
      </c>
      <c r="M102" s="35">
        <f t="shared" si="30"/>
        <v>6</v>
      </c>
      <c r="N102" s="35">
        <f t="shared" si="30"/>
        <v>11</v>
      </c>
      <c r="O102" s="35">
        <f t="shared" si="30"/>
        <v>0</v>
      </c>
      <c r="P102" s="35">
        <f t="shared" si="30"/>
        <v>1</v>
      </c>
      <c r="Q102" s="35">
        <f>SUM(Q96:Q101)</f>
        <v>0</v>
      </c>
      <c r="R102" s="35">
        <f t="shared" si="30"/>
        <v>0</v>
      </c>
      <c r="S102" s="35">
        <f t="shared" si="30"/>
        <v>0</v>
      </c>
      <c r="T102" s="35">
        <f t="shared" si="30"/>
        <v>1</v>
      </c>
      <c r="U102" s="35">
        <f t="shared" si="30"/>
        <v>885</v>
      </c>
      <c r="V102" s="35">
        <f t="shared" si="30"/>
        <v>11</v>
      </c>
      <c r="W102" s="35">
        <f>SUM(W96:W101)</f>
        <v>1</v>
      </c>
      <c r="X102" s="35">
        <f t="shared" si="30"/>
        <v>0</v>
      </c>
      <c r="Y102" s="35">
        <f t="shared" si="30"/>
        <v>3</v>
      </c>
      <c r="Z102" s="35">
        <f t="shared" si="30"/>
        <v>3</v>
      </c>
      <c r="AA102" s="35">
        <f>SUM(AA96:AA101)</f>
        <v>0</v>
      </c>
      <c r="AB102" s="35">
        <f t="shared" si="30"/>
        <v>0</v>
      </c>
      <c r="AC102" s="35">
        <f t="shared" si="30"/>
        <v>2</v>
      </c>
      <c r="AD102" s="35">
        <f t="shared" si="30"/>
        <v>14</v>
      </c>
      <c r="AE102" s="35">
        <f t="shared" si="30"/>
        <v>0</v>
      </c>
      <c r="AF102" s="35">
        <f t="shared" si="30"/>
        <v>1458</v>
      </c>
      <c r="AG102" s="35">
        <f t="shared" si="30"/>
        <v>1444</v>
      </c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15.6" x14ac:dyDescent="0.3">
      <c r="A103" s="45"/>
      <c r="B103" s="45"/>
      <c r="C103" s="45"/>
      <c r="D103" s="45"/>
      <c r="E103" s="40"/>
      <c r="F103" s="45"/>
      <c r="G103" s="45"/>
      <c r="H103" s="40"/>
      <c r="I103" s="45"/>
      <c r="J103" s="40"/>
      <c r="K103" s="45"/>
      <c r="L103" s="45"/>
      <c r="M103" s="40"/>
      <c r="N103" s="45"/>
      <c r="O103" s="40"/>
      <c r="P103" s="45"/>
      <c r="Q103" s="45"/>
      <c r="R103" s="40"/>
      <c r="S103" s="45"/>
      <c r="T103" s="40"/>
      <c r="U103" s="45"/>
      <c r="V103" s="45"/>
      <c r="W103" s="40"/>
      <c r="X103" s="45"/>
      <c r="Y103" s="40"/>
      <c r="Z103" s="45"/>
      <c r="AA103" s="45"/>
      <c r="AB103" s="40"/>
      <c r="AC103" s="45"/>
      <c r="AD103" s="40"/>
      <c r="AE103" s="45"/>
      <c r="AF103" s="41"/>
      <c r="AG103" s="41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15.6" x14ac:dyDescent="0.3">
      <c r="A104" s="36" t="s">
        <v>62</v>
      </c>
      <c r="B104" s="34" t="s">
        <v>186</v>
      </c>
      <c r="C104" s="34" t="s">
        <v>63</v>
      </c>
      <c r="D104" s="34">
        <v>12</v>
      </c>
      <c r="E104" s="34" t="s">
        <v>198</v>
      </c>
      <c r="F104" s="37" t="s">
        <v>199</v>
      </c>
      <c r="G104" s="47">
        <v>0</v>
      </c>
      <c r="H104" s="47">
        <v>69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4</v>
      </c>
      <c r="O104" s="47">
        <v>1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333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8</v>
      </c>
      <c r="AE104" s="47">
        <v>0</v>
      </c>
      <c r="AF104" s="35">
        <f t="shared" ref="AF104:AF109" si="31">G104+H104+I104+J104+K104+L104+M104+N104+O104+P104+Q104+R104+S104+T104+U104+V104+W104+X104+Y104+Z104+AA104+AB104+AC104+AD104</f>
        <v>415</v>
      </c>
      <c r="AG104" s="35">
        <f t="shared" ref="AG104:AG109" si="32">G104+H104+I104+J104+K104+L104+M104+N104+O104+P104+Q104+R104+S104+T104+U104+V104+W104+X104+Y104+Z104+AA104+AB104+AC104</f>
        <v>407</v>
      </c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1:60" ht="15.6" x14ac:dyDescent="0.3">
      <c r="A105" s="36" t="s">
        <v>62</v>
      </c>
      <c r="B105" s="34" t="s">
        <v>186</v>
      </c>
      <c r="C105" s="34" t="s">
        <v>63</v>
      </c>
      <c r="D105" s="34">
        <v>12</v>
      </c>
      <c r="E105" s="34" t="s">
        <v>200</v>
      </c>
      <c r="F105" s="37" t="s">
        <v>201</v>
      </c>
      <c r="G105" s="47">
        <v>0</v>
      </c>
      <c r="H105" s="47">
        <v>70</v>
      </c>
      <c r="I105" s="47">
        <v>2</v>
      </c>
      <c r="J105" s="47">
        <v>0</v>
      </c>
      <c r="K105" s="47">
        <v>1</v>
      </c>
      <c r="L105" s="47">
        <v>0</v>
      </c>
      <c r="M105" s="47">
        <v>2</v>
      </c>
      <c r="N105" s="47">
        <v>1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593</v>
      </c>
      <c r="V105" s="47">
        <v>0</v>
      </c>
      <c r="W105" s="47">
        <v>0</v>
      </c>
      <c r="X105" s="47">
        <v>1</v>
      </c>
      <c r="Y105" s="47">
        <v>0</v>
      </c>
      <c r="Z105" s="47">
        <v>2</v>
      </c>
      <c r="AA105" s="47">
        <v>0</v>
      </c>
      <c r="AB105" s="47">
        <v>0</v>
      </c>
      <c r="AC105" s="47">
        <v>1</v>
      </c>
      <c r="AD105" s="47">
        <v>5</v>
      </c>
      <c r="AE105" s="47">
        <v>0</v>
      </c>
      <c r="AF105" s="35">
        <f t="shared" si="31"/>
        <v>678</v>
      </c>
      <c r="AG105" s="35">
        <f t="shared" si="32"/>
        <v>673</v>
      </c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  <row r="106" spans="1:60" ht="15.6" x14ac:dyDescent="0.3">
      <c r="A106" s="36" t="s">
        <v>62</v>
      </c>
      <c r="B106" s="34" t="s">
        <v>186</v>
      </c>
      <c r="C106" s="34" t="s">
        <v>63</v>
      </c>
      <c r="D106" s="34">
        <v>12</v>
      </c>
      <c r="E106" s="34" t="s">
        <v>202</v>
      </c>
      <c r="F106" s="37" t="s">
        <v>203</v>
      </c>
      <c r="G106" s="47">
        <v>3</v>
      </c>
      <c r="H106" s="47">
        <v>80</v>
      </c>
      <c r="I106" s="47">
        <v>1</v>
      </c>
      <c r="J106" s="47">
        <v>0</v>
      </c>
      <c r="K106" s="47">
        <v>0</v>
      </c>
      <c r="L106" s="47">
        <v>0</v>
      </c>
      <c r="M106" s="47">
        <v>2</v>
      </c>
      <c r="N106" s="47">
        <v>7</v>
      </c>
      <c r="O106" s="47">
        <v>0</v>
      </c>
      <c r="P106" s="47">
        <v>0</v>
      </c>
      <c r="Q106" s="47">
        <v>0</v>
      </c>
      <c r="R106" s="47">
        <v>1</v>
      </c>
      <c r="S106" s="47">
        <v>0</v>
      </c>
      <c r="T106" s="47">
        <v>1</v>
      </c>
      <c r="U106" s="47">
        <v>468</v>
      </c>
      <c r="V106" s="47">
        <v>1</v>
      </c>
      <c r="W106" s="47">
        <v>1</v>
      </c>
      <c r="X106" s="47">
        <v>1</v>
      </c>
      <c r="Y106" s="47">
        <v>1</v>
      </c>
      <c r="Z106" s="47">
        <v>0</v>
      </c>
      <c r="AA106" s="47">
        <v>0</v>
      </c>
      <c r="AB106" s="47">
        <v>1</v>
      </c>
      <c r="AC106" s="47">
        <v>1</v>
      </c>
      <c r="AD106" s="47">
        <v>2</v>
      </c>
      <c r="AE106" s="47">
        <v>0</v>
      </c>
      <c r="AF106" s="35">
        <f t="shared" si="31"/>
        <v>571</v>
      </c>
      <c r="AG106" s="35">
        <f t="shared" si="32"/>
        <v>569</v>
      </c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</row>
    <row r="107" spans="1:60" ht="15.6" x14ac:dyDescent="0.3">
      <c r="A107" s="36" t="s">
        <v>62</v>
      </c>
      <c r="B107" s="34" t="s">
        <v>186</v>
      </c>
      <c r="C107" s="34" t="s">
        <v>63</v>
      </c>
      <c r="D107" s="34">
        <v>12</v>
      </c>
      <c r="E107" s="34" t="s">
        <v>152</v>
      </c>
      <c r="F107" s="37" t="s">
        <v>204</v>
      </c>
      <c r="G107" s="47">
        <v>1</v>
      </c>
      <c r="H107" s="47">
        <v>17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228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5</v>
      </c>
      <c r="AE107" s="47">
        <v>0</v>
      </c>
      <c r="AF107" s="35">
        <f t="shared" si="31"/>
        <v>251</v>
      </c>
      <c r="AG107" s="35">
        <f>G107+H107+I107+J107+K107+L107+M107+N107+O107+P107+Q107+R107+S107+T107+U107+V107+W107+X107+Y107+Z107+AA107+AB107+AC107</f>
        <v>246</v>
      </c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</row>
    <row r="108" spans="1:60" ht="15.6" x14ac:dyDescent="0.3">
      <c r="A108" s="36" t="s">
        <v>62</v>
      </c>
      <c r="B108" s="34" t="s">
        <v>186</v>
      </c>
      <c r="C108" s="34" t="s">
        <v>63</v>
      </c>
      <c r="D108" s="34">
        <v>12</v>
      </c>
      <c r="E108" s="34" t="s">
        <v>205</v>
      </c>
      <c r="F108" s="37" t="s">
        <v>206</v>
      </c>
      <c r="G108" s="47">
        <v>2</v>
      </c>
      <c r="H108" s="47">
        <v>64</v>
      </c>
      <c r="I108" s="47">
        <v>3</v>
      </c>
      <c r="J108" s="47">
        <v>0</v>
      </c>
      <c r="K108" s="47">
        <v>0</v>
      </c>
      <c r="L108" s="47">
        <v>0</v>
      </c>
      <c r="M108" s="47">
        <v>1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2</v>
      </c>
      <c r="U108" s="47">
        <v>230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1</v>
      </c>
      <c r="AE108" s="47">
        <v>0</v>
      </c>
      <c r="AF108" s="35">
        <f t="shared" si="31"/>
        <v>303</v>
      </c>
      <c r="AG108" s="35">
        <f>G108+H108+I108+J108+K108+L108+M108+N108+O108+P108+Q108+R108+S108+T108+U108+V108+W108+X108+Y108+Z108+AA108+AB108+AC108</f>
        <v>302</v>
      </c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15.6" x14ac:dyDescent="0.3">
      <c r="A109" s="36" t="s">
        <v>62</v>
      </c>
      <c r="B109" s="34" t="s">
        <v>186</v>
      </c>
      <c r="C109" s="34" t="s">
        <v>63</v>
      </c>
      <c r="D109" s="34">
        <v>12</v>
      </c>
      <c r="E109" s="38" t="s">
        <v>207</v>
      </c>
      <c r="F109" s="39" t="s">
        <v>208</v>
      </c>
      <c r="G109" s="47">
        <v>1</v>
      </c>
      <c r="H109" s="47">
        <v>105</v>
      </c>
      <c r="I109" s="47">
        <v>1</v>
      </c>
      <c r="J109" s="47">
        <v>0</v>
      </c>
      <c r="K109" s="47">
        <v>0</v>
      </c>
      <c r="L109" s="47">
        <v>2</v>
      </c>
      <c r="M109" s="47">
        <v>1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291</v>
      </c>
      <c r="V109" s="47">
        <v>0</v>
      </c>
      <c r="W109" s="47">
        <v>0</v>
      </c>
      <c r="X109" s="47">
        <v>0</v>
      </c>
      <c r="Y109" s="47">
        <v>0</v>
      </c>
      <c r="Z109" s="47">
        <v>1</v>
      </c>
      <c r="AA109" s="47">
        <v>0</v>
      </c>
      <c r="AB109" s="47">
        <v>0</v>
      </c>
      <c r="AC109" s="47">
        <v>0</v>
      </c>
      <c r="AD109" s="47">
        <v>7</v>
      </c>
      <c r="AE109" s="47">
        <v>0</v>
      </c>
      <c r="AF109" s="35">
        <f t="shared" si="31"/>
        <v>409</v>
      </c>
      <c r="AG109" s="35">
        <f t="shared" si="32"/>
        <v>402</v>
      </c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 ht="15.6" x14ac:dyDescent="0.3">
      <c r="A110" s="40"/>
      <c r="B110" s="40"/>
      <c r="C110" s="40"/>
      <c r="D110" s="40"/>
      <c r="E110" s="44" t="s">
        <v>12</v>
      </c>
      <c r="F110" s="44" t="s">
        <v>7</v>
      </c>
      <c r="G110" s="35">
        <f t="shared" ref="G110:AG110" si="33">SUM(G104:G109)</f>
        <v>7</v>
      </c>
      <c r="H110" s="35">
        <f t="shared" si="33"/>
        <v>405</v>
      </c>
      <c r="I110" s="35">
        <f t="shared" si="33"/>
        <v>7</v>
      </c>
      <c r="J110" s="35">
        <f t="shared" si="33"/>
        <v>0</v>
      </c>
      <c r="K110" s="35">
        <f t="shared" si="33"/>
        <v>1</v>
      </c>
      <c r="L110" s="35">
        <f t="shared" si="33"/>
        <v>2</v>
      </c>
      <c r="M110" s="35">
        <f t="shared" si="33"/>
        <v>6</v>
      </c>
      <c r="N110" s="35">
        <f t="shared" si="33"/>
        <v>12</v>
      </c>
      <c r="O110" s="35">
        <f t="shared" si="33"/>
        <v>1</v>
      </c>
      <c r="P110" s="35">
        <f t="shared" si="33"/>
        <v>0</v>
      </c>
      <c r="Q110" s="35">
        <f t="shared" si="33"/>
        <v>0</v>
      </c>
      <c r="R110" s="35">
        <f t="shared" si="33"/>
        <v>1</v>
      </c>
      <c r="S110" s="35">
        <f t="shared" si="33"/>
        <v>0</v>
      </c>
      <c r="T110" s="35">
        <f t="shared" si="33"/>
        <v>3</v>
      </c>
      <c r="U110" s="35">
        <f t="shared" si="33"/>
        <v>2143</v>
      </c>
      <c r="V110" s="35">
        <f t="shared" si="33"/>
        <v>1</v>
      </c>
      <c r="W110" s="35">
        <f t="shared" si="33"/>
        <v>1</v>
      </c>
      <c r="X110" s="35">
        <f t="shared" si="33"/>
        <v>2</v>
      </c>
      <c r="Y110" s="35">
        <f t="shared" si="33"/>
        <v>1</v>
      </c>
      <c r="Z110" s="35">
        <f t="shared" si="33"/>
        <v>3</v>
      </c>
      <c r="AA110" s="35">
        <f t="shared" si="33"/>
        <v>0</v>
      </c>
      <c r="AB110" s="35">
        <f t="shared" si="33"/>
        <v>1</v>
      </c>
      <c r="AC110" s="35">
        <f t="shared" si="33"/>
        <v>2</v>
      </c>
      <c r="AD110" s="35">
        <f t="shared" si="33"/>
        <v>28</v>
      </c>
      <c r="AE110" s="35">
        <f t="shared" si="33"/>
        <v>0</v>
      </c>
      <c r="AF110" s="35">
        <f t="shared" si="33"/>
        <v>2627</v>
      </c>
      <c r="AG110" s="35">
        <f t="shared" si="33"/>
        <v>2599</v>
      </c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 ht="15.6" x14ac:dyDescent="0.3">
      <c r="A111" s="45"/>
      <c r="B111" s="45"/>
      <c r="C111" s="45"/>
      <c r="D111" s="40"/>
      <c r="E111" s="45"/>
      <c r="F111" s="40"/>
      <c r="G111" s="45"/>
      <c r="H111" s="40"/>
      <c r="I111" s="45"/>
      <c r="J111" s="40"/>
      <c r="K111" s="45"/>
      <c r="L111" s="40"/>
      <c r="M111" s="45"/>
      <c r="N111" s="40"/>
      <c r="O111" s="45"/>
      <c r="P111" s="40"/>
      <c r="Q111" s="45"/>
      <c r="R111" s="40"/>
      <c r="S111" s="45"/>
      <c r="T111" s="40"/>
      <c r="U111" s="45"/>
      <c r="V111" s="40"/>
      <c r="W111" s="45"/>
      <c r="X111" s="40"/>
      <c r="Y111" s="45"/>
      <c r="Z111" s="40"/>
      <c r="AA111" s="45"/>
      <c r="AB111" s="40"/>
      <c r="AC111" s="45"/>
      <c r="AD111" s="40"/>
      <c r="AE111" s="45"/>
      <c r="AF111" s="41"/>
      <c r="AG111" s="41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 ht="15.6" x14ac:dyDescent="0.3">
      <c r="A112" s="36" t="s">
        <v>62</v>
      </c>
      <c r="B112" s="34" t="s">
        <v>186</v>
      </c>
      <c r="C112" s="34" t="s">
        <v>63</v>
      </c>
      <c r="D112" s="34">
        <v>13</v>
      </c>
      <c r="E112" s="34" t="s">
        <v>209</v>
      </c>
      <c r="F112" s="37" t="s">
        <v>210</v>
      </c>
      <c r="G112" s="47">
        <v>0</v>
      </c>
      <c r="H112" s="47">
        <v>72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1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68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2</v>
      </c>
      <c r="AE112" s="47">
        <v>0</v>
      </c>
      <c r="AF112" s="35">
        <f>G112+H112+I112+J112+K112+L112+M112+N112+O112+P112+Q112+R112+S112+T112+U112+V112+W112+X112+Y112+Z112+AA112+AB112+AC112+AD112</f>
        <v>143</v>
      </c>
      <c r="AG112" s="35">
        <f>G112+H112+I112+J112+K112+L112+M112+N112+O112+P112+Q112+R112+S112+T112+U112+V112+W112+X112+Y112+Z112+AA112+AB112+AC112</f>
        <v>141</v>
      </c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15.6" x14ac:dyDescent="0.3">
      <c r="A113" s="36" t="s">
        <v>62</v>
      </c>
      <c r="B113" s="34" t="s">
        <v>186</v>
      </c>
      <c r="C113" s="34" t="s">
        <v>63</v>
      </c>
      <c r="D113" s="34">
        <v>13</v>
      </c>
      <c r="E113" s="34" t="s">
        <v>211</v>
      </c>
      <c r="F113" s="37" t="s">
        <v>212</v>
      </c>
      <c r="G113" s="47">
        <v>0</v>
      </c>
      <c r="H113" s="47">
        <v>218</v>
      </c>
      <c r="I113" s="47">
        <v>1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98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5</v>
      </c>
      <c r="AE113" s="47">
        <v>0</v>
      </c>
      <c r="AF113" s="35">
        <f>G113+H113+I113+J113+K113+L113+M113+N113+O113+P113+Q113+R113+S113+T113+U113+V113+W113+X113+Y113+Z113+AA113+AB113+AC113+AD113</f>
        <v>322</v>
      </c>
      <c r="AG113" s="35">
        <f>G113+H113+I113+J113+K113+L113+M113+N113+O113+P113+Q113+R113+S113+T113+U113+V113+W113+X113+Y113+Z113+AA113+AB113+AC113</f>
        <v>317</v>
      </c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15.6" x14ac:dyDescent="0.3">
      <c r="A114" s="36" t="s">
        <v>62</v>
      </c>
      <c r="B114" s="34" t="s">
        <v>186</v>
      </c>
      <c r="C114" s="34" t="s">
        <v>63</v>
      </c>
      <c r="D114" s="34">
        <v>13</v>
      </c>
      <c r="E114" s="38" t="s">
        <v>213</v>
      </c>
      <c r="F114" s="39" t="s">
        <v>214</v>
      </c>
      <c r="G114" s="47">
        <v>2</v>
      </c>
      <c r="H114" s="47">
        <v>399</v>
      </c>
      <c r="I114" s="47">
        <v>0</v>
      </c>
      <c r="J114" s="47">
        <v>0</v>
      </c>
      <c r="K114" s="47">
        <v>0</v>
      </c>
      <c r="L114" s="47">
        <v>0</v>
      </c>
      <c r="M114" s="47">
        <v>1</v>
      </c>
      <c r="N114" s="47">
        <v>1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202</v>
      </c>
      <c r="V114" s="47">
        <v>1</v>
      </c>
      <c r="W114" s="47">
        <v>0</v>
      </c>
      <c r="X114" s="47">
        <v>1</v>
      </c>
      <c r="Y114" s="47">
        <v>1</v>
      </c>
      <c r="Z114" s="47">
        <v>0</v>
      </c>
      <c r="AA114" s="47">
        <v>1</v>
      </c>
      <c r="AB114" s="47">
        <v>0</v>
      </c>
      <c r="AC114" s="47">
        <v>0</v>
      </c>
      <c r="AD114" s="47">
        <v>7</v>
      </c>
      <c r="AE114" s="47">
        <v>0</v>
      </c>
      <c r="AF114" s="35">
        <f>G114+H114+I114+J114+K114+L114+M114+N114+O114+P114+Q114+R114+S114+T114+U114+V114+W114+X114+Y114+Z114+AA114+AB114+AC114+AD114</f>
        <v>616</v>
      </c>
      <c r="AG114" s="35">
        <f>G114+H114+I114+J114+K114+L114+M114+N114+O114+P114+Q114+R114+S114+T114+U114+V114+W114+X114+Y114+Z114+AA114+AB114+AC114</f>
        <v>609</v>
      </c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15.6" x14ac:dyDescent="0.3">
      <c r="A115" s="40"/>
      <c r="B115" s="40"/>
      <c r="C115" s="40"/>
      <c r="D115" s="40"/>
      <c r="E115" s="44" t="s">
        <v>8</v>
      </c>
      <c r="F115" s="44" t="s">
        <v>7</v>
      </c>
      <c r="G115" s="35">
        <f t="shared" ref="G115:AG115" si="34">SUM(G112:G114)</f>
        <v>2</v>
      </c>
      <c r="H115" s="35">
        <f t="shared" si="34"/>
        <v>689</v>
      </c>
      <c r="I115" s="35">
        <f t="shared" si="34"/>
        <v>1</v>
      </c>
      <c r="J115" s="35">
        <f t="shared" si="34"/>
        <v>0</v>
      </c>
      <c r="K115" s="35">
        <f t="shared" si="34"/>
        <v>0</v>
      </c>
      <c r="L115" s="35">
        <f t="shared" si="34"/>
        <v>0</v>
      </c>
      <c r="M115" s="35">
        <f t="shared" si="34"/>
        <v>1</v>
      </c>
      <c r="N115" s="35">
        <f t="shared" si="34"/>
        <v>2</v>
      </c>
      <c r="O115" s="35">
        <f t="shared" si="34"/>
        <v>0</v>
      </c>
      <c r="P115" s="35">
        <f t="shared" si="34"/>
        <v>0</v>
      </c>
      <c r="Q115" s="35">
        <f t="shared" si="34"/>
        <v>0</v>
      </c>
      <c r="R115" s="35">
        <f t="shared" si="34"/>
        <v>0</v>
      </c>
      <c r="S115" s="35">
        <f t="shared" si="34"/>
        <v>0</v>
      </c>
      <c r="T115" s="35">
        <f t="shared" si="34"/>
        <v>0</v>
      </c>
      <c r="U115" s="35">
        <f t="shared" si="34"/>
        <v>368</v>
      </c>
      <c r="V115" s="35">
        <f t="shared" si="34"/>
        <v>1</v>
      </c>
      <c r="W115" s="35">
        <f t="shared" si="34"/>
        <v>0</v>
      </c>
      <c r="X115" s="35">
        <f t="shared" si="34"/>
        <v>1</v>
      </c>
      <c r="Y115" s="35">
        <f t="shared" si="34"/>
        <v>1</v>
      </c>
      <c r="Z115" s="35">
        <f t="shared" si="34"/>
        <v>0</v>
      </c>
      <c r="AA115" s="35">
        <f t="shared" si="34"/>
        <v>1</v>
      </c>
      <c r="AB115" s="35">
        <f t="shared" si="34"/>
        <v>0</v>
      </c>
      <c r="AC115" s="35">
        <f t="shared" si="34"/>
        <v>0</v>
      </c>
      <c r="AD115" s="35">
        <f t="shared" si="34"/>
        <v>14</v>
      </c>
      <c r="AE115" s="35">
        <f t="shared" si="34"/>
        <v>0</v>
      </c>
      <c r="AF115" s="35">
        <f t="shared" si="34"/>
        <v>1081</v>
      </c>
      <c r="AG115" s="35">
        <f t="shared" si="34"/>
        <v>1067</v>
      </c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</row>
    <row r="116" spans="1:60" ht="15.6" x14ac:dyDescent="0.3">
      <c r="A116" s="45"/>
      <c r="B116" s="45"/>
      <c r="C116" s="45"/>
      <c r="D116" s="40"/>
      <c r="E116" s="45"/>
      <c r="F116" s="40"/>
      <c r="G116" s="45"/>
      <c r="H116" s="40"/>
      <c r="I116" s="45"/>
      <c r="J116" s="40"/>
      <c r="K116" s="45"/>
      <c r="L116" s="40"/>
      <c r="M116" s="45"/>
      <c r="N116" s="40"/>
      <c r="O116" s="45"/>
      <c r="P116" s="40"/>
      <c r="Q116" s="45"/>
      <c r="R116" s="40"/>
      <c r="S116" s="45"/>
      <c r="T116" s="40"/>
      <c r="U116" s="45"/>
      <c r="V116" s="40"/>
      <c r="W116" s="45"/>
      <c r="X116" s="40"/>
      <c r="Y116" s="45"/>
      <c r="Z116" s="40"/>
      <c r="AA116" s="45"/>
      <c r="AB116" s="40"/>
      <c r="AC116" s="45"/>
      <c r="AD116" s="40"/>
      <c r="AE116" s="45"/>
      <c r="AF116" s="41"/>
      <c r="AG116" s="41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 spans="1:60" ht="15.6" x14ac:dyDescent="0.3">
      <c r="A117" s="36" t="s">
        <v>62</v>
      </c>
      <c r="B117" s="34" t="s">
        <v>186</v>
      </c>
      <c r="C117" s="34" t="s">
        <v>63</v>
      </c>
      <c r="D117" s="34">
        <v>14</v>
      </c>
      <c r="E117" s="34" t="s">
        <v>215</v>
      </c>
      <c r="F117" s="37" t="s">
        <v>216</v>
      </c>
      <c r="G117" s="47">
        <v>0</v>
      </c>
      <c r="H117" s="47">
        <v>295</v>
      </c>
      <c r="I117" s="47">
        <v>1</v>
      </c>
      <c r="J117" s="47">
        <v>0</v>
      </c>
      <c r="K117" s="47">
        <v>0</v>
      </c>
      <c r="L117" s="47">
        <v>0</v>
      </c>
      <c r="M117" s="47">
        <v>0</v>
      </c>
      <c r="N117" s="47">
        <v>4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146</v>
      </c>
      <c r="V117" s="47">
        <v>1</v>
      </c>
      <c r="W117" s="47">
        <v>0</v>
      </c>
      <c r="X117" s="47">
        <v>0</v>
      </c>
      <c r="Y117" s="47">
        <v>3</v>
      </c>
      <c r="Z117" s="47">
        <v>0</v>
      </c>
      <c r="AA117" s="47">
        <v>0</v>
      </c>
      <c r="AB117" s="47">
        <v>0</v>
      </c>
      <c r="AC117" s="47">
        <v>1</v>
      </c>
      <c r="AD117" s="47">
        <v>3</v>
      </c>
      <c r="AE117" s="47">
        <v>0</v>
      </c>
      <c r="AF117" s="35">
        <f>G117+H117+I117+J117+K117+L117+M117+N117+O117+P117+Q117+R117+S117+T117+U117+V117+W117+X117+Y117+Z117+AA117+AB117+AC117+AD117</f>
        <v>454</v>
      </c>
      <c r="AG117" s="35">
        <f>G117+H117+I117+J117+K117+L117+M117+N117+O117+P117+Q117+R117+S117+T117+U117+V117+W117+X117+Y117+Z117+AA117+AB117+AC117</f>
        <v>451</v>
      </c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15.6" x14ac:dyDescent="0.3">
      <c r="A118" s="36" t="s">
        <v>62</v>
      </c>
      <c r="B118" s="34" t="s">
        <v>186</v>
      </c>
      <c r="C118" s="34" t="s">
        <v>63</v>
      </c>
      <c r="D118" s="34">
        <v>14</v>
      </c>
      <c r="E118" s="34" t="s">
        <v>217</v>
      </c>
      <c r="F118" s="37" t="s">
        <v>218</v>
      </c>
      <c r="G118" s="47">
        <v>1</v>
      </c>
      <c r="H118" s="47">
        <v>216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76</v>
      </c>
      <c r="V118" s="47">
        <v>1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5</v>
      </c>
      <c r="AE118" s="47">
        <v>0</v>
      </c>
      <c r="AF118" s="35">
        <f>G118+H118+I118+J118+K118+L118+M118+N118+O118+P118+Q118+R118+S118+T118+U118+V118+W118+X118+Y118+Z118+AA118+AB118+AC118+AD118</f>
        <v>299</v>
      </c>
      <c r="AG118" s="35">
        <f>G118+H118+I118+J118+K118+L118+M118+N118+O118+P118+Q118+R118+S118+T118+U118+V118+W118+X118+Y118+Z118+AA118+AB118+AC118</f>
        <v>294</v>
      </c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</row>
    <row r="119" spans="1:60" ht="15.6" x14ac:dyDescent="0.3">
      <c r="A119" s="36" t="s">
        <v>62</v>
      </c>
      <c r="B119" s="34" t="s">
        <v>186</v>
      </c>
      <c r="C119" s="34" t="s">
        <v>63</v>
      </c>
      <c r="D119" s="34">
        <v>14</v>
      </c>
      <c r="E119" s="38" t="s">
        <v>219</v>
      </c>
      <c r="F119" s="39" t="s">
        <v>220</v>
      </c>
      <c r="G119" s="47">
        <v>1</v>
      </c>
      <c r="H119" s="47">
        <v>191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2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72</v>
      </c>
      <c r="V119" s="47">
        <v>1</v>
      </c>
      <c r="W119" s="47">
        <v>0</v>
      </c>
      <c r="X119" s="47">
        <v>1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5</v>
      </c>
      <c r="AE119" s="47">
        <v>0</v>
      </c>
      <c r="AF119" s="35">
        <f>G119+H119+I119+J119+K119+L119+M119+N119+O119+P119+Q119+R119+S119+T119+U119+V119+W119+X119+Y119+Z119+AA119+AB119+AC119+AD119</f>
        <v>273</v>
      </c>
      <c r="AG119" s="35">
        <f>G119+H119+I119+J119+K119+L119+M119+N119+O119+P119+Q119+R119+S119+T119+U119+V119+W119+X119+Y119+Z119+AA119+AB119+AC119</f>
        <v>268</v>
      </c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15.6" x14ac:dyDescent="0.3">
      <c r="A120" s="40"/>
      <c r="B120" s="40"/>
      <c r="C120" s="40"/>
      <c r="D120" s="40"/>
      <c r="E120" s="44" t="s">
        <v>8</v>
      </c>
      <c r="F120" s="44" t="s">
        <v>7</v>
      </c>
      <c r="G120" s="35">
        <f t="shared" ref="G120:AG120" si="35">SUM(G117:G119)</f>
        <v>2</v>
      </c>
      <c r="H120" s="35">
        <f t="shared" si="35"/>
        <v>702</v>
      </c>
      <c r="I120" s="35">
        <f t="shared" si="35"/>
        <v>1</v>
      </c>
      <c r="J120" s="35">
        <f t="shared" si="35"/>
        <v>0</v>
      </c>
      <c r="K120" s="35">
        <f t="shared" si="35"/>
        <v>0</v>
      </c>
      <c r="L120" s="35">
        <f t="shared" si="35"/>
        <v>0</v>
      </c>
      <c r="M120" s="35">
        <f t="shared" si="35"/>
        <v>0</v>
      </c>
      <c r="N120" s="35">
        <f t="shared" si="35"/>
        <v>6</v>
      </c>
      <c r="O120" s="35">
        <f t="shared" si="35"/>
        <v>0</v>
      </c>
      <c r="P120" s="35">
        <f t="shared" si="35"/>
        <v>0</v>
      </c>
      <c r="Q120" s="35">
        <f t="shared" si="35"/>
        <v>0</v>
      </c>
      <c r="R120" s="35">
        <f t="shared" si="35"/>
        <v>0</v>
      </c>
      <c r="S120" s="35">
        <f t="shared" si="35"/>
        <v>0</v>
      </c>
      <c r="T120" s="35">
        <f t="shared" si="35"/>
        <v>0</v>
      </c>
      <c r="U120" s="35">
        <f t="shared" si="35"/>
        <v>294</v>
      </c>
      <c r="V120" s="35">
        <f t="shared" si="35"/>
        <v>3</v>
      </c>
      <c r="W120" s="35">
        <f t="shared" si="35"/>
        <v>0</v>
      </c>
      <c r="X120" s="35">
        <f t="shared" si="35"/>
        <v>1</v>
      </c>
      <c r="Y120" s="35">
        <f t="shared" si="35"/>
        <v>3</v>
      </c>
      <c r="Z120" s="35">
        <f t="shared" si="35"/>
        <v>0</v>
      </c>
      <c r="AA120" s="35">
        <f t="shared" si="35"/>
        <v>0</v>
      </c>
      <c r="AB120" s="35">
        <f t="shared" si="35"/>
        <v>0</v>
      </c>
      <c r="AC120" s="35">
        <f t="shared" si="35"/>
        <v>1</v>
      </c>
      <c r="AD120" s="35">
        <f t="shared" si="35"/>
        <v>13</v>
      </c>
      <c r="AE120" s="35">
        <f t="shared" si="35"/>
        <v>0</v>
      </c>
      <c r="AF120" s="35">
        <f t="shared" si="35"/>
        <v>1026</v>
      </c>
      <c r="AG120" s="35">
        <f t="shared" si="35"/>
        <v>1013</v>
      </c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</row>
    <row r="121" spans="1:60" ht="15.6" x14ac:dyDescent="0.3">
      <c r="A121" s="45"/>
      <c r="B121" s="45"/>
      <c r="C121" s="45"/>
      <c r="D121" s="40"/>
      <c r="E121" s="45"/>
      <c r="F121" s="40"/>
      <c r="G121" s="45"/>
      <c r="H121" s="40"/>
      <c r="I121" s="45"/>
      <c r="J121" s="40"/>
      <c r="K121" s="45"/>
      <c r="L121" s="40"/>
      <c r="M121" s="45"/>
      <c r="N121" s="40"/>
      <c r="O121" s="45"/>
      <c r="P121" s="40"/>
      <c r="Q121" s="45"/>
      <c r="R121" s="40"/>
      <c r="S121" s="45"/>
      <c r="T121" s="40"/>
      <c r="U121" s="45"/>
      <c r="V121" s="40"/>
      <c r="W121" s="45"/>
      <c r="X121" s="40"/>
      <c r="Y121" s="45"/>
      <c r="Z121" s="40"/>
      <c r="AA121" s="45"/>
      <c r="AB121" s="40"/>
      <c r="AC121" s="45"/>
      <c r="AD121" s="40"/>
      <c r="AE121" s="45"/>
      <c r="AF121" s="41"/>
      <c r="AG121" s="41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</row>
    <row r="122" spans="1:60" ht="15.6" x14ac:dyDescent="0.3">
      <c r="A122" s="36" t="s">
        <v>62</v>
      </c>
      <c r="B122" s="34" t="s">
        <v>186</v>
      </c>
      <c r="C122" s="34" t="s">
        <v>63</v>
      </c>
      <c r="D122" s="34">
        <v>15</v>
      </c>
      <c r="E122" s="34" t="s">
        <v>221</v>
      </c>
      <c r="F122" s="37" t="s">
        <v>222</v>
      </c>
      <c r="G122" s="47">
        <v>0</v>
      </c>
      <c r="H122" s="47">
        <v>54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1</v>
      </c>
      <c r="R122" s="47">
        <v>0</v>
      </c>
      <c r="S122" s="47">
        <v>0</v>
      </c>
      <c r="T122" s="47">
        <v>0</v>
      </c>
      <c r="U122" s="47">
        <v>181</v>
      </c>
      <c r="V122" s="47">
        <v>0</v>
      </c>
      <c r="W122" s="47">
        <v>0</v>
      </c>
      <c r="X122" s="47">
        <v>1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2</v>
      </c>
      <c r="AE122" s="47"/>
      <c r="AF122" s="35">
        <f t="shared" ref="AF122:AF127" si="36">G122+H122+I122+J122+K122+L122+M122+N122+O122+P122+Q122+R122+S122+T122+U122+V122+W122+X122+Y122+Z122+AA122+AB122+AC122+AD122</f>
        <v>239</v>
      </c>
      <c r="AG122" s="35">
        <f t="shared" ref="AG122:AG127" si="37">G122+H122+I122+J122+K122+L122+M122+N122+O122+P122+Q122+R122+S122+T122+U122+V122+W122+X122+Y122+Z122+AA122+AB122+AC122</f>
        <v>237</v>
      </c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</row>
    <row r="123" spans="1:60" ht="15.6" x14ac:dyDescent="0.3">
      <c r="A123" s="36" t="s">
        <v>62</v>
      </c>
      <c r="B123" s="34" t="s">
        <v>186</v>
      </c>
      <c r="C123" s="34" t="s">
        <v>63</v>
      </c>
      <c r="D123" s="34">
        <v>15</v>
      </c>
      <c r="E123" s="34" t="s">
        <v>223</v>
      </c>
      <c r="F123" s="37" t="s">
        <v>224</v>
      </c>
      <c r="G123" s="47">
        <v>0</v>
      </c>
      <c r="H123" s="47">
        <v>37</v>
      </c>
      <c r="I123" s="47">
        <v>2</v>
      </c>
      <c r="J123" s="47">
        <v>0</v>
      </c>
      <c r="K123" s="47">
        <v>1</v>
      </c>
      <c r="L123" s="47">
        <v>0</v>
      </c>
      <c r="M123" s="47">
        <v>0</v>
      </c>
      <c r="N123" s="47">
        <v>1</v>
      </c>
      <c r="O123" s="47">
        <v>0</v>
      </c>
      <c r="P123" s="47">
        <v>0</v>
      </c>
      <c r="Q123" s="47">
        <v>1</v>
      </c>
      <c r="R123" s="47">
        <v>0</v>
      </c>
      <c r="S123" s="47">
        <v>0</v>
      </c>
      <c r="T123" s="47">
        <v>0</v>
      </c>
      <c r="U123" s="47">
        <v>276</v>
      </c>
      <c r="V123" s="47">
        <v>0</v>
      </c>
      <c r="W123" s="47">
        <v>0</v>
      </c>
      <c r="X123" s="47">
        <v>0</v>
      </c>
      <c r="Y123" s="47">
        <v>0</v>
      </c>
      <c r="Z123" s="47">
        <v>1</v>
      </c>
      <c r="AA123" s="47">
        <v>0</v>
      </c>
      <c r="AB123" s="47">
        <v>0</v>
      </c>
      <c r="AC123" s="47">
        <v>0</v>
      </c>
      <c r="AD123" s="47">
        <v>2</v>
      </c>
      <c r="AE123" s="47">
        <v>0</v>
      </c>
      <c r="AF123" s="35">
        <f t="shared" si="36"/>
        <v>321</v>
      </c>
      <c r="AG123" s="35">
        <f t="shared" si="37"/>
        <v>319</v>
      </c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</row>
    <row r="124" spans="1:60" ht="15.6" x14ac:dyDescent="0.3">
      <c r="A124" s="36" t="s">
        <v>62</v>
      </c>
      <c r="B124" s="34" t="s">
        <v>186</v>
      </c>
      <c r="C124" s="34" t="s">
        <v>63</v>
      </c>
      <c r="D124" s="34">
        <v>15</v>
      </c>
      <c r="E124" s="34" t="s">
        <v>19</v>
      </c>
      <c r="F124" s="37" t="s">
        <v>225</v>
      </c>
      <c r="G124" s="47">
        <v>1</v>
      </c>
      <c r="H124" s="47">
        <v>96</v>
      </c>
      <c r="I124" s="47">
        <v>0</v>
      </c>
      <c r="J124" s="47">
        <v>0</v>
      </c>
      <c r="K124" s="47">
        <v>0</v>
      </c>
      <c r="L124" s="47">
        <v>3</v>
      </c>
      <c r="M124" s="47">
        <v>2</v>
      </c>
      <c r="N124" s="47">
        <v>5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1</v>
      </c>
      <c r="U124" s="47">
        <v>457</v>
      </c>
      <c r="V124" s="47">
        <v>1</v>
      </c>
      <c r="W124" s="47">
        <v>2</v>
      </c>
      <c r="X124" s="47">
        <v>0</v>
      </c>
      <c r="Y124" s="47">
        <v>0</v>
      </c>
      <c r="Z124" s="47">
        <v>1</v>
      </c>
      <c r="AA124" s="47">
        <v>1</v>
      </c>
      <c r="AB124" s="47">
        <v>0</v>
      </c>
      <c r="AC124" s="47">
        <v>0</v>
      </c>
      <c r="AD124" s="47">
        <v>12</v>
      </c>
      <c r="AE124" s="47">
        <v>0</v>
      </c>
      <c r="AF124" s="35">
        <f t="shared" si="36"/>
        <v>582</v>
      </c>
      <c r="AG124" s="35">
        <f t="shared" si="37"/>
        <v>570</v>
      </c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</row>
    <row r="125" spans="1:60" ht="15.6" x14ac:dyDescent="0.3">
      <c r="A125" s="36" t="s">
        <v>62</v>
      </c>
      <c r="B125" s="34" t="s">
        <v>186</v>
      </c>
      <c r="C125" s="34" t="s">
        <v>63</v>
      </c>
      <c r="D125" s="34">
        <v>15</v>
      </c>
      <c r="E125" s="34" t="s">
        <v>226</v>
      </c>
      <c r="F125" s="37" t="s">
        <v>227</v>
      </c>
      <c r="G125" s="47">
        <v>0</v>
      </c>
      <c r="H125" s="47">
        <v>17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223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1</v>
      </c>
      <c r="AC125" s="47">
        <v>0</v>
      </c>
      <c r="AD125" s="47">
        <v>3</v>
      </c>
      <c r="AE125" s="47">
        <v>0</v>
      </c>
      <c r="AF125" s="35">
        <f t="shared" si="36"/>
        <v>244</v>
      </c>
      <c r="AG125" s="35">
        <f t="shared" si="37"/>
        <v>241</v>
      </c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</row>
    <row r="126" spans="1:60" ht="15.6" x14ac:dyDescent="0.3">
      <c r="A126" s="36" t="s">
        <v>62</v>
      </c>
      <c r="B126" s="34" t="s">
        <v>186</v>
      </c>
      <c r="C126" s="34" t="s">
        <v>63</v>
      </c>
      <c r="D126" s="34">
        <v>15</v>
      </c>
      <c r="E126" s="34" t="s">
        <v>228</v>
      </c>
      <c r="F126" s="37" t="s">
        <v>229</v>
      </c>
      <c r="G126" s="47">
        <v>0</v>
      </c>
      <c r="H126" s="47">
        <v>54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1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327</v>
      </c>
      <c r="V126" s="47">
        <v>1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3</v>
      </c>
      <c r="AE126" s="47">
        <v>0</v>
      </c>
      <c r="AF126" s="35">
        <f t="shared" si="36"/>
        <v>386</v>
      </c>
      <c r="AG126" s="35">
        <f t="shared" si="37"/>
        <v>383</v>
      </c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</row>
    <row r="127" spans="1:60" ht="15.6" x14ac:dyDescent="0.3">
      <c r="A127" s="36" t="s">
        <v>62</v>
      </c>
      <c r="B127" s="34" t="s">
        <v>186</v>
      </c>
      <c r="C127" s="34" t="s">
        <v>63</v>
      </c>
      <c r="D127" s="34">
        <v>15</v>
      </c>
      <c r="E127" s="38" t="s">
        <v>230</v>
      </c>
      <c r="F127" s="39" t="s">
        <v>231</v>
      </c>
      <c r="G127" s="47">
        <v>0</v>
      </c>
      <c r="H127" s="47">
        <v>33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101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1</v>
      </c>
      <c r="AE127" s="47">
        <v>0</v>
      </c>
      <c r="AF127" s="35">
        <f t="shared" si="36"/>
        <v>135</v>
      </c>
      <c r="AG127" s="35">
        <f t="shared" si="37"/>
        <v>134</v>
      </c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</row>
    <row r="128" spans="1:60" ht="15.6" x14ac:dyDescent="0.3">
      <c r="A128" s="40"/>
      <c r="B128" s="40"/>
      <c r="C128" s="40"/>
      <c r="D128" s="40"/>
      <c r="E128" s="44" t="s">
        <v>12</v>
      </c>
      <c r="F128" s="44" t="s">
        <v>7</v>
      </c>
      <c r="G128" s="35">
        <f>SUM(G122:G127)</f>
        <v>1</v>
      </c>
      <c r="H128" s="35">
        <f t="shared" ref="H128:AE128" si="38">SUM(H122:H127)</f>
        <v>291</v>
      </c>
      <c r="I128" s="35">
        <f t="shared" si="38"/>
        <v>2</v>
      </c>
      <c r="J128" s="35">
        <f t="shared" si="38"/>
        <v>0</v>
      </c>
      <c r="K128" s="35">
        <f t="shared" si="38"/>
        <v>1</v>
      </c>
      <c r="L128" s="35">
        <f t="shared" si="38"/>
        <v>3</v>
      </c>
      <c r="M128" s="35">
        <f t="shared" si="38"/>
        <v>2</v>
      </c>
      <c r="N128" s="35">
        <f t="shared" si="38"/>
        <v>7</v>
      </c>
      <c r="O128" s="35">
        <f t="shared" si="38"/>
        <v>0</v>
      </c>
      <c r="P128" s="35">
        <f t="shared" si="38"/>
        <v>0</v>
      </c>
      <c r="Q128" s="35">
        <f t="shared" si="38"/>
        <v>2</v>
      </c>
      <c r="R128" s="35">
        <f t="shared" si="38"/>
        <v>0</v>
      </c>
      <c r="S128" s="35">
        <f t="shared" si="38"/>
        <v>0</v>
      </c>
      <c r="T128" s="35">
        <f t="shared" si="38"/>
        <v>1</v>
      </c>
      <c r="U128" s="35">
        <f t="shared" si="38"/>
        <v>1565</v>
      </c>
      <c r="V128" s="35">
        <f t="shared" si="38"/>
        <v>2</v>
      </c>
      <c r="W128" s="35">
        <f t="shared" si="38"/>
        <v>2</v>
      </c>
      <c r="X128" s="35">
        <f t="shared" si="38"/>
        <v>1</v>
      </c>
      <c r="Y128" s="35">
        <f t="shared" si="38"/>
        <v>0</v>
      </c>
      <c r="Z128" s="35">
        <f t="shared" si="38"/>
        <v>2</v>
      </c>
      <c r="AA128" s="35">
        <f t="shared" si="38"/>
        <v>1</v>
      </c>
      <c r="AB128" s="35">
        <f t="shared" si="38"/>
        <v>1</v>
      </c>
      <c r="AC128" s="35">
        <f t="shared" si="38"/>
        <v>0</v>
      </c>
      <c r="AD128" s="35">
        <f t="shared" si="38"/>
        <v>23</v>
      </c>
      <c r="AE128" s="35">
        <f t="shared" si="38"/>
        <v>0</v>
      </c>
      <c r="AF128" s="35">
        <f>SUM(AF122:AF127)</f>
        <v>1907</v>
      </c>
      <c r="AG128" s="35">
        <f>SUM(AG122:AG127)</f>
        <v>1884</v>
      </c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</row>
    <row r="129" spans="1:60" ht="15.6" x14ac:dyDescent="0.3">
      <c r="A129" s="45"/>
      <c r="B129" s="45"/>
      <c r="C129" s="45"/>
      <c r="D129" s="40"/>
      <c r="E129" s="45"/>
      <c r="F129" s="40"/>
      <c r="G129" s="45"/>
      <c r="H129" s="40"/>
      <c r="I129" s="45"/>
      <c r="J129" s="40"/>
      <c r="K129" s="45"/>
      <c r="L129" s="40"/>
      <c r="M129" s="45"/>
      <c r="N129" s="40"/>
      <c r="O129" s="45"/>
      <c r="P129" s="40"/>
      <c r="Q129" s="45"/>
      <c r="R129" s="40"/>
      <c r="S129" s="45"/>
      <c r="T129" s="40"/>
      <c r="U129" s="45"/>
      <c r="V129" s="40"/>
      <c r="W129" s="45"/>
      <c r="X129" s="40"/>
      <c r="Y129" s="45"/>
      <c r="Z129" s="40"/>
      <c r="AA129" s="45"/>
      <c r="AB129" s="40"/>
      <c r="AC129" s="45"/>
      <c r="AD129" s="40"/>
      <c r="AE129" s="45"/>
      <c r="AF129" s="41"/>
      <c r="AG129" s="41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 spans="1:60" ht="15.6" x14ac:dyDescent="0.3">
      <c r="A130" s="36" t="s">
        <v>62</v>
      </c>
      <c r="B130" s="34" t="s">
        <v>186</v>
      </c>
      <c r="C130" s="34" t="s">
        <v>63</v>
      </c>
      <c r="D130" s="34">
        <v>16</v>
      </c>
      <c r="E130" s="34" t="s">
        <v>232</v>
      </c>
      <c r="F130" s="37" t="s">
        <v>233</v>
      </c>
      <c r="G130" s="47">
        <v>2</v>
      </c>
      <c r="H130" s="47">
        <v>49</v>
      </c>
      <c r="I130" s="47">
        <v>1</v>
      </c>
      <c r="J130" s="47">
        <v>0</v>
      </c>
      <c r="K130" s="47">
        <v>1</v>
      </c>
      <c r="L130" s="47">
        <v>0</v>
      </c>
      <c r="M130" s="47">
        <v>0</v>
      </c>
      <c r="N130" s="47">
        <v>1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414</v>
      </c>
      <c r="V130" s="47">
        <v>0</v>
      </c>
      <c r="W130" s="47">
        <v>0</v>
      </c>
      <c r="X130" s="47">
        <v>0</v>
      </c>
      <c r="Y130" s="47">
        <v>1</v>
      </c>
      <c r="Z130" s="47">
        <v>0</v>
      </c>
      <c r="AA130" s="47">
        <v>0</v>
      </c>
      <c r="AB130" s="47">
        <v>1</v>
      </c>
      <c r="AC130" s="47">
        <v>0</v>
      </c>
      <c r="AD130" s="47">
        <v>1</v>
      </c>
      <c r="AE130" s="47">
        <v>0</v>
      </c>
      <c r="AF130" s="35">
        <f>G130+H130+I130+J130+K130+L130+M130+N130+O130+P130+Q130+R130+S130+T130+U130+V130+W130+X130+Y130+Z130+AA130+AB130+AC130+AD130</f>
        <v>471</v>
      </c>
      <c r="AG130" s="35">
        <f>G130+H130+I130+J130+K130+L130+M130+N130+O130+P130+Q130+R130+S130+T130+U130+V130+W130+X130+Y130+Z130+AA130+AB130+AC130</f>
        <v>470</v>
      </c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</row>
    <row r="131" spans="1:60" ht="15.6" x14ac:dyDescent="0.3">
      <c r="A131" s="36" t="s">
        <v>62</v>
      </c>
      <c r="B131" s="34" t="s">
        <v>186</v>
      </c>
      <c r="C131" s="34" t="s">
        <v>63</v>
      </c>
      <c r="D131" s="34">
        <v>16</v>
      </c>
      <c r="E131" s="34" t="s">
        <v>234</v>
      </c>
      <c r="F131" s="37" t="s">
        <v>235</v>
      </c>
      <c r="G131" s="47">
        <v>0</v>
      </c>
      <c r="H131" s="47">
        <v>13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57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1</v>
      </c>
      <c r="AE131" s="47">
        <v>0</v>
      </c>
      <c r="AF131" s="35">
        <f>G131+H131+I131+J131+K131+L131+M131+N131+O131+P131+Q131+R131+S131+T131+U131+V131+W131+X131+Y131+Z131+AA131+AB131+AC131+AD131</f>
        <v>71</v>
      </c>
      <c r="AG131" s="35">
        <f>G131+H131+I131+J131+K131+L131+M131+N131+O131+P131+Q131+R131+S131+T131+U131+V131+W131+X131+Y131+Z131+AA131+AB131+AC131</f>
        <v>70</v>
      </c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</row>
    <row r="132" spans="1:60" ht="15.6" x14ac:dyDescent="0.3">
      <c r="A132" s="36" t="s">
        <v>62</v>
      </c>
      <c r="B132" s="34" t="s">
        <v>186</v>
      </c>
      <c r="C132" s="34" t="s">
        <v>63</v>
      </c>
      <c r="D132" s="34">
        <v>16</v>
      </c>
      <c r="E132" s="34" t="s">
        <v>236</v>
      </c>
      <c r="F132" s="37" t="s">
        <v>237</v>
      </c>
      <c r="G132" s="47">
        <v>0</v>
      </c>
      <c r="H132" s="47">
        <v>33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1</v>
      </c>
      <c r="Q132" s="47">
        <v>0</v>
      </c>
      <c r="R132" s="47">
        <v>0</v>
      </c>
      <c r="S132" s="47">
        <v>0</v>
      </c>
      <c r="T132" s="47">
        <v>0</v>
      </c>
      <c r="U132" s="47">
        <v>313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0</v>
      </c>
      <c r="AE132" s="47">
        <v>0</v>
      </c>
      <c r="AF132" s="35">
        <f>G132+H132+I132+J132+K132+L132+M132+N132+O132+P132+Q132+R132+S132+T132+U132+V132+W132+X132+Y132+Z132+AA132+AB132+AC132+AD132</f>
        <v>347</v>
      </c>
      <c r="AG132" s="35">
        <f>G132+H132+I132+J132+K132+L132+M132+N132+O132+P132+Q132+R132+S132+T132+U132+V132+W132+X132+Y132+Z132+AA132+AB132+AC132</f>
        <v>347</v>
      </c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 spans="1:60" ht="15.6" x14ac:dyDescent="0.3">
      <c r="A133" s="36" t="s">
        <v>62</v>
      </c>
      <c r="B133" s="34" t="s">
        <v>186</v>
      </c>
      <c r="C133" s="34" t="s">
        <v>63</v>
      </c>
      <c r="D133" s="34">
        <v>16</v>
      </c>
      <c r="E133" s="34" t="s">
        <v>238</v>
      </c>
      <c r="F133" s="37" t="s">
        <v>239</v>
      </c>
      <c r="G133" s="47">
        <v>0</v>
      </c>
      <c r="H133" s="47">
        <v>10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1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142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1</v>
      </c>
      <c r="AE133" s="47">
        <v>0</v>
      </c>
      <c r="AF133" s="35">
        <f>G133+H133+I133+J133+K133+L133+M133+N133+O133+P133+Q133+R133+S133+T133+U133+V133+W133+X133+Y133+Z133+AA133+AB133+AC133+AD133</f>
        <v>154</v>
      </c>
      <c r="AG133" s="35">
        <f>G133+H133+I133+J133+K133+L133+M133+N133+O133+P133+Q133+R133+S133+T133+U133+V133+W133+X133+Y133+Z133+AA133+AB133+AC133</f>
        <v>153</v>
      </c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</row>
    <row r="134" spans="1:60" ht="15.6" x14ac:dyDescent="0.3">
      <c r="A134" s="36" t="s">
        <v>62</v>
      </c>
      <c r="B134" s="34" t="s">
        <v>186</v>
      </c>
      <c r="C134" s="34" t="s">
        <v>63</v>
      </c>
      <c r="D134" s="34">
        <v>16</v>
      </c>
      <c r="E134" s="38" t="s">
        <v>240</v>
      </c>
      <c r="F134" s="39" t="s">
        <v>241</v>
      </c>
      <c r="G134" s="47">
        <v>0</v>
      </c>
      <c r="H134" s="47">
        <v>33</v>
      </c>
      <c r="I134" s="47">
        <v>1</v>
      </c>
      <c r="J134" s="47">
        <v>0</v>
      </c>
      <c r="K134" s="47">
        <v>0</v>
      </c>
      <c r="L134" s="47">
        <v>1</v>
      </c>
      <c r="M134" s="47">
        <v>0</v>
      </c>
      <c r="N134" s="47">
        <v>1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337</v>
      </c>
      <c r="V134" s="47">
        <v>1</v>
      </c>
      <c r="W134" s="47">
        <v>0</v>
      </c>
      <c r="X134" s="47">
        <v>2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8</v>
      </c>
      <c r="AE134" s="47">
        <v>0</v>
      </c>
      <c r="AF134" s="35">
        <f>G134+H134+I134+J134+K134+L134+M134+N134+O134+P134+Q134+R134+S134+T134+U134+V134+W134+X134+Y134+Z134+AA134+AB134+AC134+AD134</f>
        <v>384</v>
      </c>
      <c r="AG134" s="35">
        <f>G134+H134+I134+J134+K134+L134+M134+N134+O134+P134+Q134+R134+S134+T134+U134+V134+W134+X134+Y134+Z134+AA134+AB134+AC134</f>
        <v>376</v>
      </c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</row>
    <row r="135" spans="1:60" ht="15.6" x14ac:dyDescent="0.3">
      <c r="A135" s="40"/>
      <c r="B135" s="40"/>
      <c r="C135" s="40"/>
      <c r="D135" s="40"/>
      <c r="E135" s="44" t="s">
        <v>14</v>
      </c>
      <c r="F135" s="44" t="s">
        <v>7</v>
      </c>
      <c r="G135" s="35">
        <f>SUM(G130:G134)</f>
        <v>2</v>
      </c>
      <c r="H135" s="35">
        <f>SUM(H130:H134)</f>
        <v>138</v>
      </c>
      <c r="I135" s="35">
        <f t="shared" ref="I135:AE135" si="39">SUM(I130:I134)</f>
        <v>2</v>
      </c>
      <c r="J135" s="35">
        <f t="shared" si="39"/>
        <v>0</v>
      </c>
      <c r="K135" s="35">
        <f>SUM(K130:K134)</f>
        <v>1</v>
      </c>
      <c r="L135" s="35">
        <f t="shared" si="39"/>
        <v>1</v>
      </c>
      <c r="M135" s="35">
        <f t="shared" si="39"/>
        <v>0</v>
      </c>
      <c r="N135" s="35">
        <f t="shared" si="39"/>
        <v>3</v>
      </c>
      <c r="O135" s="35">
        <f>SUM(O130:O134)</f>
        <v>0</v>
      </c>
      <c r="P135" s="35">
        <f t="shared" si="39"/>
        <v>1</v>
      </c>
      <c r="Q135" s="35">
        <f t="shared" si="39"/>
        <v>0</v>
      </c>
      <c r="R135" s="35">
        <f t="shared" si="39"/>
        <v>0</v>
      </c>
      <c r="S135" s="35">
        <f t="shared" si="39"/>
        <v>0</v>
      </c>
      <c r="T135" s="35">
        <f t="shared" si="39"/>
        <v>0</v>
      </c>
      <c r="U135" s="35">
        <f t="shared" si="39"/>
        <v>1263</v>
      </c>
      <c r="V135" s="35">
        <f t="shared" si="39"/>
        <v>1</v>
      </c>
      <c r="W135" s="35">
        <f t="shared" si="39"/>
        <v>0</v>
      </c>
      <c r="X135" s="35">
        <f t="shared" si="39"/>
        <v>2</v>
      </c>
      <c r="Y135" s="35">
        <f t="shared" si="39"/>
        <v>1</v>
      </c>
      <c r="Z135" s="35">
        <f t="shared" si="39"/>
        <v>0</v>
      </c>
      <c r="AA135" s="35">
        <f t="shared" si="39"/>
        <v>0</v>
      </c>
      <c r="AB135" s="35">
        <f t="shared" si="39"/>
        <v>1</v>
      </c>
      <c r="AC135" s="35">
        <f t="shared" si="39"/>
        <v>0</v>
      </c>
      <c r="AD135" s="35">
        <f t="shared" si="39"/>
        <v>11</v>
      </c>
      <c r="AE135" s="35">
        <f t="shared" si="39"/>
        <v>0</v>
      </c>
      <c r="AF135" s="35">
        <f>SUM(AF130:AF134)</f>
        <v>1427</v>
      </c>
      <c r="AG135" s="35">
        <f>SUM(AG130:AG134)</f>
        <v>1416</v>
      </c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 spans="1:60" ht="15.6" x14ac:dyDescent="0.3">
      <c r="A136" s="45"/>
      <c r="B136" s="45"/>
      <c r="C136" s="45"/>
      <c r="D136" s="45"/>
      <c r="E136" s="40"/>
      <c r="F136" s="45"/>
      <c r="G136" s="40"/>
      <c r="H136" s="45"/>
      <c r="I136" s="40"/>
      <c r="J136" s="45"/>
      <c r="K136" s="40"/>
      <c r="L136" s="45"/>
      <c r="M136" s="40"/>
      <c r="N136" s="45"/>
      <c r="O136" s="40"/>
      <c r="P136" s="45"/>
      <c r="Q136" s="40"/>
      <c r="R136" s="45"/>
      <c r="S136" s="40"/>
      <c r="T136" s="45"/>
      <c r="U136" s="40"/>
      <c r="V136" s="45"/>
      <c r="W136" s="40"/>
      <c r="X136" s="45"/>
      <c r="Y136" s="40"/>
      <c r="Z136" s="45"/>
      <c r="AA136" s="40"/>
      <c r="AB136" s="45"/>
      <c r="AC136" s="40"/>
      <c r="AD136" s="45"/>
      <c r="AE136" s="40"/>
      <c r="AF136" s="41"/>
      <c r="AG136" s="41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</row>
    <row r="137" spans="1:60" ht="15.6" x14ac:dyDescent="0.3">
      <c r="A137" s="36" t="s">
        <v>62</v>
      </c>
      <c r="B137" s="34" t="s">
        <v>186</v>
      </c>
      <c r="C137" s="34" t="s">
        <v>63</v>
      </c>
      <c r="D137" s="34">
        <v>17</v>
      </c>
      <c r="E137" s="34" t="s">
        <v>242</v>
      </c>
      <c r="F137" s="37" t="s">
        <v>243</v>
      </c>
      <c r="G137" s="47">
        <v>1</v>
      </c>
      <c r="H137" s="47">
        <v>234</v>
      </c>
      <c r="I137" s="47">
        <v>1</v>
      </c>
      <c r="J137" s="47">
        <v>1</v>
      </c>
      <c r="K137" s="47">
        <v>0</v>
      </c>
      <c r="L137" s="47">
        <v>0</v>
      </c>
      <c r="M137" s="47">
        <v>0</v>
      </c>
      <c r="N137" s="47">
        <v>2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275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11</v>
      </c>
      <c r="AE137" s="47">
        <v>0</v>
      </c>
      <c r="AF137" s="35">
        <f>G137+H137+I137+J137+K137+L137+M137+N137+O137+P137+Q137+R137+S137+T137+U137+V137+W137+X137+Y137+Z137+AA137+AB137+AC137+AD137</f>
        <v>525</v>
      </c>
      <c r="AG137" s="35">
        <f>G137+H137+I137+J137+K137+L137+M137+N137+O137+P137+Q137+R137+S137+T137+U137+V137+W137+X137+Y137+Z137+AA137+AB137+AC137</f>
        <v>514</v>
      </c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</row>
    <row r="138" spans="1:60" ht="15.6" x14ac:dyDescent="0.3">
      <c r="A138" s="36" t="s">
        <v>62</v>
      </c>
      <c r="B138" s="34" t="s">
        <v>186</v>
      </c>
      <c r="C138" s="34" t="s">
        <v>63</v>
      </c>
      <c r="D138" s="34">
        <v>17</v>
      </c>
      <c r="E138" s="38" t="s">
        <v>244</v>
      </c>
      <c r="F138" s="39" t="s">
        <v>245</v>
      </c>
      <c r="G138" s="47">
        <v>2</v>
      </c>
      <c r="H138" s="47">
        <v>159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134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1</v>
      </c>
      <c r="AC138" s="47">
        <v>0</v>
      </c>
      <c r="AD138" s="47">
        <v>2</v>
      </c>
      <c r="AE138" s="47">
        <v>0</v>
      </c>
      <c r="AF138" s="35">
        <f>G138+H138+I138+J138+K138+L138+M138+N138+O138+P138+Q138+R138+S138+T138+U138+V138+W138+X138+Y138+Z138+AA138+AB138+AC138+AD138</f>
        <v>298</v>
      </c>
      <c r="AG138" s="35">
        <f>G138+H138+I138+J138+K138+L138+M138+N138+O138+P138+Q138+R138+S138+T138+U138+V138+W138+X138+Y138+Z138+AA138+AB138+AC138</f>
        <v>296</v>
      </c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</row>
    <row r="139" spans="1:60" ht="15.6" x14ac:dyDescent="0.3">
      <c r="A139" s="40"/>
      <c r="B139" s="40"/>
      <c r="C139" s="40"/>
      <c r="D139" s="40"/>
      <c r="E139" s="44" t="s">
        <v>13</v>
      </c>
      <c r="F139" s="44" t="s">
        <v>7</v>
      </c>
      <c r="G139" s="35">
        <f t="shared" ref="G139:AG139" si="40">SUM(G137:G138)</f>
        <v>3</v>
      </c>
      <c r="H139" s="35">
        <f t="shared" si="40"/>
        <v>393</v>
      </c>
      <c r="I139" s="35">
        <f t="shared" si="40"/>
        <v>1</v>
      </c>
      <c r="J139" s="35">
        <f t="shared" si="40"/>
        <v>1</v>
      </c>
      <c r="K139" s="35">
        <f t="shared" si="40"/>
        <v>0</v>
      </c>
      <c r="L139" s="35">
        <f t="shared" si="40"/>
        <v>0</v>
      </c>
      <c r="M139" s="35">
        <f t="shared" si="40"/>
        <v>0</v>
      </c>
      <c r="N139" s="35">
        <f t="shared" si="40"/>
        <v>2</v>
      </c>
      <c r="O139" s="35">
        <f t="shared" si="40"/>
        <v>0</v>
      </c>
      <c r="P139" s="35">
        <f t="shared" si="40"/>
        <v>0</v>
      </c>
      <c r="Q139" s="35">
        <f t="shared" si="40"/>
        <v>0</v>
      </c>
      <c r="R139" s="35">
        <f t="shared" si="40"/>
        <v>0</v>
      </c>
      <c r="S139" s="35">
        <f t="shared" si="40"/>
        <v>0</v>
      </c>
      <c r="T139" s="35">
        <f t="shared" si="40"/>
        <v>0</v>
      </c>
      <c r="U139" s="35">
        <f t="shared" si="40"/>
        <v>409</v>
      </c>
      <c r="V139" s="35">
        <f t="shared" si="40"/>
        <v>0</v>
      </c>
      <c r="W139" s="35">
        <f t="shared" si="40"/>
        <v>0</v>
      </c>
      <c r="X139" s="35">
        <f t="shared" si="40"/>
        <v>0</v>
      </c>
      <c r="Y139" s="35">
        <f t="shared" si="40"/>
        <v>0</v>
      </c>
      <c r="Z139" s="35">
        <f t="shared" si="40"/>
        <v>0</v>
      </c>
      <c r="AA139" s="35">
        <f t="shared" si="40"/>
        <v>0</v>
      </c>
      <c r="AB139" s="35">
        <f t="shared" si="40"/>
        <v>1</v>
      </c>
      <c r="AC139" s="35">
        <f t="shared" si="40"/>
        <v>0</v>
      </c>
      <c r="AD139" s="35">
        <f t="shared" si="40"/>
        <v>13</v>
      </c>
      <c r="AE139" s="35">
        <f t="shared" si="40"/>
        <v>0</v>
      </c>
      <c r="AF139" s="35">
        <f t="shared" si="40"/>
        <v>823</v>
      </c>
      <c r="AG139" s="35">
        <f t="shared" si="40"/>
        <v>810</v>
      </c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</row>
    <row r="140" spans="1:60" ht="15.6" x14ac:dyDescent="0.3">
      <c r="A140" s="45"/>
      <c r="B140" s="45"/>
      <c r="C140" s="45"/>
      <c r="D140" s="40"/>
      <c r="E140" s="45"/>
      <c r="F140" s="40"/>
      <c r="G140" s="45"/>
      <c r="H140" s="40"/>
      <c r="I140" s="45"/>
      <c r="J140" s="40"/>
      <c r="K140" s="45"/>
      <c r="L140" s="40"/>
      <c r="M140" s="45"/>
      <c r="N140" s="40"/>
      <c r="O140" s="45"/>
      <c r="P140" s="40"/>
      <c r="Q140" s="45"/>
      <c r="R140" s="40"/>
      <c r="S140" s="45"/>
      <c r="T140" s="40"/>
      <c r="U140" s="45"/>
      <c r="V140" s="40"/>
      <c r="W140" s="45"/>
      <c r="X140" s="40"/>
      <c r="Y140" s="45"/>
      <c r="Z140" s="40"/>
      <c r="AA140" s="45"/>
      <c r="AB140" s="40"/>
      <c r="AC140" s="45"/>
      <c r="AD140" s="40"/>
      <c r="AE140" s="45"/>
      <c r="AF140" s="41"/>
      <c r="AG140" s="41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</row>
    <row r="141" spans="1:60" ht="15.6" x14ac:dyDescent="0.3">
      <c r="A141" s="36" t="s">
        <v>62</v>
      </c>
      <c r="B141" s="34" t="s">
        <v>186</v>
      </c>
      <c r="C141" s="34" t="s">
        <v>63</v>
      </c>
      <c r="D141" s="34">
        <v>18</v>
      </c>
      <c r="E141" s="34" t="s">
        <v>246</v>
      </c>
      <c r="F141" s="37" t="s">
        <v>247</v>
      </c>
      <c r="G141" s="47">
        <v>0</v>
      </c>
      <c r="H141" s="47">
        <v>65</v>
      </c>
      <c r="I141" s="47">
        <v>1</v>
      </c>
      <c r="J141" s="47">
        <v>0</v>
      </c>
      <c r="K141" s="47">
        <v>0</v>
      </c>
      <c r="L141" s="47">
        <v>0</v>
      </c>
      <c r="M141" s="47">
        <v>0</v>
      </c>
      <c r="N141" s="47">
        <v>1</v>
      </c>
      <c r="O141" s="47">
        <v>0</v>
      </c>
      <c r="P141" s="47">
        <v>1</v>
      </c>
      <c r="Q141" s="47">
        <v>0</v>
      </c>
      <c r="R141" s="47">
        <v>0</v>
      </c>
      <c r="S141" s="47">
        <v>0</v>
      </c>
      <c r="T141" s="47">
        <v>0</v>
      </c>
      <c r="U141" s="47">
        <v>262</v>
      </c>
      <c r="V141" s="47">
        <v>1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7</v>
      </c>
      <c r="AE141" s="47">
        <v>0</v>
      </c>
      <c r="AF141" s="35">
        <f>G141+H141+I141+J141+K141+L141+M141+N141+O141+P141+Q141+R141+S141+T141+U141+V141+W141+X141+Y141+Z141+AA141+AB141+AC141+AD141</f>
        <v>338</v>
      </c>
      <c r="AG141" s="35">
        <f>G141+H141+I141+J141+K141+L141+M141+N141+O141+P141+Q141+R141+S141+T141+U141+V141+W141+X141+Y141+Z141+AA141+AB141+AC141</f>
        <v>331</v>
      </c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</row>
    <row r="142" spans="1:60" ht="15.6" x14ac:dyDescent="0.3">
      <c r="A142" s="36" t="s">
        <v>62</v>
      </c>
      <c r="B142" s="34" t="s">
        <v>186</v>
      </c>
      <c r="C142" s="34" t="s">
        <v>63</v>
      </c>
      <c r="D142" s="34">
        <v>18</v>
      </c>
      <c r="E142" s="34" t="s">
        <v>248</v>
      </c>
      <c r="F142" s="37" t="s">
        <v>249</v>
      </c>
      <c r="G142" s="47">
        <v>1</v>
      </c>
      <c r="H142" s="47">
        <v>46</v>
      </c>
      <c r="I142" s="47">
        <v>0</v>
      </c>
      <c r="J142" s="47">
        <v>0</v>
      </c>
      <c r="K142" s="47">
        <v>0</v>
      </c>
      <c r="L142" s="47">
        <v>1</v>
      </c>
      <c r="M142" s="47">
        <v>0</v>
      </c>
      <c r="N142" s="47">
        <v>3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207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2</v>
      </c>
      <c r="AE142" s="47">
        <v>0</v>
      </c>
      <c r="AF142" s="35">
        <f>G142+H142+I142+J142+K142+L142+M142+N142+O142+P142+Q142+R142+S142+T142+U142+V142+W142+X142+Y142+Z142+AA142+AB142+AC142+AD142</f>
        <v>260</v>
      </c>
      <c r="AG142" s="35">
        <f>G142+H142+I142+J142+K142+L142+M142+N142+O142+P142+Q142+R142+S142+T142+U142+V142+W142+X142+Y142+Z142+AA142+AB142+AC142</f>
        <v>258</v>
      </c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</row>
    <row r="143" spans="1:60" ht="15.6" x14ac:dyDescent="0.3">
      <c r="A143" s="36" t="s">
        <v>62</v>
      </c>
      <c r="B143" s="34" t="s">
        <v>186</v>
      </c>
      <c r="C143" s="34" t="s">
        <v>63</v>
      </c>
      <c r="D143" s="34">
        <v>18</v>
      </c>
      <c r="E143" s="38" t="s">
        <v>250</v>
      </c>
      <c r="F143" s="39" t="s">
        <v>251</v>
      </c>
      <c r="G143" s="47">
        <v>1</v>
      </c>
      <c r="H143" s="47">
        <v>43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1</v>
      </c>
      <c r="Q143" s="47">
        <v>1</v>
      </c>
      <c r="R143" s="47">
        <v>0</v>
      </c>
      <c r="S143" s="47">
        <v>0</v>
      </c>
      <c r="T143" s="47">
        <v>1</v>
      </c>
      <c r="U143" s="47">
        <v>305</v>
      </c>
      <c r="V143" s="47">
        <v>0</v>
      </c>
      <c r="W143" s="47">
        <v>0</v>
      </c>
      <c r="X143" s="47">
        <v>0</v>
      </c>
      <c r="Y143" s="47">
        <v>0</v>
      </c>
      <c r="Z143" s="47">
        <v>1</v>
      </c>
      <c r="AA143" s="47">
        <v>0</v>
      </c>
      <c r="AB143" s="47">
        <v>0</v>
      </c>
      <c r="AC143" s="47">
        <v>0</v>
      </c>
      <c r="AD143" s="47">
        <v>12</v>
      </c>
      <c r="AE143" s="47">
        <v>0</v>
      </c>
      <c r="AF143" s="35">
        <f>G143+H143+I143+J143+K143+L143+M143+N143+O143+P143+Q143+R143+S143+T143+U143+V143+W143+X143+Y143+Z143+AA143+AB143+AC143+AD143</f>
        <v>365</v>
      </c>
      <c r="AG143" s="35">
        <f>G143+H143+I143+J143+K143+L143+M143+N143+O143+P143+Q143+R143+S143+T143+U143+V143+W143+X143+Y143+Z143+AA143+AB143+AC143</f>
        <v>353</v>
      </c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</row>
    <row r="144" spans="1:60" ht="15.6" x14ac:dyDescent="0.3">
      <c r="A144" s="40"/>
      <c r="B144" s="40"/>
      <c r="C144" s="40"/>
      <c r="D144" s="40"/>
      <c r="E144" s="44" t="s">
        <v>8</v>
      </c>
      <c r="F144" s="44" t="s">
        <v>7</v>
      </c>
      <c r="G144" s="35">
        <f t="shared" ref="G144:AG144" si="41">SUM(G141:G143)</f>
        <v>2</v>
      </c>
      <c r="H144" s="35">
        <f t="shared" si="41"/>
        <v>154</v>
      </c>
      <c r="I144" s="35">
        <f t="shared" si="41"/>
        <v>1</v>
      </c>
      <c r="J144" s="35">
        <f t="shared" si="41"/>
        <v>0</v>
      </c>
      <c r="K144" s="35">
        <f t="shared" si="41"/>
        <v>0</v>
      </c>
      <c r="L144" s="35">
        <f t="shared" si="41"/>
        <v>1</v>
      </c>
      <c r="M144" s="35">
        <f t="shared" si="41"/>
        <v>0</v>
      </c>
      <c r="N144" s="35">
        <f t="shared" si="41"/>
        <v>4</v>
      </c>
      <c r="O144" s="35">
        <f t="shared" si="41"/>
        <v>0</v>
      </c>
      <c r="P144" s="35">
        <f t="shared" si="41"/>
        <v>2</v>
      </c>
      <c r="Q144" s="35">
        <f t="shared" si="41"/>
        <v>1</v>
      </c>
      <c r="R144" s="35">
        <f t="shared" si="41"/>
        <v>0</v>
      </c>
      <c r="S144" s="35">
        <f t="shared" si="41"/>
        <v>0</v>
      </c>
      <c r="T144" s="35">
        <f t="shared" si="41"/>
        <v>1</v>
      </c>
      <c r="U144" s="35">
        <f t="shared" si="41"/>
        <v>774</v>
      </c>
      <c r="V144" s="35">
        <f t="shared" si="41"/>
        <v>1</v>
      </c>
      <c r="W144" s="35">
        <f t="shared" si="41"/>
        <v>0</v>
      </c>
      <c r="X144" s="35">
        <f t="shared" si="41"/>
        <v>0</v>
      </c>
      <c r="Y144" s="35">
        <f t="shared" si="41"/>
        <v>0</v>
      </c>
      <c r="Z144" s="35">
        <f t="shared" si="41"/>
        <v>1</v>
      </c>
      <c r="AA144" s="35">
        <f t="shared" si="41"/>
        <v>0</v>
      </c>
      <c r="AB144" s="35">
        <f t="shared" si="41"/>
        <v>0</v>
      </c>
      <c r="AC144" s="35">
        <f t="shared" si="41"/>
        <v>0</v>
      </c>
      <c r="AD144" s="35">
        <f t="shared" si="41"/>
        <v>21</v>
      </c>
      <c r="AE144" s="35">
        <f t="shared" si="41"/>
        <v>0</v>
      </c>
      <c r="AF144" s="35">
        <f t="shared" si="41"/>
        <v>963</v>
      </c>
      <c r="AG144" s="35">
        <f t="shared" si="41"/>
        <v>942</v>
      </c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</row>
    <row r="145" spans="1:60" ht="15.6" x14ac:dyDescent="0.3">
      <c r="A145" s="45"/>
      <c r="B145" s="45"/>
      <c r="C145" s="45"/>
      <c r="D145" s="40"/>
      <c r="E145" s="45"/>
      <c r="F145" s="40"/>
      <c r="G145" s="45"/>
      <c r="H145" s="40"/>
      <c r="I145" s="45"/>
      <c r="J145" s="40"/>
      <c r="K145" s="45"/>
      <c r="L145" s="40"/>
      <c r="M145" s="45"/>
      <c r="N145" s="40"/>
      <c r="O145" s="45"/>
      <c r="P145" s="40"/>
      <c r="Q145" s="45"/>
      <c r="R145" s="40"/>
      <c r="S145" s="45"/>
      <c r="T145" s="40"/>
      <c r="U145" s="45"/>
      <c r="V145" s="40"/>
      <c r="W145" s="45"/>
      <c r="X145" s="40"/>
      <c r="Y145" s="45"/>
      <c r="Z145" s="40"/>
      <c r="AA145" s="45"/>
      <c r="AB145" s="40"/>
      <c r="AC145" s="45"/>
      <c r="AD145" s="40"/>
      <c r="AE145" s="45"/>
      <c r="AF145" s="41"/>
      <c r="AG145" s="41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</row>
    <row r="146" spans="1:60" ht="15.6" x14ac:dyDescent="0.3">
      <c r="A146" s="36" t="s">
        <v>62</v>
      </c>
      <c r="B146" s="34" t="s">
        <v>186</v>
      </c>
      <c r="C146" s="34" t="s">
        <v>63</v>
      </c>
      <c r="D146" s="34">
        <v>19</v>
      </c>
      <c r="E146" s="34" t="s">
        <v>252</v>
      </c>
      <c r="F146" s="37" t="s">
        <v>253</v>
      </c>
      <c r="G146" s="47">
        <v>0</v>
      </c>
      <c r="H146" s="47">
        <v>64</v>
      </c>
      <c r="I146" s="47">
        <v>1</v>
      </c>
      <c r="J146" s="47">
        <v>0</v>
      </c>
      <c r="K146" s="47">
        <v>0</v>
      </c>
      <c r="L146" s="47">
        <v>0</v>
      </c>
      <c r="M146" s="47">
        <v>1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341</v>
      </c>
      <c r="V146" s="47">
        <v>2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7</v>
      </c>
      <c r="AE146" s="47">
        <v>0</v>
      </c>
      <c r="AF146" s="35">
        <f>G146+H146+I146+J146+K146+L146+M146+N146+O146+P146+Q146+R146+S146+T146+U146+V146+W146+X146+Y146+Z146+AA146+AB146+AC146+AD146</f>
        <v>416</v>
      </c>
      <c r="AG146" s="35">
        <f>G146+H146+I146+J146+K146+L146+M146+N146+O146+P146+Q146+R146+S146+T146+U146+V146+W146+X146+Y146+Z146+AA146+AB146+AC146</f>
        <v>409</v>
      </c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</row>
    <row r="147" spans="1:60" ht="15.6" x14ac:dyDescent="0.3">
      <c r="A147" s="36" t="s">
        <v>62</v>
      </c>
      <c r="B147" s="34" t="s">
        <v>186</v>
      </c>
      <c r="C147" s="34" t="s">
        <v>63</v>
      </c>
      <c r="D147" s="34">
        <v>19</v>
      </c>
      <c r="E147" s="34" t="s">
        <v>254</v>
      </c>
      <c r="F147" s="37" t="s">
        <v>255</v>
      </c>
      <c r="G147" s="47">
        <v>0</v>
      </c>
      <c r="H147" s="47">
        <v>45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290</v>
      </c>
      <c r="V147" s="47">
        <v>0</v>
      </c>
      <c r="W147" s="47">
        <v>0</v>
      </c>
      <c r="X147" s="47">
        <v>0</v>
      </c>
      <c r="Y147" s="47">
        <v>1</v>
      </c>
      <c r="Z147" s="47">
        <v>0</v>
      </c>
      <c r="AA147" s="47">
        <v>0</v>
      </c>
      <c r="AB147" s="47">
        <v>0</v>
      </c>
      <c r="AC147" s="47">
        <v>1</v>
      </c>
      <c r="AD147" s="47">
        <v>7</v>
      </c>
      <c r="AE147" s="47">
        <v>0</v>
      </c>
      <c r="AF147" s="35">
        <f t="shared" ref="AF147:AF152" si="42">G147+H147+I147+J147+K147+L147+M147+N147+O147+P147+Q147+R147+S147+T147+U147+V147+W147+X147+Y147+Z147+AA147+AB147+AC147+AD147</f>
        <v>344</v>
      </c>
      <c r="AG147" s="35">
        <f t="shared" ref="AG147:AG152" si="43">G147+H147+I147+J147+K147+L147+M147+N147+O147+P147+Q147+R147+S147+T147+U147+V147+W147+X147+Y147+Z147+AA147+AB147+AC147</f>
        <v>337</v>
      </c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</row>
    <row r="148" spans="1:60" ht="15.6" x14ac:dyDescent="0.3">
      <c r="A148" s="36" t="s">
        <v>62</v>
      </c>
      <c r="B148" s="34" t="s">
        <v>186</v>
      </c>
      <c r="C148" s="34" t="s">
        <v>63</v>
      </c>
      <c r="D148" s="34">
        <v>19</v>
      </c>
      <c r="E148" s="34" t="s">
        <v>256</v>
      </c>
      <c r="F148" s="37" t="s">
        <v>257</v>
      </c>
      <c r="G148" s="47">
        <v>0</v>
      </c>
      <c r="H148" s="47">
        <v>15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93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35">
        <f t="shared" si="42"/>
        <v>108</v>
      </c>
      <c r="AG148" s="35">
        <f t="shared" si="43"/>
        <v>108</v>
      </c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</row>
    <row r="149" spans="1:60" ht="15.6" x14ac:dyDescent="0.3">
      <c r="A149" s="36" t="s">
        <v>62</v>
      </c>
      <c r="B149" s="34" t="s">
        <v>186</v>
      </c>
      <c r="C149" s="34" t="s">
        <v>63</v>
      </c>
      <c r="D149" s="34">
        <v>19</v>
      </c>
      <c r="E149" s="34" t="s">
        <v>258</v>
      </c>
      <c r="F149" s="37" t="s">
        <v>259</v>
      </c>
      <c r="G149" s="47">
        <v>1</v>
      </c>
      <c r="H149" s="47">
        <v>22</v>
      </c>
      <c r="I149" s="47">
        <v>0</v>
      </c>
      <c r="J149" s="47">
        <v>1</v>
      </c>
      <c r="K149" s="47">
        <v>0</v>
      </c>
      <c r="L149" s="47">
        <v>0</v>
      </c>
      <c r="M149" s="47">
        <v>0</v>
      </c>
      <c r="N149" s="47">
        <v>1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346</v>
      </c>
      <c r="V149" s="47">
        <v>0</v>
      </c>
      <c r="W149" s="47">
        <v>0</v>
      </c>
      <c r="X149" s="47">
        <v>0</v>
      </c>
      <c r="Y149" s="47">
        <v>1</v>
      </c>
      <c r="Z149" s="47">
        <v>1</v>
      </c>
      <c r="AA149" s="47">
        <v>0</v>
      </c>
      <c r="AB149" s="47">
        <v>0</v>
      </c>
      <c r="AC149" s="47">
        <v>0</v>
      </c>
      <c r="AD149" s="47">
        <v>10</v>
      </c>
      <c r="AE149" s="47">
        <v>0</v>
      </c>
      <c r="AF149" s="35">
        <f>G149+H149+I149+J149+K149+L149+M149+N149+O149+P149+Q149+R149+S149+T149+U149+V149+W149+X149+Y149+Z149+AA149+AB149+AC149+AD149</f>
        <v>383</v>
      </c>
      <c r="AG149" s="35">
        <f t="shared" si="43"/>
        <v>373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</row>
    <row r="150" spans="1:60" ht="15.6" x14ac:dyDescent="0.3">
      <c r="A150" s="36" t="s">
        <v>62</v>
      </c>
      <c r="B150" s="34" t="s">
        <v>186</v>
      </c>
      <c r="C150" s="34" t="s">
        <v>63</v>
      </c>
      <c r="D150" s="34">
        <v>19</v>
      </c>
      <c r="E150" s="34" t="s">
        <v>260</v>
      </c>
      <c r="F150" s="37" t="s">
        <v>261</v>
      </c>
      <c r="G150" s="47">
        <v>0</v>
      </c>
      <c r="H150" s="47">
        <v>5</v>
      </c>
      <c r="I150" s="47">
        <v>0</v>
      </c>
      <c r="J150" s="47">
        <v>0</v>
      </c>
      <c r="K150" s="47">
        <v>0</v>
      </c>
      <c r="L150" s="47">
        <v>0</v>
      </c>
      <c r="M150" s="47">
        <v>1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135</v>
      </c>
      <c r="V150" s="47">
        <v>1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7">
        <v>0</v>
      </c>
      <c r="AF150" s="35">
        <f t="shared" si="42"/>
        <v>142</v>
      </c>
      <c r="AG150" s="35">
        <f t="shared" si="43"/>
        <v>142</v>
      </c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</row>
    <row r="151" spans="1:60" ht="15.6" x14ac:dyDescent="0.3">
      <c r="A151" s="36" t="s">
        <v>62</v>
      </c>
      <c r="B151" s="34" t="s">
        <v>186</v>
      </c>
      <c r="C151" s="34" t="s">
        <v>63</v>
      </c>
      <c r="D151" s="34">
        <v>19</v>
      </c>
      <c r="E151" s="34" t="s">
        <v>262</v>
      </c>
      <c r="F151" s="37" t="s">
        <v>263</v>
      </c>
      <c r="G151" s="47">
        <v>0</v>
      </c>
      <c r="H151" s="47">
        <v>17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81</v>
      </c>
      <c r="V151" s="47">
        <v>0</v>
      </c>
      <c r="W151" s="47">
        <v>1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1</v>
      </c>
      <c r="AE151" s="47">
        <v>0</v>
      </c>
      <c r="AF151" s="35">
        <f>G151+H151+I151+J151+K151+L151+M151+N151+O151+P151+Q151+R151+S151+T151+U151+V151+W151+X151+Y151+Z151+AA151+AB151+AC151+AD151</f>
        <v>100</v>
      </c>
      <c r="AG151" s="35">
        <f>G151+H151+I151+J151+K151+L151+M151+N151+O151+P151+Q151+R151+S151+T151+U151+V151+W151+X151+Y151+Z151+AA151+AB151+AC151</f>
        <v>99</v>
      </c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 spans="1:60" ht="15.6" x14ac:dyDescent="0.3">
      <c r="A152" s="36" t="s">
        <v>62</v>
      </c>
      <c r="B152" s="34" t="s">
        <v>186</v>
      </c>
      <c r="C152" s="34" t="s">
        <v>63</v>
      </c>
      <c r="D152" s="34">
        <v>19</v>
      </c>
      <c r="E152" s="34" t="s">
        <v>264</v>
      </c>
      <c r="F152" s="37" t="s">
        <v>265</v>
      </c>
      <c r="G152" s="47">
        <v>1</v>
      </c>
      <c r="H152" s="47">
        <v>66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268</v>
      </c>
      <c r="V152" s="47">
        <v>0</v>
      </c>
      <c r="W152" s="47">
        <v>1</v>
      </c>
      <c r="X152" s="47">
        <v>0</v>
      </c>
      <c r="Y152" s="47">
        <v>1</v>
      </c>
      <c r="Z152" s="47">
        <v>0</v>
      </c>
      <c r="AA152" s="47">
        <v>0</v>
      </c>
      <c r="AB152" s="47">
        <v>0</v>
      </c>
      <c r="AC152" s="47">
        <v>0</v>
      </c>
      <c r="AD152" s="47">
        <v>8</v>
      </c>
      <c r="AE152" s="47">
        <v>0</v>
      </c>
      <c r="AF152" s="35">
        <f t="shared" si="42"/>
        <v>345</v>
      </c>
      <c r="AG152" s="35">
        <f t="shared" si="43"/>
        <v>337</v>
      </c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 spans="1:60" ht="15.6" x14ac:dyDescent="0.3">
      <c r="A153" s="36" t="s">
        <v>62</v>
      </c>
      <c r="B153" s="34" t="s">
        <v>186</v>
      </c>
      <c r="C153" s="34" t="s">
        <v>63</v>
      </c>
      <c r="D153" s="34">
        <v>19</v>
      </c>
      <c r="E153" s="34" t="s">
        <v>266</v>
      </c>
      <c r="F153" s="37" t="s">
        <v>267</v>
      </c>
      <c r="G153" s="47">
        <v>0</v>
      </c>
      <c r="H153" s="47">
        <v>10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1</v>
      </c>
      <c r="O153" s="47">
        <v>0</v>
      </c>
      <c r="P153" s="47">
        <v>0</v>
      </c>
      <c r="Q153" s="47">
        <v>0</v>
      </c>
      <c r="R153" s="47">
        <v>0</v>
      </c>
      <c r="S153" s="47">
        <v>1</v>
      </c>
      <c r="T153" s="47">
        <v>0</v>
      </c>
      <c r="U153" s="47">
        <v>218</v>
      </c>
      <c r="V153" s="47">
        <v>0</v>
      </c>
      <c r="W153" s="47">
        <v>0</v>
      </c>
      <c r="X153" s="47">
        <v>1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5</v>
      </c>
      <c r="AE153" s="47">
        <v>0</v>
      </c>
      <c r="AF153" s="35">
        <f>G153+H153+I153+J153+K153+L153+M153+N153+O153+P153+Q153+R153+S153+T153+U153+V153+W153+X153+Y153+Z153+AA153+AB153+AC153+AD153</f>
        <v>236</v>
      </c>
      <c r="AG153" s="35">
        <f>G153+H153+I153+J153+K153+L153+M153+N153+O153+P153+Q153+R153+S153+T153+U153+V153+W153+X153+Y153+Z153+AA153+AB153+AC153</f>
        <v>231</v>
      </c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 spans="1:60" ht="15.6" x14ac:dyDescent="0.3">
      <c r="A154" s="40"/>
      <c r="B154" s="40"/>
      <c r="C154" s="40"/>
      <c r="D154" s="40"/>
      <c r="E154" s="44" t="s">
        <v>11</v>
      </c>
      <c r="F154" s="44" t="s">
        <v>7</v>
      </c>
      <c r="G154" s="35">
        <f>SUM(G146:G153)</f>
        <v>2</v>
      </c>
      <c r="H154" s="35">
        <f t="shared" ref="H154:AG154" si="44">SUM(H146:H153)</f>
        <v>244</v>
      </c>
      <c r="I154" s="35">
        <f t="shared" si="44"/>
        <v>1</v>
      </c>
      <c r="J154" s="35">
        <f t="shared" si="44"/>
        <v>1</v>
      </c>
      <c r="K154" s="35">
        <f t="shared" si="44"/>
        <v>0</v>
      </c>
      <c r="L154" s="35">
        <f t="shared" si="44"/>
        <v>0</v>
      </c>
      <c r="M154" s="35">
        <f t="shared" si="44"/>
        <v>2</v>
      </c>
      <c r="N154" s="35">
        <f t="shared" si="44"/>
        <v>2</v>
      </c>
      <c r="O154" s="35">
        <f t="shared" si="44"/>
        <v>0</v>
      </c>
      <c r="P154" s="35">
        <f t="shared" si="44"/>
        <v>0</v>
      </c>
      <c r="Q154" s="35">
        <f t="shared" si="44"/>
        <v>0</v>
      </c>
      <c r="R154" s="35">
        <f t="shared" si="44"/>
        <v>0</v>
      </c>
      <c r="S154" s="35">
        <f t="shared" si="44"/>
        <v>1</v>
      </c>
      <c r="T154" s="35">
        <f t="shared" si="44"/>
        <v>0</v>
      </c>
      <c r="U154" s="35">
        <f t="shared" si="44"/>
        <v>1772</v>
      </c>
      <c r="V154" s="35">
        <f t="shared" si="44"/>
        <v>3</v>
      </c>
      <c r="W154" s="35">
        <f t="shared" si="44"/>
        <v>2</v>
      </c>
      <c r="X154" s="35">
        <f t="shared" si="44"/>
        <v>1</v>
      </c>
      <c r="Y154" s="35">
        <f t="shared" si="44"/>
        <v>3</v>
      </c>
      <c r="Z154" s="35">
        <f t="shared" si="44"/>
        <v>1</v>
      </c>
      <c r="AA154" s="35">
        <f t="shared" si="44"/>
        <v>0</v>
      </c>
      <c r="AB154" s="35">
        <f t="shared" si="44"/>
        <v>0</v>
      </c>
      <c r="AC154" s="35">
        <f>SUM(AC146:AC153)</f>
        <v>1</v>
      </c>
      <c r="AD154" s="35">
        <f t="shared" si="44"/>
        <v>38</v>
      </c>
      <c r="AE154" s="35">
        <f t="shared" si="44"/>
        <v>0</v>
      </c>
      <c r="AF154" s="35">
        <f t="shared" si="44"/>
        <v>2074</v>
      </c>
      <c r="AG154" s="35">
        <f t="shared" si="44"/>
        <v>2036</v>
      </c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 spans="1:60" ht="15.6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 spans="1:60" ht="15.6" x14ac:dyDescent="0.3">
      <c r="A156" s="36" t="s">
        <v>62</v>
      </c>
      <c r="B156" s="34" t="s">
        <v>186</v>
      </c>
      <c r="C156" s="34" t="s">
        <v>63</v>
      </c>
      <c r="D156" s="34">
        <v>20</v>
      </c>
      <c r="E156" s="34" t="s">
        <v>268</v>
      </c>
      <c r="F156" s="37" t="s">
        <v>269</v>
      </c>
      <c r="G156" s="47">
        <v>0</v>
      </c>
      <c r="H156" s="47">
        <v>20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2</v>
      </c>
      <c r="U156" s="47">
        <v>202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1</v>
      </c>
      <c r="AE156" s="47">
        <v>0</v>
      </c>
      <c r="AF156" s="35">
        <f t="shared" ref="AF156:AF163" si="45">G156+H156+I156+J156+K156+L156+M156+N156+O156+P156+Q156+R156+S156+T156+U156+V156+W156+X156+Y156+Z156+AA156+AB156+AC156+AD156</f>
        <v>225</v>
      </c>
      <c r="AG156" s="35">
        <f t="shared" ref="AG156:AG166" si="46">G156+H156+I156+J156+K156+L156+M156+N156+O156+P156+Q156+R156+S156+T156+U156+V156+W156+X156+Y156+Z156+AA156+AB156+AC156</f>
        <v>224</v>
      </c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 spans="1:60" ht="15.6" x14ac:dyDescent="0.3">
      <c r="A157" s="36" t="s">
        <v>62</v>
      </c>
      <c r="B157" s="34" t="s">
        <v>186</v>
      </c>
      <c r="C157" s="34" t="s">
        <v>63</v>
      </c>
      <c r="D157" s="34">
        <v>20</v>
      </c>
      <c r="E157" s="34" t="s">
        <v>270</v>
      </c>
      <c r="F157" s="37" t="s">
        <v>271</v>
      </c>
      <c r="G157" s="47">
        <v>4</v>
      </c>
      <c r="H157" s="47">
        <v>48</v>
      </c>
      <c r="I157" s="47">
        <v>1</v>
      </c>
      <c r="J157" s="47">
        <v>0</v>
      </c>
      <c r="K157" s="47">
        <v>0</v>
      </c>
      <c r="L157" s="47">
        <v>4</v>
      </c>
      <c r="M157" s="47">
        <v>2</v>
      </c>
      <c r="N157" s="47">
        <v>5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1</v>
      </c>
      <c r="U157" s="47">
        <v>374</v>
      </c>
      <c r="V157" s="47">
        <v>1</v>
      </c>
      <c r="W157" s="47">
        <v>0</v>
      </c>
      <c r="X157" s="47">
        <v>0</v>
      </c>
      <c r="Y157" s="47">
        <v>2</v>
      </c>
      <c r="Z157" s="47">
        <v>1</v>
      </c>
      <c r="AA157" s="47">
        <v>0</v>
      </c>
      <c r="AB157" s="47">
        <v>0</v>
      </c>
      <c r="AC157" s="47">
        <v>1</v>
      </c>
      <c r="AD157" s="47">
        <v>6</v>
      </c>
      <c r="AE157" s="47">
        <v>0</v>
      </c>
      <c r="AF157" s="35">
        <f>G157+H157+I157+J157+K157+L157+M157+N157+O157+P157+Q157+R157+S157+T157+U157+V157+W157+X157+Y157+Z157+AA157+AB157+AC157+AD157</f>
        <v>450</v>
      </c>
      <c r="AG157" s="35">
        <f>G157+H157+I157+J157+K157+L157+M157+N157+O157+P157+Q157+R157+S157+T157+U157+V157+W157+X157+Y157+Z157+AA157+AB157+AC157</f>
        <v>444</v>
      </c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 spans="1:60" ht="15.6" x14ac:dyDescent="0.3">
      <c r="A158" s="36" t="s">
        <v>62</v>
      </c>
      <c r="B158" s="34" t="s">
        <v>186</v>
      </c>
      <c r="C158" s="34" t="s">
        <v>63</v>
      </c>
      <c r="D158" s="34">
        <v>20</v>
      </c>
      <c r="E158" s="34" t="s">
        <v>272</v>
      </c>
      <c r="F158" s="37" t="s">
        <v>273</v>
      </c>
      <c r="G158" s="47">
        <v>2</v>
      </c>
      <c r="H158" s="47">
        <v>314</v>
      </c>
      <c r="I158" s="47">
        <v>1</v>
      </c>
      <c r="J158" s="47">
        <v>0</v>
      </c>
      <c r="K158" s="47">
        <v>0</v>
      </c>
      <c r="L158" s="47">
        <v>0</v>
      </c>
      <c r="M158" s="47">
        <v>3</v>
      </c>
      <c r="N158" s="47">
        <v>1</v>
      </c>
      <c r="O158" s="47">
        <v>1</v>
      </c>
      <c r="P158" s="47"/>
      <c r="Q158" s="47">
        <v>0</v>
      </c>
      <c r="R158" s="47">
        <v>0</v>
      </c>
      <c r="S158" s="47">
        <v>0</v>
      </c>
      <c r="T158" s="47">
        <v>0</v>
      </c>
      <c r="U158" s="47">
        <v>268</v>
      </c>
      <c r="V158" s="47">
        <v>2</v>
      </c>
      <c r="W158" s="47">
        <v>0</v>
      </c>
      <c r="X158" s="47">
        <v>0</v>
      </c>
      <c r="Y158" s="47">
        <v>0</v>
      </c>
      <c r="Z158" s="47">
        <v>1</v>
      </c>
      <c r="AA158" s="47">
        <v>0</v>
      </c>
      <c r="AB158" s="47">
        <v>0</v>
      </c>
      <c r="AC158" s="47">
        <v>0</v>
      </c>
      <c r="AD158" s="47">
        <v>2</v>
      </c>
      <c r="AE158" s="47">
        <v>0</v>
      </c>
      <c r="AF158" s="35">
        <f>G158+H158+I158+J158+K158+L158+M158+N158+O158+P158+Q158+R158+S158+T158+U158+V158+W158+X158+Y158+Z158+AA158+AB158+AC158+AD158</f>
        <v>595</v>
      </c>
      <c r="AG158" s="35">
        <f>G158+H158+I158+J158+K158+L158+M158+N158+O158+P158+Q158+R158+S158+T158+U158+V158+W158+X158+Y158+Z158+AA158+AB158+AC158</f>
        <v>593</v>
      </c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 spans="1:60" ht="15.6" x14ac:dyDescent="0.3">
      <c r="A159" s="36" t="s">
        <v>62</v>
      </c>
      <c r="B159" s="34" t="s">
        <v>186</v>
      </c>
      <c r="C159" s="34" t="s">
        <v>63</v>
      </c>
      <c r="D159" s="34">
        <v>20</v>
      </c>
      <c r="E159" s="34" t="s">
        <v>274</v>
      </c>
      <c r="F159" s="37" t="s">
        <v>275</v>
      </c>
      <c r="G159" s="47">
        <v>0</v>
      </c>
      <c r="H159" s="47">
        <v>16</v>
      </c>
      <c r="I159" s="47">
        <v>0</v>
      </c>
      <c r="J159" s="47">
        <v>0</v>
      </c>
      <c r="K159" s="47">
        <v>0</v>
      </c>
      <c r="L159" s="47">
        <v>0</v>
      </c>
      <c r="M159" s="47">
        <v>1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150</v>
      </c>
      <c r="V159" s="47">
        <v>0</v>
      </c>
      <c r="W159" s="47">
        <v>0</v>
      </c>
      <c r="X159" s="47">
        <v>0</v>
      </c>
      <c r="Y159" s="47">
        <v>0</v>
      </c>
      <c r="Z159" s="47">
        <v>1</v>
      </c>
      <c r="AA159" s="47">
        <v>0</v>
      </c>
      <c r="AB159" s="47">
        <v>0</v>
      </c>
      <c r="AC159" s="47">
        <v>0</v>
      </c>
      <c r="AD159" s="47">
        <v>2</v>
      </c>
      <c r="AE159" s="47">
        <v>0</v>
      </c>
      <c r="AF159" s="35">
        <f t="shared" si="45"/>
        <v>170</v>
      </c>
      <c r="AG159" s="35">
        <f t="shared" si="46"/>
        <v>168</v>
      </c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 spans="1:60" ht="15.6" x14ac:dyDescent="0.3">
      <c r="A160" s="36" t="s">
        <v>62</v>
      </c>
      <c r="B160" s="34" t="s">
        <v>186</v>
      </c>
      <c r="C160" s="34" t="s">
        <v>63</v>
      </c>
      <c r="D160" s="34">
        <v>20</v>
      </c>
      <c r="E160" s="34" t="s">
        <v>276</v>
      </c>
      <c r="F160" s="37" t="s">
        <v>277</v>
      </c>
      <c r="G160" s="47">
        <v>0</v>
      </c>
      <c r="H160" s="47">
        <v>73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3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98</v>
      </c>
      <c r="V160" s="47">
        <v>0</v>
      </c>
      <c r="W160" s="47">
        <v>0</v>
      </c>
      <c r="X160" s="47">
        <v>1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5</v>
      </c>
      <c r="AE160" s="47">
        <v>0</v>
      </c>
      <c r="AF160" s="35">
        <f t="shared" si="45"/>
        <v>180</v>
      </c>
      <c r="AG160" s="35">
        <f t="shared" si="46"/>
        <v>175</v>
      </c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 spans="1:60" ht="15.6" x14ac:dyDescent="0.3">
      <c r="A161" s="36" t="s">
        <v>62</v>
      </c>
      <c r="B161" s="34" t="s">
        <v>186</v>
      </c>
      <c r="C161" s="34" t="s">
        <v>63</v>
      </c>
      <c r="D161" s="34">
        <v>20</v>
      </c>
      <c r="E161" s="34" t="s">
        <v>278</v>
      </c>
      <c r="F161" s="37" t="s">
        <v>279</v>
      </c>
      <c r="G161" s="47">
        <v>2</v>
      </c>
      <c r="H161" s="47">
        <v>115</v>
      </c>
      <c r="I161" s="47">
        <v>1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387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5</v>
      </c>
      <c r="AE161" s="47">
        <v>0</v>
      </c>
      <c r="AF161" s="35">
        <f>G161+H161+I161+J161+K161+L161+M161+N161+O161+P161+Q161+R161+S161+T161+U161+V161+W161+X161+Y161+Z161+AA161+AB161+AC161+AD161</f>
        <v>510</v>
      </c>
      <c r="AG161" s="35">
        <f>G161+H161+I161+J161+K161+L161+M161+N161+O161+P161+Q161+R161+S161+T161+U161+V161+W161+X161+Y161+Z161+AA161+AB161+AC161</f>
        <v>505</v>
      </c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 spans="1:60" ht="15.6" x14ac:dyDescent="0.3">
      <c r="A162" s="36" t="s">
        <v>62</v>
      </c>
      <c r="B162" s="34" t="s">
        <v>186</v>
      </c>
      <c r="C162" s="34" t="s">
        <v>63</v>
      </c>
      <c r="D162" s="34">
        <v>20</v>
      </c>
      <c r="E162" s="34" t="s">
        <v>280</v>
      </c>
      <c r="F162" s="37" t="s">
        <v>281</v>
      </c>
      <c r="G162" s="47">
        <v>0</v>
      </c>
      <c r="H162" s="47">
        <v>33</v>
      </c>
      <c r="I162" s="47">
        <v>1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44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1</v>
      </c>
      <c r="AE162" s="47">
        <v>0</v>
      </c>
      <c r="AF162" s="35">
        <f t="shared" si="45"/>
        <v>79</v>
      </c>
      <c r="AG162" s="35">
        <f t="shared" si="46"/>
        <v>78</v>
      </c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 spans="1:60" ht="15.6" x14ac:dyDescent="0.3">
      <c r="A163" s="36" t="s">
        <v>62</v>
      </c>
      <c r="B163" s="34" t="s">
        <v>186</v>
      </c>
      <c r="C163" s="34" t="s">
        <v>63</v>
      </c>
      <c r="D163" s="34">
        <v>20</v>
      </c>
      <c r="E163" s="34" t="s">
        <v>282</v>
      </c>
      <c r="F163" s="37" t="s">
        <v>283</v>
      </c>
      <c r="G163" s="47">
        <v>3</v>
      </c>
      <c r="H163" s="47">
        <v>117</v>
      </c>
      <c r="I163" s="47">
        <v>0</v>
      </c>
      <c r="J163" s="47">
        <v>0</v>
      </c>
      <c r="K163" s="47">
        <v>0</v>
      </c>
      <c r="L163" s="47">
        <v>0</v>
      </c>
      <c r="M163" s="47">
        <v>1</v>
      </c>
      <c r="N163" s="47">
        <v>3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360</v>
      </c>
      <c r="V163" s="47">
        <v>1</v>
      </c>
      <c r="W163" s="47">
        <v>1</v>
      </c>
      <c r="X163" s="47">
        <v>0</v>
      </c>
      <c r="Y163" s="47">
        <v>0</v>
      </c>
      <c r="Z163" s="47">
        <v>0</v>
      </c>
      <c r="AA163" s="47">
        <v>0</v>
      </c>
      <c r="AB163" s="47">
        <v>1</v>
      </c>
      <c r="AC163" s="47">
        <v>0</v>
      </c>
      <c r="AD163" s="47">
        <v>7</v>
      </c>
      <c r="AE163" s="47">
        <v>0</v>
      </c>
      <c r="AF163" s="35">
        <f t="shared" si="45"/>
        <v>494</v>
      </c>
      <c r="AG163" s="35">
        <f t="shared" si="46"/>
        <v>487</v>
      </c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 spans="1:60" ht="15.6" x14ac:dyDescent="0.3">
      <c r="A164" s="36" t="s">
        <v>62</v>
      </c>
      <c r="B164" s="34" t="s">
        <v>186</v>
      </c>
      <c r="C164" s="34" t="s">
        <v>63</v>
      </c>
      <c r="D164" s="34">
        <v>20</v>
      </c>
      <c r="E164" s="34" t="s">
        <v>284</v>
      </c>
      <c r="F164" s="37" t="s">
        <v>285</v>
      </c>
      <c r="G164" s="47">
        <v>1</v>
      </c>
      <c r="H164" s="47">
        <v>36</v>
      </c>
      <c r="I164" s="47">
        <v>0</v>
      </c>
      <c r="J164" s="47">
        <v>0</v>
      </c>
      <c r="K164" s="47">
        <v>0</v>
      </c>
      <c r="L164" s="47">
        <v>0</v>
      </c>
      <c r="M164" s="47">
        <v>1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235</v>
      </c>
      <c r="V164" s="47">
        <v>1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1</v>
      </c>
      <c r="AE164" s="47">
        <v>0</v>
      </c>
      <c r="AF164" s="35">
        <f>G164+H164+I164+J164+K164+L164+M164+N164+O164+P164+Q164+R164+S164+T164+U164+V164+W164+X164+Y164+Z164+AA164+AB164+AC164+AD164</f>
        <v>275</v>
      </c>
      <c r="AG164" s="35">
        <f t="shared" si="46"/>
        <v>274</v>
      </c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 spans="1:60" ht="15.6" x14ac:dyDescent="0.3">
      <c r="A165" s="36" t="s">
        <v>62</v>
      </c>
      <c r="B165" s="34" t="s">
        <v>186</v>
      </c>
      <c r="C165" s="34" t="s">
        <v>63</v>
      </c>
      <c r="D165" s="34">
        <v>20</v>
      </c>
      <c r="E165" s="34" t="s">
        <v>286</v>
      </c>
      <c r="F165" s="37" t="s">
        <v>287</v>
      </c>
      <c r="G165" s="47">
        <v>2</v>
      </c>
      <c r="H165" s="47">
        <v>21</v>
      </c>
      <c r="I165" s="47">
        <v>3</v>
      </c>
      <c r="J165" s="47">
        <v>0</v>
      </c>
      <c r="K165" s="47">
        <v>0</v>
      </c>
      <c r="L165" s="47">
        <v>1</v>
      </c>
      <c r="M165" s="47">
        <v>0</v>
      </c>
      <c r="N165" s="47">
        <v>2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206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4</v>
      </c>
      <c r="AE165" s="47">
        <v>0</v>
      </c>
      <c r="AF165" s="35">
        <f>G165+H165+I165+J165+K165+L165+M165+N165+O165+P165+Q165+R165+S165+T165+U165+V165+W165+X165+Y165+Z165+AA165+AB165+AC165+AD165</f>
        <v>239</v>
      </c>
      <c r="AG165" s="35">
        <f t="shared" si="46"/>
        <v>235</v>
      </c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 spans="1:60" ht="15.6" x14ac:dyDescent="0.3">
      <c r="A166" s="36" t="s">
        <v>62</v>
      </c>
      <c r="B166" s="34" t="s">
        <v>186</v>
      </c>
      <c r="C166" s="34" t="s">
        <v>63</v>
      </c>
      <c r="D166" s="34">
        <v>20</v>
      </c>
      <c r="E166" s="34" t="s">
        <v>288</v>
      </c>
      <c r="F166" s="37" t="s">
        <v>289</v>
      </c>
      <c r="G166" s="47">
        <v>1</v>
      </c>
      <c r="H166" s="47">
        <v>35</v>
      </c>
      <c r="I166" s="47">
        <v>1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259</v>
      </c>
      <c r="V166" s="47">
        <v>2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5</v>
      </c>
      <c r="AE166" s="47">
        <v>0</v>
      </c>
      <c r="AF166" s="35">
        <f>G166+H166+I166+J166+K166+L166+M166+N166+O166+P166+Q166+R166+S166+T166+U166+V166+W166+X166+Y166+Z166+AA166+AB166+AC166+AD166</f>
        <v>303</v>
      </c>
      <c r="AG166" s="35">
        <f t="shared" si="46"/>
        <v>298</v>
      </c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 spans="1:60" ht="15.6" x14ac:dyDescent="0.3">
      <c r="A167" s="40"/>
      <c r="B167" s="40"/>
      <c r="C167" s="40"/>
      <c r="D167" s="40"/>
      <c r="E167" s="44" t="s">
        <v>21</v>
      </c>
      <c r="F167" s="44" t="s">
        <v>7</v>
      </c>
      <c r="G167" s="35">
        <f>SUM(G156:G166)</f>
        <v>15</v>
      </c>
      <c r="H167" s="35">
        <f t="shared" ref="H167:AG167" si="47">SUM(H156:H166)</f>
        <v>828</v>
      </c>
      <c r="I167" s="35">
        <f t="shared" si="47"/>
        <v>8</v>
      </c>
      <c r="J167" s="35">
        <f t="shared" si="47"/>
        <v>0</v>
      </c>
      <c r="K167" s="35">
        <f t="shared" si="47"/>
        <v>0</v>
      </c>
      <c r="L167" s="35">
        <f t="shared" si="47"/>
        <v>5</v>
      </c>
      <c r="M167" s="35">
        <f t="shared" si="47"/>
        <v>8</v>
      </c>
      <c r="N167" s="35">
        <f t="shared" si="47"/>
        <v>14</v>
      </c>
      <c r="O167" s="35">
        <f t="shared" si="47"/>
        <v>1</v>
      </c>
      <c r="P167" s="35">
        <f t="shared" si="47"/>
        <v>0</v>
      </c>
      <c r="Q167" s="35">
        <f t="shared" si="47"/>
        <v>0</v>
      </c>
      <c r="R167" s="35">
        <f t="shared" si="47"/>
        <v>0</v>
      </c>
      <c r="S167" s="35">
        <f t="shared" si="47"/>
        <v>0</v>
      </c>
      <c r="T167" s="35">
        <f t="shared" si="47"/>
        <v>3</v>
      </c>
      <c r="U167" s="35">
        <f t="shared" si="47"/>
        <v>2583</v>
      </c>
      <c r="V167" s="35">
        <f t="shared" si="47"/>
        <v>7</v>
      </c>
      <c r="W167" s="35">
        <f t="shared" si="47"/>
        <v>1</v>
      </c>
      <c r="X167" s="35">
        <f t="shared" si="47"/>
        <v>1</v>
      </c>
      <c r="Y167" s="35">
        <f t="shared" si="47"/>
        <v>2</v>
      </c>
      <c r="Z167" s="35">
        <f t="shared" si="47"/>
        <v>3</v>
      </c>
      <c r="AA167" s="35">
        <f t="shared" si="47"/>
        <v>0</v>
      </c>
      <c r="AB167" s="35">
        <f t="shared" si="47"/>
        <v>1</v>
      </c>
      <c r="AC167" s="35">
        <f t="shared" si="47"/>
        <v>1</v>
      </c>
      <c r="AD167" s="35">
        <f t="shared" si="47"/>
        <v>39</v>
      </c>
      <c r="AE167" s="35">
        <f t="shared" si="47"/>
        <v>0</v>
      </c>
      <c r="AF167" s="35">
        <f t="shared" si="47"/>
        <v>3520</v>
      </c>
      <c r="AG167" s="35">
        <f t="shared" si="47"/>
        <v>3481</v>
      </c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:60" ht="15.6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:60" ht="15.6" x14ac:dyDescent="0.3">
      <c r="A169" s="36" t="s">
        <v>62</v>
      </c>
      <c r="B169" s="34" t="s">
        <v>186</v>
      </c>
      <c r="C169" s="34" t="s">
        <v>63</v>
      </c>
      <c r="D169" s="34">
        <v>22</v>
      </c>
      <c r="E169" s="34" t="s">
        <v>290</v>
      </c>
      <c r="F169" s="37" t="s">
        <v>291</v>
      </c>
      <c r="G169" s="47">
        <v>0</v>
      </c>
      <c r="H169" s="47">
        <v>20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1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45</v>
      </c>
      <c r="V169" s="47">
        <v>1</v>
      </c>
      <c r="W169" s="47">
        <v>0</v>
      </c>
      <c r="X169" s="47">
        <v>0</v>
      </c>
      <c r="Y169" s="47">
        <v>1</v>
      </c>
      <c r="Z169" s="47">
        <v>0</v>
      </c>
      <c r="AA169" s="47">
        <v>0</v>
      </c>
      <c r="AB169" s="47">
        <v>0</v>
      </c>
      <c r="AC169" s="47">
        <v>0</v>
      </c>
      <c r="AD169" s="47">
        <v>2</v>
      </c>
      <c r="AE169" s="47">
        <v>0</v>
      </c>
      <c r="AF169" s="35">
        <f>G169+H169+I169+J169+K169+L169+M169+N169+O169+P169+Q169+R169+S169+T169+U169+V169+W169+X169+Y169+Z169+AA169+AB169+AC169+AD169</f>
        <v>70</v>
      </c>
      <c r="AG169" s="35">
        <f>G169+H169+I169+J169+K169+L169+M169+N169+O169+P169+Q169+R169+S169+T169+U169+V169+W169+X169+Y169+Z169+AA169+AB169+AC169</f>
        <v>68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:60" ht="15.6" x14ac:dyDescent="0.3">
      <c r="A170" s="36" t="s">
        <v>62</v>
      </c>
      <c r="B170" s="34" t="s">
        <v>186</v>
      </c>
      <c r="C170" s="34" t="s">
        <v>63</v>
      </c>
      <c r="D170" s="34">
        <v>22</v>
      </c>
      <c r="E170" s="34" t="s">
        <v>292</v>
      </c>
      <c r="F170" s="37" t="s">
        <v>293</v>
      </c>
      <c r="G170" s="47">
        <v>0</v>
      </c>
      <c r="H170" s="47">
        <v>55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2</v>
      </c>
      <c r="O170" s="47">
        <v>0</v>
      </c>
      <c r="P170" s="47">
        <v>0</v>
      </c>
      <c r="Q170" s="47">
        <v>0</v>
      </c>
      <c r="R170" s="47">
        <v>1</v>
      </c>
      <c r="S170" s="47">
        <v>0</v>
      </c>
      <c r="T170" s="47">
        <v>0</v>
      </c>
      <c r="U170" s="47">
        <v>441</v>
      </c>
      <c r="V170" s="47">
        <v>2</v>
      </c>
      <c r="W170" s="47">
        <v>0</v>
      </c>
      <c r="X170" s="47">
        <v>0</v>
      </c>
      <c r="Y170" s="47">
        <v>1</v>
      </c>
      <c r="Z170" s="47">
        <v>0</v>
      </c>
      <c r="AA170" s="47">
        <v>0</v>
      </c>
      <c r="AB170" s="47">
        <v>0</v>
      </c>
      <c r="AC170" s="47">
        <v>2</v>
      </c>
      <c r="AD170" s="47">
        <v>9</v>
      </c>
      <c r="AE170" s="47">
        <v>0</v>
      </c>
      <c r="AF170" s="35">
        <f>G170+H170+I170+J170+K170+L170+M170+N170+O170+P170+Q170+R170+S170+T170+U170+V170+W170+X170+Y170+Z170+AA170+AB170+AC170+AD170</f>
        <v>513</v>
      </c>
      <c r="AG170" s="35">
        <f>G170+H170+I170+J170+K170+L170+M170+N170+O170+P170+Q170+R170+S170+T170+U170+V170+W170+X170+Y170+Z170+AA170+AB170+AC170</f>
        <v>504</v>
      </c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:60" ht="15.6" x14ac:dyDescent="0.3">
      <c r="A171" s="36" t="s">
        <v>62</v>
      </c>
      <c r="B171" s="34" t="s">
        <v>186</v>
      </c>
      <c r="C171" s="34" t="s">
        <v>63</v>
      </c>
      <c r="D171" s="34">
        <v>22</v>
      </c>
      <c r="E171" s="34" t="s">
        <v>294</v>
      </c>
      <c r="F171" s="37" t="s">
        <v>295</v>
      </c>
      <c r="G171" s="47">
        <v>0</v>
      </c>
      <c r="H171" s="47">
        <v>3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49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5</v>
      </c>
      <c r="AE171" s="47">
        <v>0</v>
      </c>
      <c r="AF171" s="35">
        <f>G171+H171+I171+J171+K171+L171+M171+N171+O171+P171+Q171+R171+S171+T171+U171+V171+W171+X171+Y171+Z171+AA171+AB171+AC171+AD171</f>
        <v>57</v>
      </c>
      <c r="AG171" s="35">
        <f>G171+H171+I171+J171+K171+L171+M171+N171+O171+P171+Q171+R171+S171+T171+U171+V171+W171+X171+Y171+Z171+AA171+AB171+AC171</f>
        <v>52</v>
      </c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 spans="1:60" ht="15.6" x14ac:dyDescent="0.3">
      <c r="A172" s="36" t="s">
        <v>62</v>
      </c>
      <c r="B172" s="34" t="s">
        <v>186</v>
      </c>
      <c r="C172" s="34" t="s">
        <v>63</v>
      </c>
      <c r="D172" s="34">
        <v>22</v>
      </c>
      <c r="E172" s="34" t="s">
        <v>296</v>
      </c>
      <c r="F172" s="37" t="s">
        <v>297</v>
      </c>
      <c r="G172" s="47">
        <v>1</v>
      </c>
      <c r="H172" s="47">
        <v>18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77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1</v>
      </c>
      <c r="AC172" s="47">
        <v>0</v>
      </c>
      <c r="AD172" s="47">
        <v>5</v>
      </c>
      <c r="AE172" s="47">
        <v>0</v>
      </c>
      <c r="AF172" s="35">
        <f>G172+H172+I172+J172+K172+L172+M172+N172+O172+P172+Q172+R172+S172+T172+U172+V172+W172+X172+Y172+Z172+AA172+AB172+AC172+AD172</f>
        <v>102</v>
      </c>
      <c r="AG172" s="35">
        <f>G172+H172+I172+J172+K172+L172+M172+N172+O172+P172+Q172+R172+S172+T172+U172+V172+W172+X172+Y172+Z172+AA172+AB172+AC172</f>
        <v>97</v>
      </c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 spans="1:60" ht="15.6" x14ac:dyDescent="0.3">
      <c r="A173" s="36" t="s">
        <v>62</v>
      </c>
      <c r="B173" s="34" t="s">
        <v>186</v>
      </c>
      <c r="C173" s="34" t="s">
        <v>63</v>
      </c>
      <c r="D173" s="34">
        <v>22</v>
      </c>
      <c r="E173" s="34" t="s">
        <v>298</v>
      </c>
      <c r="F173" s="37" t="s">
        <v>299</v>
      </c>
      <c r="G173" s="47">
        <v>0</v>
      </c>
      <c r="H173" s="47">
        <v>111</v>
      </c>
      <c r="I173" s="47">
        <v>3</v>
      </c>
      <c r="J173" s="47">
        <v>0</v>
      </c>
      <c r="K173" s="47">
        <v>0</v>
      </c>
      <c r="L173" s="47">
        <v>1</v>
      </c>
      <c r="M173" s="47">
        <v>1</v>
      </c>
      <c r="N173" s="47">
        <v>3</v>
      </c>
      <c r="O173" s="47">
        <v>0</v>
      </c>
      <c r="P173" s="47">
        <v>0</v>
      </c>
      <c r="Q173" s="47">
        <v>0</v>
      </c>
      <c r="R173" s="47">
        <v>1</v>
      </c>
      <c r="S173" s="47">
        <v>0</v>
      </c>
      <c r="T173" s="47">
        <v>0</v>
      </c>
      <c r="U173" s="47">
        <v>119</v>
      </c>
      <c r="V173" s="47">
        <v>2</v>
      </c>
      <c r="W173" s="47">
        <v>0</v>
      </c>
      <c r="X173" s="47">
        <v>0</v>
      </c>
      <c r="Y173" s="47">
        <v>0</v>
      </c>
      <c r="Z173" s="47">
        <v>0</v>
      </c>
      <c r="AA173" s="47">
        <v>1</v>
      </c>
      <c r="AB173" s="47">
        <v>0</v>
      </c>
      <c r="AC173" s="47">
        <v>0</v>
      </c>
      <c r="AD173" s="47">
        <v>9</v>
      </c>
      <c r="AE173" s="47">
        <v>0</v>
      </c>
      <c r="AF173" s="35">
        <f>G173+H173+I173+J173+K173+L173+M173+N173+O173+P173+Q173+R173+S173+T173+U173+V173+W173+X173+Y173+Z173+AA173+AB173+AC173+AD173</f>
        <v>251</v>
      </c>
      <c r="AG173" s="35">
        <f>G173+H173+I173+J173+K173+L173+M173+N173+O173+P173+Q173+R173+S173+T173+U173+V173+W173+X173+Y173+Z173+AA173+AB173+AC173</f>
        <v>242</v>
      </c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 spans="1:60" ht="15.6" x14ac:dyDescent="0.3">
      <c r="A174" s="40"/>
      <c r="B174" s="40"/>
      <c r="C174" s="40"/>
      <c r="D174" s="40"/>
      <c r="E174" s="44" t="s">
        <v>14</v>
      </c>
      <c r="F174" s="44" t="s">
        <v>7</v>
      </c>
      <c r="G174" s="35">
        <f>SUM(G169:G173)</f>
        <v>1</v>
      </c>
      <c r="H174" s="35">
        <f t="shared" ref="H174:AF174" si="48">SUM(H169:H173)</f>
        <v>207</v>
      </c>
      <c r="I174" s="35">
        <f t="shared" si="48"/>
        <v>3</v>
      </c>
      <c r="J174" s="35">
        <f t="shared" si="48"/>
        <v>0</v>
      </c>
      <c r="K174" s="35">
        <f t="shared" si="48"/>
        <v>0</v>
      </c>
      <c r="L174" s="35">
        <f t="shared" si="48"/>
        <v>1</v>
      </c>
      <c r="M174" s="35">
        <f t="shared" si="48"/>
        <v>1</v>
      </c>
      <c r="N174" s="35">
        <f t="shared" si="48"/>
        <v>6</v>
      </c>
      <c r="O174" s="35">
        <f t="shared" si="48"/>
        <v>0</v>
      </c>
      <c r="P174" s="35">
        <f t="shared" si="48"/>
        <v>0</v>
      </c>
      <c r="Q174" s="35">
        <f t="shared" si="48"/>
        <v>0</v>
      </c>
      <c r="R174" s="35">
        <f t="shared" si="48"/>
        <v>2</v>
      </c>
      <c r="S174" s="35">
        <f t="shared" si="48"/>
        <v>0</v>
      </c>
      <c r="T174" s="35">
        <f t="shared" si="48"/>
        <v>0</v>
      </c>
      <c r="U174" s="35">
        <f t="shared" si="48"/>
        <v>731</v>
      </c>
      <c r="V174" s="35">
        <f t="shared" si="48"/>
        <v>5</v>
      </c>
      <c r="W174" s="35">
        <f t="shared" si="48"/>
        <v>0</v>
      </c>
      <c r="X174" s="35">
        <f t="shared" si="48"/>
        <v>0</v>
      </c>
      <c r="Y174" s="35">
        <f t="shared" si="48"/>
        <v>2</v>
      </c>
      <c r="Z174" s="35">
        <f t="shared" si="48"/>
        <v>0</v>
      </c>
      <c r="AA174" s="35">
        <f t="shared" si="48"/>
        <v>1</v>
      </c>
      <c r="AB174" s="35">
        <f t="shared" si="48"/>
        <v>1</v>
      </c>
      <c r="AC174" s="35">
        <f t="shared" si="48"/>
        <v>2</v>
      </c>
      <c r="AD174" s="35">
        <f t="shared" si="48"/>
        <v>30</v>
      </c>
      <c r="AE174" s="35">
        <f t="shared" si="48"/>
        <v>0</v>
      </c>
      <c r="AF174" s="35">
        <f t="shared" si="48"/>
        <v>993</v>
      </c>
      <c r="AG174" s="35">
        <f>SUM(AG169:AG173)</f>
        <v>963</v>
      </c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 spans="1:60" ht="15.6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 spans="1:60" ht="15.6" x14ac:dyDescent="0.3">
      <c r="A176" s="36" t="s">
        <v>62</v>
      </c>
      <c r="B176" s="34" t="s">
        <v>186</v>
      </c>
      <c r="C176" s="34" t="s">
        <v>63</v>
      </c>
      <c r="D176" s="34">
        <v>24</v>
      </c>
      <c r="E176" s="34" t="s">
        <v>300</v>
      </c>
      <c r="F176" s="37" t="s">
        <v>301</v>
      </c>
      <c r="G176" s="47">
        <v>2</v>
      </c>
      <c r="H176" s="47">
        <v>258</v>
      </c>
      <c r="I176" s="47">
        <v>0</v>
      </c>
      <c r="J176" s="47">
        <v>0</v>
      </c>
      <c r="K176" s="47">
        <v>0</v>
      </c>
      <c r="L176" s="47">
        <v>0</v>
      </c>
      <c r="M176" s="47">
        <v>2</v>
      </c>
      <c r="N176" s="47">
        <v>1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78</v>
      </c>
      <c r="V176" s="47">
        <v>2</v>
      </c>
      <c r="W176" s="47">
        <v>0</v>
      </c>
      <c r="X176" s="47">
        <v>1</v>
      </c>
      <c r="Y176" s="47">
        <v>0</v>
      </c>
      <c r="Z176" s="47">
        <v>0</v>
      </c>
      <c r="AA176" s="47">
        <v>0</v>
      </c>
      <c r="AB176" s="47">
        <v>1</v>
      </c>
      <c r="AC176" s="47">
        <v>0</v>
      </c>
      <c r="AD176" s="47">
        <v>3</v>
      </c>
      <c r="AE176" s="47">
        <v>0</v>
      </c>
      <c r="AF176" s="35">
        <f>G176+H176+I176+J176+K176+L176+M176+N176+O176+P176+Q176+R176+S176+T176+U176+V176+W176+X176+Y176+Z176+AA176+AB176+AC176+AD176</f>
        <v>348</v>
      </c>
      <c r="AG176" s="35">
        <f>G176+H176+I176+J176+K176+L176+M176+N176+O176+P176+Q176+R176+S176+T176+U176+V176+W176+X176+Y176+Z176+AA176+AB176+AC176</f>
        <v>345</v>
      </c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 spans="1:60" ht="15.6" x14ac:dyDescent="0.3">
      <c r="A177" s="36" t="s">
        <v>62</v>
      </c>
      <c r="B177" s="34" t="s">
        <v>186</v>
      </c>
      <c r="C177" s="34" t="s">
        <v>63</v>
      </c>
      <c r="D177" s="34">
        <v>24</v>
      </c>
      <c r="E177" s="34" t="s">
        <v>32</v>
      </c>
      <c r="F177" s="37" t="s">
        <v>302</v>
      </c>
      <c r="G177" s="47">
        <v>3</v>
      </c>
      <c r="H177" s="47">
        <v>378</v>
      </c>
      <c r="I177" s="47">
        <v>1</v>
      </c>
      <c r="J177" s="47">
        <v>1</v>
      </c>
      <c r="K177" s="47">
        <v>0</v>
      </c>
      <c r="L177" s="47">
        <v>0</v>
      </c>
      <c r="M177" s="47">
        <v>0</v>
      </c>
      <c r="N177" s="47">
        <v>2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153</v>
      </c>
      <c r="V177" s="47">
        <v>1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1</v>
      </c>
      <c r="AD177" s="47">
        <v>12</v>
      </c>
      <c r="AE177" s="47">
        <v>0</v>
      </c>
      <c r="AF177" s="35">
        <f>G177+H177+I177+J177+K177+L177+M177+N177+O177+P177+Q177+R177+S177+T177+U177+V177+W177+X177+Y177+Z177+AA177+AB177+AC177+AD177</f>
        <v>552</v>
      </c>
      <c r="AG177" s="35">
        <f>G177+H177+I177+J177+K177+L177+M177+N177+O177+P177+Q177+R177+S177+T177+U177+V177+W177+X177+Y177+Z177+AA177+AB177+AC177</f>
        <v>540</v>
      </c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 spans="1:60" ht="15.6" x14ac:dyDescent="0.3">
      <c r="A178" s="40"/>
      <c r="B178" s="40"/>
      <c r="C178" s="40"/>
      <c r="D178" s="40"/>
      <c r="E178" s="44" t="s">
        <v>13</v>
      </c>
      <c r="F178" s="44" t="s">
        <v>7</v>
      </c>
      <c r="G178" s="35">
        <f t="shared" ref="G178:AG178" si="49">SUM(G176:G177)</f>
        <v>5</v>
      </c>
      <c r="H178" s="35">
        <f t="shared" si="49"/>
        <v>636</v>
      </c>
      <c r="I178" s="35">
        <f t="shared" si="49"/>
        <v>1</v>
      </c>
      <c r="J178" s="35">
        <f t="shared" si="49"/>
        <v>1</v>
      </c>
      <c r="K178" s="35">
        <f t="shared" si="49"/>
        <v>0</v>
      </c>
      <c r="L178" s="35">
        <f t="shared" si="49"/>
        <v>0</v>
      </c>
      <c r="M178" s="35">
        <f t="shared" si="49"/>
        <v>2</v>
      </c>
      <c r="N178" s="35">
        <f t="shared" si="49"/>
        <v>3</v>
      </c>
      <c r="O178" s="35">
        <f t="shared" si="49"/>
        <v>0</v>
      </c>
      <c r="P178" s="35">
        <f t="shared" si="49"/>
        <v>0</v>
      </c>
      <c r="Q178" s="35">
        <f t="shared" si="49"/>
        <v>0</v>
      </c>
      <c r="R178" s="35">
        <f t="shared" si="49"/>
        <v>0</v>
      </c>
      <c r="S178" s="35">
        <f t="shared" si="49"/>
        <v>0</v>
      </c>
      <c r="T178" s="35">
        <f t="shared" si="49"/>
        <v>0</v>
      </c>
      <c r="U178" s="35">
        <f t="shared" si="49"/>
        <v>231</v>
      </c>
      <c r="V178" s="35">
        <f t="shared" si="49"/>
        <v>3</v>
      </c>
      <c r="W178" s="35">
        <f t="shared" si="49"/>
        <v>0</v>
      </c>
      <c r="X178" s="35">
        <f t="shared" si="49"/>
        <v>1</v>
      </c>
      <c r="Y178" s="35">
        <f t="shared" si="49"/>
        <v>0</v>
      </c>
      <c r="Z178" s="35">
        <f t="shared" si="49"/>
        <v>0</v>
      </c>
      <c r="AA178" s="35">
        <f t="shared" si="49"/>
        <v>0</v>
      </c>
      <c r="AB178" s="35">
        <f t="shared" si="49"/>
        <v>1</v>
      </c>
      <c r="AC178" s="35">
        <f t="shared" si="49"/>
        <v>1</v>
      </c>
      <c r="AD178" s="35">
        <f t="shared" si="49"/>
        <v>15</v>
      </c>
      <c r="AE178" s="35">
        <f t="shared" si="49"/>
        <v>0</v>
      </c>
      <c r="AF178" s="35">
        <f t="shared" si="49"/>
        <v>900</v>
      </c>
      <c r="AG178" s="35">
        <f t="shared" si="49"/>
        <v>885</v>
      </c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 spans="1:60" ht="15.6" x14ac:dyDescent="0.3">
      <c r="A179" s="48"/>
      <c r="B179" s="40"/>
      <c r="C179" s="40"/>
      <c r="D179" s="40"/>
      <c r="E179" s="44"/>
      <c r="F179" s="49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 spans="1:60" ht="15.6" x14ac:dyDescent="0.3">
      <c r="A180" s="36" t="s">
        <v>303</v>
      </c>
      <c r="B180" s="34" t="s">
        <v>186</v>
      </c>
      <c r="C180" s="34" t="s">
        <v>304</v>
      </c>
      <c r="D180" s="34">
        <v>1</v>
      </c>
      <c r="E180" s="34" t="s">
        <v>305</v>
      </c>
      <c r="F180" s="37" t="s">
        <v>306</v>
      </c>
      <c r="G180" s="47">
        <v>0</v>
      </c>
      <c r="H180" s="47">
        <v>58</v>
      </c>
      <c r="I180" s="47">
        <v>1</v>
      </c>
      <c r="J180" s="47">
        <v>0</v>
      </c>
      <c r="K180" s="47">
        <v>0</v>
      </c>
      <c r="L180" s="47">
        <v>0</v>
      </c>
      <c r="M180" s="47">
        <v>2</v>
      </c>
      <c r="N180" s="47">
        <v>1</v>
      </c>
      <c r="O180" s="47">
        <v>1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512</v>
      </c>
      <c r="V180" s="47">
        <v>0</v>
      </c>
      <c r="W180" s="47">
        <v>0</v>
      </c>
      <c r="X180" s="47">
        <v>1</v>
      </c>
      <c r="Y180" s="47">
        <v>1</v>
      </c>
      <c r="Z180" s="47">
        <v>2</v>
      </c>
      <c r="AA180" s="47">
        <v>0</v>
      </c>
      <c r="AB180" s="47">
        <v>0</v>
      </c>
      <c r="AC180" s="47">
        <v>0</v>
      </c>
      <c r="AD180" s="47">
        <v>16</v>
      </c>
      <c r="AE180" s="47">
        <v>0</v>
      </c>
      <c r="AF180" s="35">
        <f t="shared" ref="AF180:AF186" si="50">G180+H180+I180+J180+K180+L180+M180+N180+O180+P180+Q180+R180+S180+T180+U180+V180+W180+X180+Y180+Z180+AA180+AB180+AC180+AD180</f>
        <v>595</v>
      </c>
      <c r="AG180" s="35">
        <f t="shared" ref="AG180:AG186" si="51">G180+H180+I180+J180+K180+L180+M180+N180+O180+P180+Q180+R180+S180+T180+U180+V180+W180+X180+Y180+Z180+AA180+AB180+AC180</f>
        <v>579</v>
      </c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 spans="1:60" ht="15.6" x14ac:dyDescent="0.3">
      <c r="A181" s="36" t="s">
        <v>303</v>
      </c>
      <c r="B181" s="34" t="s">
        <v>186</v>
      </c>
      <c r="C181" s="34" t="s">
        <v>304</v>
      </c>
      <c r="D181" s="34">
        <v>1</v>
      </c>
      <c r="E181" s="34" t="s">
        <v>307</v>
      </c>
      <c r="F181" s="37" t="s">
        <v>308</v>
      </c>
      <c r="G181" s="47">
        <v>3</v>
      </c>
      <c r="H181" s="47">
        <v>64</v>
      </c>
      <c r="I181" s="47">
        <v>1</v>
      </c>
      <c r="J181" s="47">
        <v>0</v>
      </c>
      <c r="K181" s="47">
        <v>0</v>
      </c>
      <c r="L181" s="47">
        <v>1</v>
      </c>
      <c r="M181" s="47">
        <v>0</v>
      </c>
      <c r="N181" s="47">
        <v>0</v>
      </c>
      <c r="O181" s="47">
        <v>1</v>
      </c>
      <c r="P181" s="47">
        <v>0</v>
      </c>
      <c r="Q181" s="47">
        <v>0</v>
      </c>
      <c r="R181" s="47">
        <v>0</v>
      </c>
      <c r="S181" s="47">
        <v>0</v>
      </c>
      <c r="T181" s="47">
        <v>1</v>
      </c>
      <c r="U181" s="47">
        <v>577</v>
      </c>
      <c r="V181" s="47">
        <v>1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5</v>
      </c>
      <c r="AE181" s="47">
        <v>0</v>
      </c>
      <c r="AF181" s="35">
        <f>G181+H181+I181+J181+K181+L181+M181+N181+O181+P181+Q181+R181+S181+T181+U181+V181+W181+X181+Y181+Z181+AA181+AB181+AC181+AD181</f>
        <v>654</v>
      </c>
      <c r="AG181" s="35">
        <f>G181+H181+I181+J181+K181+L181+M181+N181+O181+P181+Q181+R181+S181+T181+U181+V181+W181+X181+Y181+Z181+AA181+AB181+AC181</f>
        <v>649</v>
      </c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 spans="1:60" ht="15.6" x14ac:dyDescent="0.3">
      <c r="A182" s="36" t="s">
        <v>303</v>
      </c>
      <c r="B182" s="34" t="s">
        <v>186</v>
      </c>
      <c r="C182" s="34" t="s">
        <v>304</v>
      </c>
      <c r="D182" s="34">
        <v>1</v>
      </c>
      <c r="E182" s="34" t="s">
        <v>309</v>
      </c>
      <c r="F182" s="37" t="s">
        <v>310</v>
      </c>
      <c r="G182" s="47">
        <v>0</v>
      </c>
      <c r="H182" s="47">
        <v>71</v>
      </c>
      <c r="I182" s="47">
        <v>1</v>
      </c>
      <c r="J182" s="47">
        <v>0</v>
      </c>
      <c r="K182" s="47">
        <v>0</v>
      </c>
      <c r="L182" s="47">
        <v>0</v>
      </c>
      <c r="M182" s="47">
        <v>1</v>
      </c>
      <c r="N182" s="47">
        <v>0</v>
      </c>
      <c r="O182" s="47">
        <v>0</v>
      </c>
      <c r="P182" s="47">
        <v>1</v>
      </c>
      <c r="Q182" s="47">
        <v>0</v>
      </c>
      <c r="R182" s="47">
        <v>0</v>
      </c>
      <c r="S182" s="47">
        <v>0</v>
      </c>
      <c r="T182" s="47">
        <v>0</v>
      </c>
      <c r="U182" s="47">
        <v>462</v>
      </c>
      <c r="V182" s="47">
        <v>2</v>
      </c>
      <c r="W182" s="47">
        <v>0</v>
      </c>
      <c r="X182" s="47">
        <v>1</v>
      </c>
      <c r="Y182" s="47">
        <v>2</v>
      </c>
      <c r="Z182" s="47">
        <v>1</v>
      </c>
      <c r="AA182" s="47">
        <v>1</v>
      </c>
      <c r="AB182" s="47">
        <v>0</v>
      </c>
      <c r="AC182" s="47">
        <v>0</v>
      </c>
      <c r="AD182" s="47">
        <v>7</v>
      </c>
      <c r="AE182" s="47">
        <v>0</v>
      </c>
      <c r="AF182" s="35">
        <f t="shared" si="50"/>
        <v>550</v>
      </c>
      <c r="AG182" s="35">
        <f t="shared" si="51"/>
        <v>543</v>
      </c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 spans="1:60" ht="15.6" x14ac:dyDescent="0.3">
      <c r="A183" s="36" t="s">
        <v>303</v>
      </c>
      <c r="B183" s="34" t="s">
        <v>186</v>
      </c>
      <c r="C183" s="34" t="s">
        <v>304</v>
      </c>
      <c r="D183" s="34">
        <v>1</v>
      </c>
      <c r="E183" s="34" t="s">
        <v>311</v>
      </c>
      <c r="F183" s="37" t="s">
        <v>312</v>
      </c>
      <c r="G183" s="47">
        <v>0</v>
      </c>
      <c r="H183" s="47">
        <v>22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232</v>
      </c>
      <c r="V183" s="47">
        <v>0</v>
      </c>
      <c r="W183" s="47">
        <v>0</v>
      </c>
      <c r="X183" s="47">
        <v>1</v>
      </c>
      <c r="Y183" s="47">
        <v>0</v>
      </c>
      <c r="Z183" s="47">
        <v>0</v>
      </c>
      <c r="AA183" s="47">
        <v>0</v>
      </c>
      <c r="AB183" s="47">
        <v>1</v>
      </c>
      <c r="AC183" s="47">
        <v>0</v>
      </c>
      <c r="AD183" s="47">
        <v>5</v>
      </c>
      <c r="AE183" s="47">
        <v>0</v>
      </c>
      <c r="AF183" s="35">
        <f t="shared" si="50"/>
        <v>261</v>
      </c>
      <c r="AG183" s="35">
        <f t="shared" si="51"/>
        <v>256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0" ht="15.6" x14ac:dyDescent="0.3">
      <c r="A184" s="36" t="s">
        <v>303</v>
      </c>
      <c r="B184" s="34" t="s">
        <v>186</v>
      </c>
      <c r="C184" s="34" t="s">
        <v>304</v>
      </c>
      <c r="D184" s="34">
        <v>1</v>
      </c>
      <c r="E184" s="34" t="s">
        <v>313</v>
      </c>
      <c r="F184" s="37" t="s">
        <v>314</v>
      </c>
      <c r="G184" s="47">
        <v>0</v>
      </c>
      <c r="H184" s="47">
        <v>21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2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226</v>
      </c>
      <c r="V184" s="47">
        <v>0</v>
      </c>
      <c r="W184" s="47">
        <v>0</v>
      </c>
      <c r="X184" s="47">
        <v>0</v>
      </c>
      <c r="Y184" s="47">
        <v>2</v>
      </c>
      <c r="Z184" s="47">
        <v>1</v>
      </c>
      <c r="AA184" s="47">
        <v>0</v>
      </c>
      <c r="AB184" s="47">
        <v>0</v>
      </c>
      <c r="AC184" s="47">
        <v>0</v>
      </c>
      <c r="AD184" s="47">
        <v>4</v>
      </c>
      <c r="AE184" s="47">
        <v>0</v>
      </c>
      <c r="AF184" s="35">
        <f t="shared" si="50"/>
        <v>256</v>
      </c>
      <c r="AG184" s="35">
        <f t="shared" si="51"/>
        <v>252</v>
      </c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0" ht="15.6" x14ac:dyDescent="0.3">
      <c r="A185" s="36" t="s">
        <v>303</v>
      </c>
      <c r="B185" s="34" t="s">
        <v>186</v>
      </c>
      <c r="C185" s="34" t="s">
        <v>304</v>
      </c>
      <c r="D185" s="34">
        <v>1</v>
      </c>
      <c r="E185" s="34" t="s">
        <v>315</v>
      </c>
      <c r="F185" s="37" t="s">
        <v>316</v>
      </c>
      <c r="G185" s="47">
        <v>2</v>
      </c>
      <c r="H185" s="47">
        <v>49</v>
      </c>
      <c r="I185" s="47">
        <v>1</v>
      </c>
      <c r="J185" s="47">
        <v>0</v>
      </c>
      <c r="K185" s="47">
        <v>0</v>
      </c>
      <c r="L185" s="47">
        <v>0</v>
      </c>
      <c r="M185" s="47">
        <v>2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462</v>
      </c>
      <c r="V185" s="47">
        <v>1</v>
      </c>
      <c r="W185" s="47">
        <v>1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8</v>
      </c>
      <c r="AE185" s="47">
        <v>0</v>
      </c>
      <c r="AF185" s="35">
        <f t="shared" si="50"/>
        <v>526</v>
      </c>
      <c r="AG185" s="35">
        <f t="shared" si="51"/>
        <v>518</v>
      </c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:60" ht="15.6" x14ac:dyDescent="0.3">
      <c r="A186" s="36" t="s">
        <v>303</v>
      </c>
      <c r="B186" s="34" t="s">
        <v>186</v>
      </c>
      <c r="C186" s="34" t="s">
        <v>304</v>
      </c>
      <c r="D186" s="34">
        <v>1</v>
      </c>
      <c r="E186" s="34" t="s">
        <v>317</v>
      </c>
      <c r="F186" s="37" t="s">
        <v>318</v>
      </c>
      <c r="G186" s="47">
        <v>0</v>
      </c>
      <c r="H186" s="47">
        <v>14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1</v>
      </c>
      <c r="S186" s="47">
        <v>0</v>
      </c>
      <c r="T186" s="47">
        <v>1</v>
      </c>
      <c r="U186" s="47">
        <v>135</v>
      </c>
      <c r="V186" s="47">
        <v>0</v>
      </c>
      <c r="W186" s="47">
        <v>0</v>
      </c>
      <c r="X186" s="47">
        <v>0</v>
      </c>
      <c r="Y186" s="47">
        <v>0</v>
      </c>
      <c r="Z186" s="47">
        <v>1</v>
      </c>
      <c r="AA186" s="47">
        <v>0</v>
      </c>
      <c r="AB186" s="47">
        <v>0</v>
      </c>
      <c r="AC186" s="47">
        <v>0</v>
      </c>
      <c r="AD186" s="47">
        <v>4</v>
      </c>
      <c r="AE186" s="47">
        <v>0</v>
      </c>
      <c r="AF186" s="35">
        <f t="shared" si="50"/>
        <v>156</v>
      </c>
      <c r="AG186" s="35">
        <f t="shared" si="51"/>
        <v>152</v>
      </c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 spans="1:60" ht="15.6" x14ac:dyDescent="0.3">
      <c r="A187" s="40"/>
      <c r="B187" s="40"/>
      <c r="C187" s="40"/>
      <c r="D187" s="40"/>
      <c r="E187" s="44" t="s">
        <v>9</v>
      </c>
      <c r="F187" s="44" t="s">
        <v>7</v>
      </c>
      <c r="G187" s="35">
        <f>SUM(G180:G186)</f>
        <v>5</v>
      </c>
      <c r="H187" s="35">
        <f t="shared" ref="H187:AG187" si="52">SUM(H180:H186)</f>
        <v>299</v>
      </c>
      <c r="I187" s="35">
        <f t="shared" si="52"/>
        <v>4</v>
      </c>
      <c r="J187" s="35">
        <f t="shared" si="52"/>
        <v>0</v>
      </c>
      <c r="K187" s="35">
        <f t="shared" si="52"/>
        <v>0</v>
      </c>
      <c r="L187" s="35">
        <f t="shared" si="52"/>
        <v>1</v>
      </c>
      <c r="M187" s="35">
        <f t="shared" si="52"/>
        <v>5</v>
      </c>
      <c r="N187" s="35">
        <f t="shared" si="52"/>
        <v>3</v>
      </c>
      <c r="O187" s="35">
        <f t="shared" si="52"/>
        <v>2</v>
      </c>
      <c r="P187" s="35">
        <f t="shared" si="52"/>
        <v>1</v>
      </c>
      <c r="Q187" s="35">
        <f t="shared" si="52"/>
        <v>0</v>
      </c>
      <c r="R187" s="35">
        <f t="shared" si="52"/>
        <v>1</v>
      </c>
      <c r="S187" s="35">
        <f t="shared" si="52"/>
        <v>0</v>
      </c>
      <c r="T187" s="35">
        <f t="shared" si="52"/>
        <v>2</v>
      </c>
      <c r="U187" s="35">
        <f t="shared" si="52"/>
        <v>2606</v>
      </c>
      <c r="V187" s="35">
        <f>SUM(V180:V186)</f>
        <v>4</v>
      </c>
      <c r="W187" s="35">
        <f t="shared" si="52"/>
        <v>1</v>
      </c>
      <c r="X187" s="35">
        <f t="shared" si="52"/>
        <v>3</v>
      </c>
      <c r="Y187" s="35">
        <f t="shared" si="52"/>
        <v>5</v>
      </c>
      <c r="Z187" s="35">
        <f t="shared" si="52"/>
        <v>5</v>
      </c>
      <c r="AA187" s="35">
        <f t="shared" si="52"/>
        <v>1</v>
      </c>
      <c r="AB187" s="35">
        <f t="shared" si="52"/>
        <v>1</v>
      </c>
      <c r="AC187" s="35">
        <f t="shared" si="52"/>
        <v>0</v>
      </c>
      <c r="AD187" s="35">
        <f t="shared" si="52"/>
        <v>49</v>
      </c>
      <c r="AE187" s="35">
        <f t="shared" si="52"/>
        <v>0</v>
      </c>
      <c r="AF187" s="35">
        <f t="shared" si="52"/>
        <v>2998</v>
      </c>
      <c r="AG187" s="35">
        <f t="shared" si="52"/>
        <v>2949</v>
      </c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 spans="1:60" ht="15.6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 spans="1:60" ht="15.6" x14ac:dyDescent="0.3">
      <c r="A189" s="36" t="s">
        <v>303</v>
      </c>
      <c r="B189" s="34" t="s">
        <v>186</v>
      </c>
      <c r="C189" s="34" t="s">
        <v>304</v>
      </c>
      <c r="D189" s="34">
        <v>2</v>
      </c>
      <c r="E189" s="34" t="s">
        <v>319</v>
      </c>
      <c r="F189" s="37" t="s">
        <v>320</v>
      </c>
      <c r="G189" s="47">
        <v>2</v>
      </c>
      <c r="H189" s="47">
        <v>192</v>
      </c>
      <c r="I189" s="47">
        <v>0</v>
      </c>
      <c r="J189" s="47">
        <v>0</v>
      </c>
      <c r="K189" s="47">
        <v>0</v>
      </c>
      <c r="L189" s="47">
        <v>0</v>
      </c>
      <c r="M189" s="47">
        <v>1</v>
      </c>
      <c r="N189" s="47">
        <v>2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129</v>
      </c>
      <c r="V189" s="47">
        <v>1</v>
      </c>
      <c r="W189" s="47">
        <v>2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7</v>
      </c>
      <c r="AE189" s="47">
        <v>0</v>
      </c>
      <c r="AF189" s="35">
        <f t="shared" ref="AF189:AF197" si="53">G189+H189+I189+J189+K189+L189+M189+N189+O189+P189+Q189+R189+S189+T189+U189+V189+W189+X189+Y189+Z189+AA189+AB189+AC189+AD189</f>
        <v>336</v>
      </c>
      <c r="AG189" s="35">
        <f t="shared" ref="AG189:AG195" si="54">G189+H189+I189+J189+K189+L189+M189+N189+O189+P189+Q189+R189+S189+T189+U189+V189+W189+X189+Y189+Z189+AA189+AB189+AC189</f>
        <v>329</v>
      </c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 spans="1:60" ht="15.6" x14ac:dyDescent="0.3">
      <c r="A190" s="36" t="s">
        <v>303</v>
      </c>
      <c r="B190" s="34" t="s">
        <v>186</v>
      </c>
      <c r="C190" s="34" t="s">
        <v>304</v>
      </c>
      <c r="D190" s="34">
        <v>2</v>
      </c>
      <c r="E190" s="34" t="s">
        <v>321</v>
      </c>
      <c r="F190" s="37" t="s">
        <v>322</v>
      </c>
      <c r="G190" s="47">
        <v>1</v>
      </c>
      <c r="H190" s="47">
        <v>131</v>
      </c>
      <c r="I190" s="47">
        <v>0</v>
      </c>
      <c r="J190" s="47">
        <v>1</v>
      </c>
      <c r="K190" s="47">
        <v>0</v>
      </c>
      <c r="L190" s="47">
        <v>1</v>
      </c>
      <c r="M190" s="47">
        <v>1</v>
      </c>
      <c r="N190" s="47">
        <v>5</v>
      </c>
      <c r="O190" s="47">
        <v>0</v>
      </c>
      <c r="P190" s="47">
        <v>1</v>
      </c>
      <c r="Q190" s="47">
        <v>0</v>
      </c>
      <c r="R190" s="47">
        <v>0</v>
      </c>
      <c r="S190" s="47">
        <v>0</v>
      </c>
      <c r="T190" s="47">
        <v>0</v>
      </c>
      <c r="U190" s="47">
        <v>417</v>
      </c>
      <c r="V190" s="47">
        <v>2</v>
      </c>
      <c r="W190" s="47">
        <v>1</v>
      </c>
      <c r="X190" s="47">
        <v>2</v>
      </c>
      <c r="Y190" s="47">
        <v>1</v>
      </c>
      <c r="Z190" s="47">
        <v>1</v>
      </c>
      <c r="AA190" s="47">
        <v>0</v>
      </c>
      <c r="AB190" s="47">
        <v>2</v>
      </c>
      <c r="AC190" s="47">
        <v>0</v>
      </c>
      <c r="AD190" s="47">
        <v>25</v>
      </c>
      <c r="AE190" s="47">
        <v>0</v>
      </c>
      <c r="AF190" s="35">
        <f t="shared" si="53"/>
        <v>592</v>
      </c>
      <c r="AG190" s="35">
        <f t="shared" si="54"/>
        <v>567</v>
      </c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 spans="1:60" ht="15.6" x14ac:dyDescent="0.3">
      <c r="A191" s="36" t="s">
        <v>303</v>
      </c>
      <c r="B191" s="34" t="s">
        <v>186</v>
      </c>
      <c r="C191" s="34" t="s">
        <v>304</v>
      </c>
      <c r="D191" s="34">
        <v>2</v>
      </c>
      <c r="E191" s="34" t="s">
        <v>323</v>
      </c>
      <c r="F191" s="37" t="s">
        <v>324</v>
      </c>
      <c r="G191" s="47">
        <v>0</v>
      </c>
      <c r="H191" s="47">
        <v>3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1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89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0</v>
      </c>
      <c r="AE191" s="47">
        <v>0</v>
      </c>
      <c r="AF191" s="35">
        <f t="shared" si="53"/>
        <v>93</v>
      </c>
      <c r="AG191" s="35">
        <f t="shared" si="54"/>
        <v>93</v>
      </c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 spans="1:60" ht="15.6" x14ac:dyDescent="0.3">
      <c r="A192" s="36" t="s">
        <v>303</v>
      </c>
      <c r="B192" s="34" t="s">
        <v>186</v>
      </c>
      <c r="C192" s="34" t="s">
        <v>304</v>
      </c>
      <c r="D192" s="34">
        <v>2</v>
      </c>
      <c r="E192" s="34" t="s">
        <v>325</v>
      </c>
      <c r="F192" s="37" t="s">
        <v>326</v>
      </c>
      <c r="G192" s="47">
        <v>0</v>
      </c>
      <c r="H192" s="47">
        <v>7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4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7">
        <v>0</v>
      </c>
      <c r="AF192" s="35">
        <f t="shared" si="53"/>
        <v>11</v>
      </c>
      <c r="AG192" s="35">
        <f t="shared" si="54"/>
        <v>11</v>
      </c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 spans="1:60" ht="15.6" x14ac:dyDescent="0.3">
      <c r="A193" s="36" t="s">
        <v>303</v>
      </c>
      <c r="B193" s="34" t="s">
        <v>186</v>
      </c>
      <c r="C193" s="34" t="s">
        <v>304</v>
      </c>
      <c r="D193" s="34">
        <v>2</v>
      </c>
      <c r="E193" s="34" t="s">
        <v>327</v>
      </c>
      <c r="F193" s="37" t="s">
        <v>328</v>
      </c>
      <c r="G193" s="47">
        <v>3</v>
      </c>
      <c r="H193" s="47">
        <v>34</v>
      </c>
      <c r="I193" s="47">
        <v>2</v>
      </c>
      <c r="J193" s="47">
        <v>0</v>
      </c>
      <c r="K193" s="47">
        <v>0</v>
      </c>
      <c r="L193" s="47">
        <v>1</v>
      </c>
      <c r="M193" s="47">
        <v>0</v>
      </c>
      <c r="N193" s="47">
        <v>2</v>
      </c>
      <c r="O193" s="47">
        <v>1</v>
      </c>
      <c r="P193" s="47">
        <v>0</v>
      </c>
      <c r="Q193" s="47">
        <v>1</v>
      </c>
      <c r="R193" s="47">
        <v>0</v>
      </c>
      <c r="S193" s="47">
        <v>0</v>
      </c>
      <c r="T193" s="47">
        <v>1</v>
      </c>
      <c r="U193" s="47">
        <v>383</v>
      </c>
      <c r="V193" s="47">
        <v>1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1</v>
      </c>
      <c r="AC193" s="47">
        <v>1</v>
      </c>
      <c r="AD193" s="47">
        <v>7</v>
      </c>
      <c r="AE193" s="47">
        <v>0</v>
      </c>
      <c r="AF193" s="35">
        <f t="shared" si="53"/>
        <v>438</v>
      </c>
      <c r="AG193" s="35">
        <f t="shared" si="54"/>
        <v>431</v>
      </c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 spans="1:60" ht="15.6" x14ac:dyDescent="0.3">
      <c r="A194" s="36" t="s">
        <v>303</v>
      </c>
      <c r="B194" s="34" t="s">
        <v>186</v>
      </c>
      <c r="C194" s="34" t="s">
        <v>304</v>
      </c>
      <c r="D194" s="34">
        <v>2</v>
      </c>
      <c r="E194" s="34" t="s">
        <v>329</v>
      </c>
      <c r="F194" s="37" t="s">
        <v>330</v>
      </c>
      <c r="G194" s="47">
        <v>0</v>
      </c>
      <c r="H194" s="47">
        <v>23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2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261</v>
      </c>
      <c r="V194" s="47">
        <v>1</v>
      </c>
      <c r="W194" s="47">
        <v>0</v>
      </c>
      <c r="X194" s="47">
        <v>0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47">
        <v>4</v>
      </c>
      <c r="AE194" s="47">
        <v>0</v>
      </c>
      <c r="AF194" s="35">
        <f t="shared" si="53"/>
        <v>291</v>
      </c>
      <c r="AG194" s="35">
        <f t="shared" si="54"/>
        <v>287</v>
      </c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 spans="1:60" ht="15.6" x14ac:dyDescent="0.3">
      <c r="A195" s="36" t="s">
        <v>303</v>
      </c>
      <c r="B195" s="34" t="s">
        <v>186</v>
      </c>
      <c r="C195" s="34" t="s">
        <v>304</v>
      </c>
      <c r="D195" s="34">
        <v>2</v>
      </c>
      <c r="E195" s="34" t="s">
        <v>331</v>
      </c>
      <c r="F195" s="37" t="s">
        <v>332</v>
      </c>
      <c r="G195" s="47">
        <v>1</v>
      </c>
      <c r="H195" s="47">
        <v>46</v>
      </c>
      <c r="I195" s="47">
        <v>1</v>
      </c>
      <c r="J195" s="47">
        <v>0</v>
      </c>
      <c r="K195" s="47">
        <v>0</v>
      </c>
      <c r="L195" s="47">
        <v>1</v>
      </c>
      <c r="M195" s="47">
        <v>0</v>
      </c>
      <c r="N195" s="47">
        <v>1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183</v>
      </c>
      <c r="V195" s="47">
        <v>1</v>
      </c>
      <c r="W195" s="47">
        <v>0</v>
      </c>
      <c r="X195" s="47">
        <v>0</v>
      </c>
      <c r="Y195" s="47">
        <v>0</v>
      </c>
      <c r="Z195" s="47">
        <v>2</v>
      </c>
      <c r="AA195" s="47">
        <v>0</v>
      </c>
      <c r="AB195" s="47">
        <v>0</v>
      </c>
      <c r="AC195" s="47">
        <v>0</v>
      </c>
      <c r="AD195" s="47">
        <v>6</v>
      </c>
      <c r="AE195" s="47">
        <v>0</v>
      </c>
      <c r="AF195" s="35">
        <f t="shared" si="53"/>
        <v>242</v>
      </c>
      <c r="AG195" s="35">
        <f t="shared" si="54"/>
        <v>236</v>
      </c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 spans="1:60" ht="15.6" x14ac:dyDescent="0.3">
      <c r="A196" s="36" t="s">
        <v>303</v>
      </c>
      <c r="B196" s="34" t="s">
        <v>186</v>
      </c>
      <c r="C196" s="34" t="s">
        <v>304</v>
      </c>
      <c r="D196" s="34">
        <v>2</v>
      </c>
      <c r="E196" s="34" t="s">
        <v>333</v>
      </c>
      <c r="F196" s="37" t="s">
        <v>334</v>
      </c>
      <c r="G196" s="47">
        <v>0</v>
      </c>
      <c r="H196" s="47">
        <v>53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62</v>
      </c>
      <c r="V196" s="47">
        <v>1</v>
      </c>
      <c r="W196" s="47">
        <v>0</v>
      </c>
      <c r="X196" s="47">
        <v>1</v>
      </c>
      <c r="Y196" s="47">
        <v>0</v>
      </c>
      <c r="Z196" s="47">
        <v>0</v>
      </c>
      <c r="AA196" s="47">
        <v>1</v>
      </c>
      <c r="AB196" s="47">
        <v>0</v>
      </c>
      <c r="AC196" s="47">
        <v>0</v>
      </c>
      <c r="AD196" s="47">
        <v>2</v>
      </c>
      <c r="AE196" s="47">
        <v>0</v>
      </c>
      <c r="AF196" s="35">
        <f t="shared" si="53"/>
        <v>120</v>
      </c>
      <c r="AG196" s="35">
        <f>G196+H196+I196+J196+K196+L196+M196+N196+O196+P196+Q196+R196+S196+T196+U196+V196+W196+X196+Y196+Z196+AA196+AB196+AC196</f>
        <v>118</v>
      </c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 spans="1:60" ht="15.6" x14ac:dyDescent="0.3">
      <c r="A197" s="36" t="s">
        <v>303</v>
      </c>
      <c r="B197" s="34" t="s">
        <v>186</v>
      </c>
      <c r="C197" s="34" t="s">
        <v>304</v>
      </c>
      <c r="D197" s="34">
        <v>2</v>
      </c>
      <c r="E197" s="38" t="s">
        <v>335</v>
      </c>
      <c r="F197" s="39" t="s">
        <v>336</v>
      </c>
      <c r="G197" s="47">
        <v>2</v>
      </c>
      <c r="H197" s="47">
        <v>76</v>
      </c>
      <c r="I197" s="47">
        <v>1</v>
      </c>
      <c r="J197" s="47">
        <v>0</v>
      </c>
      <c r="K197" s="47">
        <v>0</v>
      </c>
      <c r="L197" s="47">
        <v>5</v>
      </c>
      <c r="M197" s="47">
        <v>2</v>
      </c>
      <c r="N197" s="47">
        <v>2</v>
      </c>
      <c r="O197" s="47">
        <v>0</v>
      </c>
      <c r="P197" s="47">
        <v>1</v>
      </c>
      <c r="Q197" s="47">
        <v>0</v>
      </c>
      <c r="R197" s="47">
        <v>0</v>
      </c>
      <c r="S197" s="47">
        <v>0</v>
      </c>
      <c r="T197" s="47">
        <v>3</v>
      </c>
      <c r="U197" s="47">
        <v>315</v>
      </c>
      <c r="V197" s="47">
        <v>1</v>
      </c>
      <c r="W197" s="47">
        <v>1</v>
      </c>
      <c r="X197" s="47">
        <v>1</v>
      </c>
      <c r="Y197" s="47">
        <v>0</v>
      </c>
      <c r="Z197" s="47">
        <v>0</v>
      </c>
      <c r="AA197" s="47">
        <v>1</v>
      </c>
      <c r="AB197" s="47">
        <v>0</v>
      </c>
      <c r="AC197" s="47">
        <v>0</v>
      </c>
      <c r="AD197" s="47">
        <v>5</v>
      </c>
      <c r="AE197" s="47">
        <v>0</v>
      </c>
      <c r="AF197" s="35">
        <f t="shared" si="53"/>
        <v>416</v>
      </c>
      <c r="AG197" s="35">
        <f>G197+H197+I197+J197+K197+L197+M197+N197+O197+P197+Q197+R197+S197+T197+U197+V197+W197+X197+Y197+Z197+AA197+AB197+AC197</f>
        <v>411</v>
      </c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 spans="1:60" ht="15.6" x14ac:dyDescent="0.3">
      <c r="A198" s="40"/>
      <c r="B198" s="40"/>
      <c r="C198" s="40"/>
      <c r="D198" s="40"/>
      <c r="E198" s="44" t="s">
        <v>10</v>
      </c>
      <c r="F198" s="44" t="s">
        <v>7</v>
      </c>
      <c r="G198" s="35">
        <f t="shared" ref="G198:AG198" si="55">SUM(G189:G197)</f>
        <v>9</v>
      </c>
      <c r="H198" s="35">
        <f t="shared" si="55"/>
        <v>565</v>
      </c>
      <c r="I198" s="35">
        <f>SUM(I189:I197)</f>
        <v>4</v>
      </c>
      <c r="J198" s="35">
        <f t="shared" si="55"/>
        <v>1</v>
      </c>
      <c r="K198" s="35">
        <f t="shared" si="55"/>
        <v>0</v>
      </c>
      <c r="L198" s="35">
        <f t="shared" si="55"/>
        <v>8</v>
      </c>
      <c r="M198" s="35">
        <f t="shared" si="55"/>
        <v>4</v>
      </c>
      <c r="N198" s="35">
        <f t="shared" si="55"/>
        <v>15</v>
      </c>
      <c r="O198" s="35">
        <f t="shared" si="55"/>
        <v>1</v>
      </c>
      <c r="P198" s="35">
        <f t="shared" si="55"/>
        <v>2</v>
      </c>
      <c r="Q198" s="35">
        <f t="shared" si="55"/>
        <v>1</v>
      </c>
      <c r="R198" s="35">
        <f t="shared" si="55"/>
        <v>0</v>
      </c>
      <c r="S198" s="35">
        <f t="shared" si="55"/>
        <v>0</v>
      </c>
      <c r="T198" s="35">
        <f t="shared" si="55"/>
        <v>4</v>
      </c>
      <c r="U198" s="35">
        <f t="shared" si="55"/>
        <v>1843</v>
      </c>
      <c r="V198" s="35">
        <f t="shared" si="55"/>
        <v>8</v>
      </c>
      <c r="W198" s="35">
        <f t="shared" si="55"/>
        <v>4</v>
      </c>
      <c r="X198" s="35">
        <f t="shared" si="55"/>
        <v>4</v>
      </c>
      <c r="Y198" s="35">
        <f t="shared" si="55"/>
        <v>1</v>
      </c>
      <c r="Z198" s="35">
        <f t="shared" si="55"/>
        <v>3</v>
      </c>
      <c r="AA198" s="35">
        <f t="shared" si="55"/>
        <v>2</v>
      </c>
      <c r="AB198" s="35">
        <f t="shared" si="55"/>
        <v>3</v>
      </c>
      <c r="AC198" s="35">
        <f t="shared" si="55"/>
        <v>1</v>
      </c>
      <c r="AD198" s="35">
        <f t="shared" si="55"/>
        <v>56</v>
      </c>
      <c r="AE198" s="35">
        <f t="shared" si="55"/>
        <v>0</v>
      </c>
      <c r="AF198" s="35">
        <f t="shared" si="55"/>
        <v>2539</v>
      </c>
      <c r="AG198" s="35">
        <f t="shared" si="55"/>
        <v>2483</v>
      </c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 spans="1:60" ht="15.6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 spans="1:60" ht="15.6" x14ac:dyDescent="0.3">
      <c r="A200" s="36" t="s">
        <v>303</v>
      </c>
      <c r="B200" s="34" t="s">
        <v>186</v>
      </c>
      <c r="C200" s="34" t="s">
        <v>304</v>
      </c>
      <c r="D200" s="34">
        <v>31</v>
      </c>
      <c r="E200" s="34" t="s">
        <v>337</v>
      </c>
      <c r="F200" s="37" t="s">
        <v>338</v>
      </c>
      <c r="G200" s="47">
        <v>1</v>
      </c>
      <c r="H200" s="47">
        <v>18</v>
      </c>
      <c r="I200" s="47">
        <v>1</v>
      </c>
      <c r="J200" s="47">
        <v>0</v>
      </c>
      <c r="K200" s="47">
        <v>0</v>
      </c>
      <c r="L200" s="47">
        <v>0</v>
      </c>
      <c r="M200" s="47">
        <v>0</v>
      </c>
      <c r="N200" s="47">
        <v>2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283</v>
      </c>
      <c r="V200" s="47">
        <v>0</v>
      </c>
      <c r="W200" s="47">
        <v>0</v>
      </c>
      <c r="X200" s="47">
        <v>0</v>
      </c>
      <c r="Y200" s="47">
        <v>0</v>
      </c>
      <c r="Z200" s="47">
        <v>1</v>
      </c>
      <c r="AA200" s="47">
        <v>0</v>
      </c>
      <c r="AB200" s="47">
        <v>0</v>
      </c>
      <c r="AC200" s="47">
        <v>0</v>
      </c>
      <c r="AD200" s="47">
        <v>2</v>
      </c>
      <c r="AE200" s="47">
        <v>0</v>
      </c>
      <c r="AF200" s="35">
        <f t="shared" ref="AF200:AF207" si="56">G200+H200+I200+J200+K200+L200+M200+N200+O200+P200+Q200+R200+S200+T200+U200+V200+W200+X200+Y200+Z200+AA200+AB200+AC200+AD200</f>
        <v>308</v>
      </c>
      <c r="AG200" s="35">
        <f t="shared" ref="AG200:AG207" si="57">G200+H200+I200+J200+K200+L200+M200+N200+O200+P200+Q200+R200+S200+T200+U200+V200+W200+X200+Y200+Z200+AA200+AB200+AC200</f>
        <v>306</v>
      </c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 spans="1:60" ht="15.6" x14ac:dyDescent="0.3">
      <c r="A201" s="36" t="s">
        <v>303</v>
      </c>
      <c r="B201" s="34" t="s">
        <v>186</v>
      </c>
      <c r="C201" s="34" t="s">
        <v>304</v>
      </c>
      <c r="D201" s="34">
        <v>31</v>
      </c>
      <c r="E201" s="34" t="s">
        <v>339</v>
      </c>
      <c r="F201" s="37" t="s">
        <v>340</v>
      </c>
      <c r="G201" s="47">
        <v>2</v>
      </c>
      <c r="H201" s="47">
        <v>30</v>
      </c>
      <c r="I201" s="47">
        <v>0</v>
      </c>
      <c r="J201" s="47">
        <v>0</v>
      </c>
      <c r="K201" s="47">
        <v>0</v>
      </c>
      <c r="L201" s="47">
        <v>1</v>
      </c>
      <c r="M201" s="47">
        <v>0</v>
      </c>
      <c r="N201" s="47">
        <v>1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304</v>
      </c>
      <c r="V201" s="47">
        <v>0</v>
      </c>
      <c r="W201" s="47">
        <v>0</v>
      </c>
      <c r="X201" s="47">
        <v>0</v>
      </c>
      <c r="Y201" s="47">
        <v>0</v>
      </c>
      <c r="Z201" s="47">
        <v>1</v>
      </c>
      <c r="AA201" s="47">
        <v>0</v>
      </c>
      <c r="AB201" s="47">
        <v>0</v>
      </c>
      <c r="AC201" s="47">
        <v>0</v>
      </c>
      <c r="AD201" s="47">
        <v>3</v>
      </c>
      <c r="AE201" s="47">
        <v>0</v>
      </c>
      <c r="AF201" s="35">
        <f t="shared" si="56"/>
        <v>342</v>
      </c>
      <c r="AG201" s="35">
        <f t="shared" si="57"/>
        <v>339</v>
      </c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  <row r="202" spans="1:60" ht="15.6" x14ac:dyDescent="0.3">
      <c r="A202" s="36" t="s">
        <v>303</v>
      </c>
      <c r="B202" s="34" t="s">
        <v>186</v>
      </c>
      <c r="C202" s="34" t="s">
        <v>304</v>
      </c>
      <c r="D202" s="34">
        <v>31</v>
      </c>
      <c r="E202" s="34" t="s">
        <v>341</v>
      </c>
      <c r="F202" s="37" t="s">
        <v>342</v>
      </c>
      <c r="G202" s="47">
        <v>0</v>
      </c>
      <c r="H202" s="47">
        <v>31</v>
      </c>
      <c r="I202" s="47">
        <v>1</v>
      </c>
      <c r="J202" s="47">
        <v>0</v>
      </c>
      <c r="K202" s="47">
        <v>0</v>
      </c>
      <c r="L202" s="47">
        <v>0</v>
      </c>
      <c r="M202" s="47">
        <v>0</v>
      </c>
      <c r="N202" s="47">
        <v>1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410</v>
      </c>
      <c r="V202" s="47">
        <v>1</v>
      </c>
      <c r="W202" s="47">
        <v>0</v>
      </c>
      <c r="X202" s="47">
        <v>1</v>
      </c>
      <c r="Y202" s="47">
        <v>0</v>
      </c>
      <c r="Z202" s="47">
        <v>0</v>
      </c>
      <c r="AA202" s="47">
        <v>1</v>
      </c>
      <c r="AB202" s="47">
        <v>0</v>
      </c>
      <c r="AC202" s="47">
        <v>0</v>
      </c>
      <c r="AD202" s="47">
        <v>4</v>
      </c>
      <c r="AE202" s="47">
        <v>0</v>
      </c>
      <c r="AF202" s="35">
        <f t="shared" si="56"/>
        <v>450</v>
      </c>
      <c r="AG202" s="35">
        <f t="shared" si="57"/>
        <v>446</v>
      </c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</row>
    <row r="203" spans="1:60" ht="15.6" x14ac:dyDescent="0.3">
      <c r="A203" s="36" t="s">
        <v>303</v>
      </c>
      <c r="B203" s="34" t="s">
        <v>186</v>
      </c>
      <c r="C203" s="34" t="s">
        <v>304</v>
      </c>
      <c r="D203" s="34">
        <v>31</v>
      </c>
      <c r="E203" s="34" t="s">
        <v>343</v>
      </c>
      <c r="F203" s="37" t="s">
        <v>344</v>
      </c>
      <c r="G203" s="47">
        <v>0</v>
      </c>
      <c r="H203" s="47">
        <v>45</v>
      </c>
      <c r="I203" s="47">
        <v>0</v>
      </c>
      <c r="J203" s="47">
        <v>0</v>
      </c>
      <c r="K203" s="47">
        <v>0</v>
      </c>
      <c r="L203" s="47">
        <v>0</v>
      </c>
      <c r="M203" s="47">
        <v>1</v>
      </c>
      <c r="N203" s="47">
        <v>1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1</v>
      </c>
      <c r="U203" s="47">
        <v>142</v>
      </c>
      <c r="V203" s="47">
        <v>0</v>
      </c>
      <c r="W203" s="47">
        <v>0</v>
      </c>
      <c r="X203" s="47">
        <v>0</v>
      </c>
      <c r="Y203" s="47">
        <v>0</v>
      </c>
      <c r="Z203" s="47">
        <v>1</v>
      </c>
      <c r="AA203" s="47">
        <v>0</v>
      </c>
      <c r="AB203" s="47">
        <v>0</v>
      </c>
      <c r="AC203" s="47">
        <v>0</v>
      </c>
      <c r="AD203" s="47">
        <v>2</v>
      </c>
      <c r="AE203" s="47">
        <v>0</v>
      </c>
      <c r="AF203" s="35">
        <f t="shared" si="56"/>
        <v>193</v>
      </c>
      <c r="AG203" s="35">
        <f t="shared" si="57"/>
        <v>191</v>
      </c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</row>
    <row r="204" spans="1:60" ht="15.6" x14ac:dyDescent="0.3">
      <c r="A204" s="36" t="s">
        <v>303</v>
      </c>
      <c r="B204" s="34" t="s">
        <v>186</v>
      </c>
      <c r="C204" s="34" t="s">
        <v>304</v>
      </c>
      <c r="D204" s="34">
        <v>31</v>
      </c>
      <c r="E204" s="34" t="s">
        <v>345</v>
      </c>
      <c r="F204" s="37" t="s">
        <v>346</v>
      </c>
      <c r="G204" s="47">
        <v>1</v>
      </c>
      <c r="H204" s="47">
        <v>30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1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112</v>
      </c>
      <c r="V204" s="47">
        <v>0</v>
      </c>
      <c r="W204" s="47">
        <v>0</v>
      </c>
      <c r="X204" s="47">
        <v>1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7">
        <v>9</v>
      </c>
      <c r="AE204" s="47">
        <v>0</v>
      </c>
      <c r="AF204" s="35">
        <f t="shared" si="56"/>
        <v>154</v>
      </c>
      <c r="AG204" s="35">
        <f t="shared" si="57"/>
        <v>145</v>
      </c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</row>
    <row r="205" spans="1:60" ht="15.6" x14ac:dyDescent="0.3">
      <c r="A205" s="36" t="s">
        <v>303</v>
      </c>
      <c r="B205" s="34" t="s">
        <v>186</v>
      </c>
      <c r="C205" s="34" t="s">
        <v>304</v>
      </c>
      <c r="D205" s="34">
        <v>31</v>
      </c>
      <c r="E205" s="34" t="s">
        <v>347</v>
      </c>
      <c r="F205" s="37" t="s">
        <v>348</v>
      </c>
      <c r="G205" s="47">
        <v>0</v>
      </c>
      <c r="H205" s="47">
        <v>16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72</v>
      </c>
      <c r="V205" s="47">
        <v>0</v>
      </c>
      <c r="W205" s="47">
        <v>1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7">
        <v>0</v>
      </c>
      <c r="AE205" s="47">
        <v>0</v>
      </c>
      <c r="AF205" s="35">
        <f t="shared" si="56"/>
        <v>89</v>
      </c>
      <c r="AG205" s="35">
        <f t="shared" si="57"/>
        <v>89</v>
      </c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</row>
    <row r="206" spans="1:60" ht="15.6" x14ac:dyDescent="0.3">
      <c r="A206" s="36" t="s">
        <v>303</v>
      </c>
      <c r="B206" s="34" t="s">
        <v>186</v>
      </c>
      <c r="C206" s="34" t="s">
        <v>304</v>
      </c>
      <c r="D206" s="34">
        <v>31</v>
      </c>
      <c r="E206" s="34" t="s">
        <v>349</v>
      </c>
      <c r="F206" s="37" t="s">
        <v>350</v>
      </c>
      <c r="G206" s="47">
        <v>0</v>
      </c>
      <c r="H206" s="47">
        <v>152</v>
      </c>
      <c r="I206" s="47">
        <v>2</v>
      </c>
      <c r="J206" s="47">
        <v>0</v>
      </c>
      <c r="K206" s="47">
        <v>1</v>
      </c>
      <c r="L206" s="47">
        <v>0</v>
      </c>
      <c r="M206" s="47">
        <v>0</v>
      </c>
      <c r="N206" s="47">
        <v>6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335</v>
      </c>
      <c r="V206" s="47">
        <v>1</v>
      </c>
      <c r="W206" s="47">
        <v>1</v>
      </c>
      <c r="X206" s="47">
        <v>0</v>
      </c>
      <c r="Y206" s="47">
        <v>1</v>
      </c>
      <c r="Z206" s="47">
        <v>1</v>
      </c>
      <c r="AA206" s="47">
        <v>0</v>
      </c>
      <c r="AB206" s="47">
        <v>0</v>
      </c>
      <c r="AC206" s="47">
        <v>0</v>
      </c>
      <c r="AD206" s="47">
        <v>15</v>
      </c>
      <c r="AE206" s="47">
        <v>0</v>
      </c>
      <c r="AF206" s="35">
        <f t="shared" si="56"/>
        <v>515</v>
      </c>
      <c r="AG206" s="35">
        <f t="shared" si="57"/>
        <v>500</v>
      </c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</row>
    <row r="207" spans="1:60" ht="15.6" x14ac:dyDescent="0.3">
      <c r="A207" s="36" t="s">
        <v>303</v>
      </c>
      <c r="B207" s="34" t="s">
        <v>186</v>
      </c>
      <c r="C207" s="34" t="s">
        <v>304</v>
      </c>
      <c r="D207" s="34">
        <v>31</v>
      </c>
      <c r="E207" s="34" t="s">
        <v>349</v>
      </c>
      <c r="F207" s="37" t="s">
        <v>351</v>
      </c>
      <c r="G207" s="47">
        <v>3</v>
      </c>
      <c r="H207" s="47">
        <v>135</v>
      </c>
      <c r="I207" s="47">
        <v>2</v>
      </c>
      <c r="J207" s="47">
        <v>1</v>
      </c>
      <c r="K207" s="47">
        <v>1</v>
      </c>
      <c r="L207" s="47">
        <v>0</v>
      </c>
      <c r="M207" s="47">
        <v>0</v>
      </c>
      <c r="N207" s="47">
        <v>2</v>
      </c>
      <c r="O207" s="47">
        <v>0</v>
      </c>
      <c r="P207" s="47">
        <v>1</v>
      </c>
      <c r="Q207" s="47">
        <v>0</v>
      </c>
      <c r="R207" s="47">
        <v>0</v>
      </c>
      <c r="S207" s="47">
        <v>1</v>
      </c>
      <c r="T207" s="47">
        <v>1</v>
      </c>
      <c r="U207" s="47">
        <v>343</v>
      </c>
      <c r="V207" s="47">
        <v>1</v>
      </c>
      <c r="W207" s="47">
        <v>0</v>
      </c>
      <c r="X207" s="47">
        <v>1</v>
      </c>
      <c r="Y207" s="47">
        <v>1</v>
      </c>
      <c r="Z207" s="47">
        <v>0</v>
      </c>
      <c r="AA207" s="47">
        <v>0</v>
      </c>
      <c r="AB207" s="47">
        <v>1</v>
      </c>
      <c r="AC207" s="47">
        <v>3</v>
      </c>
      <c r="AD207" s="47">
        <v>8</v>
      </c>
      <c r="AE207" s="47">
        <v>0</v>
      </c>
      <c r="AF207" s="35">
        <f t="shared" si="56"/>
        <v>505</v>
      </c>
      <c r="AG207" s="35">
        <f t="shared" si="57"/>
        <v>497</v>
      </c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</row>
    <row r="208" spans="1:60" ht="15.6" x14ac:dyDescent="0.3">
      <c r="A208" s="36" t="s">
        <v>303</v>
      </c>
      <c r="B208" s="34" t="s">
        <v>186</v>
      </c>
      <c r="C208" s="34" t="s">
        <v>304</v>
      </c>
      <c r="D208" s="34">
        <v>31</v>
      </c>
      <c r="E208" s="34" t="s">
        <v>352</v>
      </c>
      <c r="F208" s="37" t="s">
        <v>353</v>
      </c>
      <c r="G208" s="47">
        <v>1</v>
      </c>
      <c r="H208" s="47">
        <v>301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190</v>
      </c>
      <c r="V208" s="47">
        <v>0</v>
      </c>
      <c r="W208" s="47">
        <v>1</v>
      </c>
      <c r="X208" s="47">
        <v>0</v>
      </c>
      <c r="Y208" s="47">
        <v>0</v>
      </c>
      <c r="Z208" s="47">
        <v>1</v>
      </c>
      <c r="AA208" s="47">
        <v>0</v>
      </c>
      <c r="AB208" s="47">
        <v>0</v>
      </c>
      <c r="AC208" s="47">
        <v>1</v>
      </c>
      <c r="AD208" s="47">
        <v>4</v>
      </c>
      <c r="AE208" s="47">
        <v>0</v>
      </c>
      <c r="AF208" s="35">
        <f>G208+H208+I208+J208+K208+L208+M208+N208+O208+P208+Q208+R208+S208+T208+U208+V208+W208+X208+Y208+Z208+AA208+AB208+AC208+AD208</f>
        <v>499</v>
      </c>
      <c r="AG208" s="35">
        <f>G208+H208+I208+J208+K208+L208+M208+N208+O208+P208+Q208+R208+S208+T208+U208+V208+W208+X208+Y208+Z208+AA208+AB208+AC208</f>
        <v>495</v>
      </c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</row>
    <row r="209" spans="1:60" ht="15.6" x14ac:dyDescent="0.3">
      <c r="A209" s="36" t="s">
        <v>303</v>
      </c>
      <c r="B209" s="34" t="s">
        <v>186</v>
      </c>
      <c r="C209" s="34" t="s">
        <v>304</v>
      </c>
      <c r="D209" s="34">
        <v>31</v>
      </c>
      <c r="E209" s="38" t="s">
        <v>352</v>
      </c>
      <c r="F209" s="39" t="s">
        <v>354</v>
      </c>
      <c r="G209" s="47">
        <v>0</v>
      </c>
      <c r="H209" s="47">
        <v>292</v>
      </c>
      <c r="I209" s="47">
        <v>0</v>
      </c>
      <c r="J209" s="47">
        <v>0</v>
      </c>
      <c r="K209" s="47">
        <v>0</v>
      </c>
      <c r="L209" s="47">
        <v>0</v>
      </c>
      <c r="M209" s="47">
        <v>2</v>
      </c>
      <c r="N209" s="47">
        <v>2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1</v>
      </c>
      <c r="U209" s="47">
        <v>204</v>
      </c>
      <c r="V209" s="47">
        <v>2</v>
      </c>
      <c r="W209" s="47">
        <v>0</v>
      </c>
      <c r="X209" s="47">
        <v>1</v>
      </c>
      <c r="Y209" s="47">
        <v>0</v>
      </c>
      <c r="Z209" s="47">
        <v>0</v>
      </c>
      <c r="AA209" s="47">
        <v>0</v>
      </c>
      <c r="AB209" s="47">
        <v>1</v>
      </c>
      <c r="AC209" s="47">
        <v>0</v>
      </c>
      <c r="AD209" s="47">
        <v>7</v>
      </c>
      <c r="AE209" s="47">
        <v>0</v>
      </c>
      <c r="AF209" s="35">
        <f>G209+H209+I209+J209+K209+L209+M209+N209+O209+P209+Q209+R209+S209+T209+U209+V209+W209+X209+Y209+Z209+AA209+AB209+AC209+AD209</f>
        <v>512</v>
      </c>
      <c r="AG209" s="35">
        <f>G209+H209+I209+J209+K209+L209+M209+N209+O209+P209+Q209+R209+S209+T209+U209+V209+W209+X209+Y209+Z209+AA209+AB209+AC209</f>
        <v>505</v>
      </c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</row>
    <row r="210" spans="1:60" ht="15.6" x14ac:dyDescent="0.3">
      <c r="A210" s="40"/>
      <c r="B210" s="40"/>
      <c r="C210" s="40"/>
      <c r="D210" s="40"/>
      <c r="E210" s="44" t="s">
        <v>20</v>
      </c>
      <c r="F210" s="44" t="s">
        <v>7</v>
      </c>
      <c r="G210" s="35">
        <f>SUM(G200:G209)</f>
        <v>8</v>
      </c>
      <c r="H210" s="35">
        <f t="shared" ref="H210:AG210" si="58">SUM(H200:H209)</f>
        <v>1050</v>
      </c>
      <c r="I210" s="35">
        <f>SUM(I200:I209)</f>
        <v>6</v>
      </c>
      <c r="J210" s="35">
        <f t="shared" si="58"/>
        <v>1</v>
      </c>
      <c r="K210" s="35">
        <f t="shared" si="58"/>
        <v>2</v>
      </c>
      <c r="L210" s="35">
        <f t="shared" si="58"/>
        <v>1</v>
      </c>
      <c r="M210" s="35">
        <f t="shared" si="58"/>
        <v>3</v>
      </c>
      <c r="N210" s="35">
        <f t="shared" si="58"/>
        <v>16</v>
      </c>
      <c r="O210" s="35">
        <f t="shared" si="58"/>
        <v>0</v>
      </c>
      <c r="P210" s="35">
        <f t="shared" si="58"/>
        <v>1</v>
      </c>
      <c r="Q210" s="35">
        <f t="shared" si="58"/>
        <v>0</v>
      </c>
      <c r="R210" s="35">
        <f t="shared" si="58"/>
        <v>0</v>
      </c>
      <c r="S210" s="35">
        <f t="shared" si="58"/>
        <v>1</v>
      </c>
      <c r="T210" s="35">
        <f t="shared" si="58"/>
        <v>3</v>
      </c>
      <c r="U210" s="35">
        <f t="shared" si="58"/>
        <v>2395</v>
      </c>
      <c r="V210" s="35">
        <f t="shared" si="58"/>
        <v>5</v>
      </c>
      <c r="W210" s="35">
        <f t="shared" si="58"/>
        <v>3</v>
      </c>
      <c r="X210" s="35">
        <f t="shared" si="58"/>
        <v>4</v>
      </c>
      <c r="Y210" s="35">
        <f t="shared" si="58"/>
        <v>2</v>
      </c>
      <c r="Z210" s="35">
        <f t="shared" si="58"/>
        <v>5</v>
      </c>
      <c r="AA210" s="35">
        <f t="shared" si="58"/>
        <v>1</v>
      </c>
      <c r="AB210" s="35">
        <f t="shared" si="58"/>
        <v>2</v>
      </c>
      <c r="AC210" s="35">
        <f t="shared" si="58"/>
        <v>4</v>
      </c>
      <c r="AD210" s="35">
        <f t="shared" si="58"/>
        <v>54</v>
      </c>
      <c r="AE210" s="35">
        <f t="shared" si="58"/>
        <v>0</v>
      </c>
      <c r="AF210" s="35">
        <f t="shared" si="58"/>
        <v>3567</v>
      </c>
      <c r="AG210" s="35">
        <f t="shared" si="58"/>
        <v>3513</v>
      </c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</row>
    <row r="211" spans="1:60" ht="15.6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</row>
    <row r="212" spans="1:60" ht="15.6" x14ac:dyDescent="0.3">
      <c r="A212" s="58"/>
      <c r="B212" s="59"/>
      <c r="C212" s="59"/>
      <c r="D212" s="59"/>
      <c r="E212" s="60"/>
      <c r="F212" s="61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</row>
    <row r="213" spans="1:60" s="157" customFormat="1" ht="18" x14ac:dyDescent="0.35">
      <c r="A213" s="169" t="s">
        <v>185</v>
      </c>
      <c r="B213" s="170"/>
      <c r="C213" s="170"/>
      <c r="D213" s="170"/>
      <c r="E213" s="170"/>
      <c r="F213" s="171"/>
      <c r="G213" s="151">
        <f>G102+G110+G115+G120+G128+G135+G139+G144+G154+G167+G174+G178+G187+G198+G210</f>
        <v>67</v>
      </c>
      <c r="H213" s="151">
        <f t="shared" ref="H213:AG213" si="59">H102+H110+H115+H120+H128+H135+H139+H144+H154+H167+H174+H178+H187+H198+H210</f>
        <v>7107</v>
      </c>
      <c r="I213" s="151">
        <f t="shared" si="59"/>
        <v>47</v>
      </c>
      <c r="J213" s="151">
        <f t="shared" si="59"/>
        <v>6</v>
      </c>
      <c r="K213" s="151">
        <f t="shared" si="59"/>
        <v>5</v>
      </c>
      <c r="L213" s="151">
        <f t="shared" si="59"/>
        <v>28</v>
      </c>
      <c r="M213" s="151">
        <f t="shared" si="59"/>
        <v>40</v>
      </c>
      <c r="N213" s="151">
        <f t="shared" si="59"/>
        <v>106</v>
      </c>
      <c r="O213" s="151">
        <f t="shared" si="59"/>
        <v>5</v>
      </c>
      <c r="P213" s="151">
        <f t="shared" si="59"/>
        <v>8</v>
      </c>
      <c r="Q213" s="151">
        <f t="shared" si="59"/>
        <v>4</v>
      </c>
      <c r="R213" s="151">
        <f t="shared" si="59"/>
        <v>4</v>
      </c>
      <c r="S213" s="151">
        <f t="shared" si="59"/>
        <v>2</v>
      </c>
      <c r="T213" s="151">
        <f t="shared" si="59"/>
        <v>18</v>
      </c>
      <c r="U213" s="151">
        <f t="shared" si="59"/>
        <v>19862</v>
      </c>
      <c r="V213" s="151">
        <f t="shared" si="59"/>
        <v>55</v>
      </c>
      <c r="W213" s="151">
        <f t="shared" si="59"/>
        <v>15</v>
      </c>
      <c r="X213" s="151">
        <f t="shared" si="59"/>
        <v>21</v>
      </c>
      <c r="Y213" s="151">
        <f t="shared" si="59"/>
        <v>24</v>
      </c>
      <c r="Z213" s="151">
        <f t="shared" si="59"/>
        <v>26</v>
      </c>
      <c r="AA213" s="151">
        <f t="shared" si="59"/>
        <v>7</v>
      </c>
      <c r="AB213" s="151">
        <f t="shared" si="59"/>
        <v>13</v>
      </c>
      <c r="AC213" s="151">
        <f t="shared" si="59"/>
        <v>15</v>
      </c>
      <c r="AD213" s="151">
        <f t="shared" si="59"/>
        <v>418</v>
      </c>
      <c r="AE213" s="151">
        <f t="shared" si="59"/>
        <v>0</v>
      </c>
      <c r="AF213" s="151">
        <f t="shared" si="59"/>
        <v>27903</v>
      </c>
      <c r="AG213" s="151">
        <f t="shared" si="59"/>
        <v>27485</v>
      </c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</row>
    <row r="214" spans="1:60" ht="15.6" x14ac:dyDescent="0.3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4"/>
      <c r="AF214" s="63"/>
      <c r="AG214" s="6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</row>
    <row r="215" spans="1:60" ht="15.6" x14ac:dyDescent="0.3">
      <c r="A215" s="165"/>
      <c r="B215" s="166"/>
      <c r="C215" s="166"/>
      <c r="D215" s="166"/>
      <c r="E215" s="166"/>
      <c r="F215" s="167"/>
      <c r="G215" s="65"/>
      <c r="H215" s="65"/>
      <c r="I215" s="65"/>
      <c r="J215" s="65"/>
      <c r="K215" s="66"/>
      <c r="L215" s="66"/>
      <c r="M215" s="65"/>
      <c r="N215" s="65"/>
      <c r="O215" s="65"/>
      <c r="P215" s="65"/>
      <c r="Q215" s="66"/>
      <c r="R215" s="66"/>
      <c r="S215" s="65"/>
      <c r="T215" s="65"/>
      <c r="U215" s="65"/>
      <c r="V215" s="65"/>
      <c r="W215" s="66"/>
      <c r="X215" s="66"/>
      <c r="Y215" s="65"/>
      <c r="Z215" s="65"/>
      <c r="AA215" s="65"/>
      <c r="AB215" s="65"/>
      <c r="AC215" s="66"/>
      <c r="AD215" s="66"/>
      <c r="AE215" s="65"/>
      <c r="AF215" s="65"/>
      <c r="AG215" s="65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</row>
    <row r="216" spans="1:60" ht="21" customHeight="1" x14ac:dyDescent="0.3">
      <c r="A216" s="67"/>
      <c r="B216" s="67"/>
      <c r="C216" s="67"/>
      <c r="D216" s="67"/>
      <c r="E216" s="67"/>
      <c r="F216" s="67"/>
      <c r="G216" s="68"/>
      <c r="H216" s="68"/>
      <c r="I216" s="68"/>
      <c r="J216" s="68"/>
      <c r="K216" s="62"/>
      <c r="L216" s="62"/>
      <c r="M216" s="68"/>
      <c r="N216" s="68"/>
      <c r="O216" s="68"/>
      <c r="P216" s="68"/>
      <c r="Q216" s="62"/>
      <c r="R216" s="62"/>
      <c r="S216" s="68"/>
      <c r="T216" s="68"/>
      <c r="U216" s="68"/>
      <c r="V216" s="68"/>
      <c r="W216" s="62"/>
      <c r="X216" s="62"/>
      <c r="Y216" s="68"/>
      <c r="Z216" s="68"/>
      <c r="AA216" s="68"/>
      <c r="AB216" s="68"/>
      <c r="AC216" s="62"/>
      <c r="AD216" s="62"/>
      <c r="AE216" s="68"/>
      <c r="AF216" s="68"/>
      <c r="AG216" s="68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</row>
    <row r="217" spans="1:60" s="159" customFormat="1" ht="18" x14ac:dyDescent="0.35">
      <c r="A217" s="169" t="s">
        <v>355</v>
      </c>
      <c r="B217" s="170"/>
      <c r="C217" s="170"/>
      <c r="D217" s="170"/>
      <c r="E217" s="170"/>
      <c r="F217" s="171"/>
      <c r="G217" s="158">
        <f>G93+G213</f>
        <v>159</v>
      </c>
      <c r="H217" s="158">
        <f t="shared" ref="H217:AG217" si="60">H93+H213</f>
        <v>13207</v>
      </c>
      <c r="I217" s="158">
        <f t="shared" si="60"/>
        <v>92</v>
      </c>
      <c r="J217" s="158">
        <f t="shared" si="60"/>
        <v>19</v>
      </c>
      <c r="K217" s="158">
        <f t="shared" si="60"/>
        <v>8</v>
      </c>
      <c r="L217" s="158">
        <f t="shared" si="60"/>
        <v>45</v>
      </c>
      <c r="M217" s="158">
        <f t="shared" si="60"/>
        <v>54</v>
      </c>
      <c r="N217" s="158">
        <f t="shared" si="60"/>
        <v>193</v>
      </c>
      <c r="O217" s="158">
        <f t="shared" si="60"/>
        <v>12</v>
      </c>
      <c r="P217" s="158">
        <f t="shared" si="60"/>
        <v>11</v>
      </c>
      <c r="Q217" s="158">
        <f t="shared" si="60"/>
        <v>12</v>
      </c>
      <c r="R217" s="158">
        <f t="shared" si="60"/>
        <v>13</v>
      </c>
      <c r="S217" s="158">
        <f t="shared" si="60"/>
        <v>13</v>
      </c>
      <c r="T217" s="158">
        <f t="shared" si="60"/>
        <v>33</v>
      </c>
      <c r="U217" s="158">
        <f t="shared" si="60"/>
        <v>29542</v>
      </c>
      <c r="V217" s="158">
        <f t="shared" si="60"/>
        <v>140</v>
      </c>
      <c r="W217" s="158">
        <f t="shared" si="60"/>
        <v>20</v>
      </c>
      <c r="X217" s="158">
        <f t="shared" si="60"/>
        <v>53</v>
      </c>
      <c r="Y217" s="158">
        <f t="shared" si="60"/>
        <v>67</v>
      </c>
      <c r="Z217" s="158">
        <f t="shared" si="60"/>
        <v>31</v>
      </c>
      <c r="AA217" s="158">
        <f t="shared" si="60"/>
        <v>17</v>
      </c>
      <c r="AB217" s="158">
        <f t="shared" si="60"/>
        <v>25</v>
      </c>
      <c r="AC217" s="158">
        <f t="shared" si="60"/>
        <v>32</v>
      </c>
      <c r="AD217" s="158">
        <f t="shared" si="60"/>
        <v>651</v>
      </c>
      <c r="AE217" s="158">
        <f t="shared" si="60"/>
        <v>3</v>
      </c>
      <c r="AF217" s="158">
        <f t="shared" si="60"/>
        <v>44451</v>
      </c>
      <c r="AG217" s="158">
        <f t="shared" si="60"/>
        <v>43798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ht="15.6" x14ac:dyDescent="0.3">
      <c r="A218" s="70"/>
      <c r="B218" s="70"/>
      <c r="C218" s="71"/>
      <c r="D218" s="72"/>
      <c r="E218" s="73"/>
      <c r="F218" s="74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2"/>
      <c r="AF218" s="68"/>
      <c r="AG218" s="68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</row>
    <row r="219" spans="1:60" ht="15.6" x14ac:dyDescent="0.3">
      <c r="A219" s="40"/>
      <c r="B219" s="40"/>
      <c r="C219" s="40"/>
      <c r="D219" s="40"/>
      <c r="E219" s="45"/>
      <c r="F219" s="4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6"/>
      <c r="AE219" s="75"/>
      <c r="AF219" s="77"/>
      <c r="AG219" s="77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</row>
    <row r="220" spans="1:60" ht="15.6" x14ac:dyDescent="0.3">
      <c r="A220" s="34" t="s">
        <v>357</v>
      </c>
      <c r="B220" s="34" t="s">
        <v>358</v>
      </c>
      <c r="C220" s="34" t="s">
        <v>359</v>
      </c>
      <c r="D220" s="34">
        <v>4</v>
      </c>
      <c r="E220" s="34" t="s">
        <v>360</v>
      </c>
      <c r="F220" s="34" t="s">
        <v>361</v>
      </c>
      <c r="G220" s="47">
        <v>6</v>
      </c>
      <c r="H220" s="47">
        <v>239</v>
      </c>
      <c r="I220" s="47">
        <v>0</v>
      </c>
      <c r="J220" s="47">
        <v>0</v>
      </c>
      <c r="K220" s="47">
        <v>0</v>
      </c>
      <c r="L220" s="47">
        <v>1</v>
      </c>
      <c r="M220" s="47">
        <v>1</v>
      </c>
      <c r="N220" s="47">
        <v>7</v>
      </c>
      <c r="O220" s="47">
        <v>2</v>
      </c>
      <c r="P220" s="47">
        <v>0</v>
      </c>
      <c r="Q220" s="47">
        <v>0</v>
      </c>
      <c r="R220" s="47">
        <v>0</v>
      </c>
      <c r="S220" s="47">
        <v>0</v>
      </c>
      <c r="T220" s="47">
        <v>1</v>
      </c>
      <c r="U220" s="47">
        <v>540</v>
      </c>
      <c r="V220" s="47">
        <v>2</v>
      </c>
      <c r="W220" s="47">
        <v>0</v>
      </c>
      <c r="X220" s="47">
        <v>0</v>
      </c>
      <c r="Y220" s="47">
        <v>1</v>
      </c>
      <c r="Z220" s="47">
        <v>0</v>
      </c>
      <c r="AA220" s="47">
        <v>0</v>
      </c>
      <c r="AB220" s="47">
        <v>2</v>
      </c>
      <c r="AC220" s="47">
        <v>6</v>
      </c>
      <c r="AD220" s="47">
        <v>22</v>
      </c>
      <c r="AE220" s="47">
        <v>0</v>
      </c>
      <c r="AF220" s="35">
        <f>G220+H220+I220+J220+K220+L220+M220+N220+O220+P220+Q220+R220+S220+T220+U220+V220+W220+X220+Y220+Z220+AA220+AB220+AC220+AD220</f>
        <v>830</v>
      </c>
      <c r="AG220" s="35">
        <f>G220+H220+I220+J220+K220+L220+M220+N220+O220+P220+Q220+R220+S220+T220+U220+V220+W220+X220+Y220+Z220+AA220+AB220+AC220</f>
        <v>808</v>
      </c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</row>
    <row r="221" spans="1:60" ht="15.6" x14ac:dyDescent="0.3">
      <c r="A221" s="34" t="s">
        <v>357</v>
      </c>
      <c r="B221" s="34" t="s">
        <v>358</v>
      </c>
      <c r="C221" s="34" t="s">
        <v>359</v>
      </c>
      <c r="D221" s="34">
        <v>4</v>
      </c>
      <c r="E221" s="34" t="s">
        <v>37</v>
      </c>
      <c r="F221" s="34" t="s">
        <v>362</v>
      </c>
      <c r="G221" s="47">
        <v>1</v>
      </c>
      <c r="H221" s="47">
        <v>16</v>
      </c>
      <c r="I221" s="47">
        <v>0</v>
      </c>
      <c r="J221" s="47">
        <v>0</v>
      </c>
      <c r="K221" s="47">
        <v>1</v>
      </c>
      <c r="L221" s="47">
        <v>0</v>
      </c>
      <c r="M221" s="47">
        <v>0</v>
      </c>
      <c r="N221" s="47">
        <v>1</v>
      </c>
      <c r="O221" s="47">
        <v>0</v>
      </c>
      <c r="P221" s="47">
        <v>1</v>
      </c>
      <c r="Q221" s="47">
        <v>0</v>
      </c>
      <c r="R221" s="47">
        <v>0</v>
      </c>
      <c r="S221" s="47">
        <v>0</v>
      </c>
      <c r="T221" s="47">
        <v>1</v>
      </c>
      <c r="U221" s="47">
        <v>188</v>
      </c>
      <c r="V221" s="47">
        <v>2</v>
      </c>
      <c r="W221" s="47">
        <v>1</v>
      </c>
      <c r="X221" s="47">
        <v>0</v>
      </c>
      <c r="Y221" s="47">
        <v>1</v>
      </c>
      <c r="Z221" s="47">
        <v>0</v>
      </c>
      <c r="AA221" s="47">
        <v>0</v>
      </c>
      <c r="AB221" s="47">
        <v>0</v>
      </c>
      <c r="AC221" s="47">
        <v>0</v>
      </c>
      <c r="AD221" s="47">
        <v>14</v>
      </c>
      <c r="AE221" s="47">
        <v>0</v>
      </c>
      <c r="AF221" s="35">
        <f>G221+H221+I221+J221+K221+L221+M221+N221+O221+P221+Q221+R221+S221+T221+U221+V221+W221+X221+Y221+Z221+AA221+AB221+AC221+AD221</f>
        <v>227</v>
      </c>
      <c r="AG221" s="35">
        <f>G221+H221+I221+J221+K221+L221+M221+N221+O221+P221+Q221+R221+S221+T221+U221+V221+W221+X221+Y221+Z221+AA221+AB221+AC221</f>
        <v>213</v>
      </c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</row>
    <row r="222" spans="1:60" ht="15.6" x14ac:dyDescent="0.3">
      <c r="A222" s="34" t="s">
        <v>357</v>
      </c>
      <c r="B222" s="34" t="s">
        <v>358</v>
      </c>
      <c r="C222" s="34" t="s">
        <v>359</v>
      </c>
      <c r="D222" s="34">
        <v>4</v>
      </c>
      <c r="E222" s="34" t="s">
        <v>363</v>
      </c>
      <c r="F222" s="34" t="s">
        <v>364</v>
      </c>
      <c r="G222" s="47">
        <v>4</v>
      </c>
      <c r="H222" s="47">
        <v>74</v>
      </c>
      <c r="I222" s="47">
        <v>1</v>
      </c>
      <c r="J222" s="47">
        <v>0</v>
      </c>
      <c r="K222" s="47">
        <v>0</v>
      </c>
      <c r="L222" s="47">
        <v>0</v>
      </c>
      <c r="M222" s="47">
        <v>0</v>
      </c>
      <c r="N222" s="47">
        <v>2</v>
      </c>
      <c r="O222" s="47">
        <v>0</v>
      </c>
      <c r="P222" s="47">
        <v>1</v>
      </c>
      <c r="Q222" s="47">
        <v>0</v>
      </c>
      <c r="R222" s="47">
        <v>1</v>
      </c>
      <c r="S222" s="47">
        <v>0</v>
      </c>
      <c r="T222" s="47">
        <v>0</v>
      </c>
      <c r="U222" s="47">
        <v>378</v>
      </c>
      <c r="V222" s="47">
        <v>0</v>
      </c>
      <c r="W222" s="47">
        <v>0</v>
      </c>
      <c r="X222" s="47">
        <v>0</v>
      </c>
      <c r="Y222" s="47">
        <v>1</v>
      </c>
      <c r="Z222" s="47">
        <v>2</v>
      </c>
      <c r="AA222" s="47">
        <v>0</v>
      </c>
      <c r="AB222" s="47">
        <v>0</v>
      </c>
      <c r="AC222" s="47">
        <v>0</v>
      </c>
      <c r="AD222" s="47">
        <v>15</v>
      </c>
      <c r="AE222" s="47">
        <v>0</v>
      </c>
      <c r="AF222" s="35">
        <f>G222+H222+I222+J222+K222+L222+M222+N222+O222+P222+Q222+R222+S222+T222+U222+V222+W222+X222+Y222+Z222+AA222+AB222+AC222+AD222</f>
        <v>479</v>
      </c>
      <c r="AG222" s="35">
        <f>G222+H222+I222+J222+K222+L222+M222+N222+O222+P222+Q222+R222+S222+T222+U222+V222+W222+X222+Y222+Z222+AA222+AB222+AC222</f>
        <v>464</v>
      </c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</row>
    <row r="223" spans="1:60" ht="15.6" x14ac:dyDescent="0.3">
      <c r="A223" s="34" t="s">
        <v>357</v>
      </c>
      <c r="B223" s="34" t="s">
        <v>358</v>
      </c>
      <c r="C223" s="34" t="s">
        <v>359</v>
      </c>
      <c r="D223" s="34">
        <v>4</v>
      </c>
      <c r="E223" s="34" t="s">
        <v>365</v>
      </c>
      <c r="F223" s="34" t="s">
        <v>366</v>
      </c>
      <c r="G223" s="47">
        <v>4</v>
      </c>
      <c r="H223" s="47">
        <v>73</v>
      </c>
      <c r="I223" s="47">
        <v>1</v>
      </c>
      <c r="J223" s="47">
        <v>0</v>
      </c>
      <c r="K223" s="47">
        <v>0</v>
      </c>
      <c r="L223" s="47">
        <v>0</v>
      </c>
      <c r="M223" s="47">
        <v>3</v>
      </c>
      <c r="N223" s="47">
        <v>2</v>
      </c>
      <c r="O223" s="47">
        <v>0</v>
      </c>
      <c r="P223" s="47">
        <v>1</v>
      </c>
      <c r="Q223" s="47">
        <v>0</v>
      </c>
      <c r="R223" s="47">
        <v>1</v>
      </c>
      <c r="S223" s="47">
        <v>0</v>
      </c>
      <c r="T223" s="47">
        <v>1</v>
      </c>
      <c r="U223" s="47">
        <v>504</v>
      </c>
      <c r="V223" s="47">
        <v>4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47">
        <v>0</v>
      </c>
      <c r="AC223" s="47">
        <v>1</v>
      </c>
      <c r="AD223" s="47">
        <v>21</v>
      </c>
      <c r="AE223" s="47">
        <v>0</v>
      </c>
      <c r="AF223" s="35">
        <f>G223+H223+I223+J223+K223+L223+M223+N223+O223+P223+Q223+R223+S223+T223+U223+V223+W223+X223+Y223+Z223+AA223+AB223+AC223+AD223</f>
        <v>616</v>
      </c>
      <c r="AG223" s="35">
        <f>G223+H223+I223+J223+K223+L223+M223+N223+O223+P223+Q223+R223+S223+T223+U223+V223+W223+X223+Y223+Z223+AA223+AB223+AC223</f>
        <v>595</v>
      </c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</row>
    <row r="224" spans="1:60" ht="15.6" x14ac:dyDescent="0.3">
      <c r="A224" s="34" t="s">
        <v>357</v>
      </c>
      <c r="B224" s="34" t="s">
        <v>358</v>
      </c>
      <c r="C224" s="34" t="s">
        <v>359</v>
      </c>
      <c r="D224" s="34">
        <v>4</v>
      </c>
      <c r="E224" s="34" t="s">
        <v>367</v>
      </c>
      <c r="F224" s="34" t="s">
        <v>368</v>
      </c>
      <c r="G224" s="47">
        <v>2</v>
      </c>
      <c r="H224" s="47">
        <v>47</v>
      </c>
      <c r="I224" s="47">
        <v>1</v>
      </c>
      <c r="J224" s="47">
        <v>0</v>
      </c>
      <c r="K224" s="47">
        <v>0</v>
      </c>
      <c r="L224" s="47">
        <v>0</v>
      </c>
      <c r="M224" s="47">
        <v>0</v>
      </c>
      <c r="N224" s="47">
        <v>3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336</v>
      </c>
      <c r="V224" s="47">
        <v>0</v>
      </c>
      <c r="W224" s="47">
        <v>0</v>
      </c>
      <c r="X224" s="47">
        <v>0</v>
      </c>
      <c r="Y224" s="47">
        <v>1</v>
      </c>
      <c r="Z224" s="47">
        <v>0</v>
      </c>
      <c r="AA224" s="47">
        <v>0</v>
      </c>
      <c r="AB224" s="47">
        <v>0</v>
      </c>
      <c r="AC224" s="47">
        <v>1</v>
      </c>
      <c r="AD224" s="47">
        <v>13</v>
      </c>
      <c r="AE224" s="47">
        <v>0</v>
      </c>
      <c r="AF224" s="35">
        <f>G224+H224+I224+J224+K224+L224+M224+N224+O224+P224+Q224+R224+S224+T224+U224+V224+W224+X224+Y224+Z224+AA224+AB224+AC224+AD224</f>
        <v>404</v>
      </c>
      <c r="AG224" s="35">
        <f>G224+H224+I224+J224+K224+L224+M224+N224+O224+P224+Q224+R224+S224+T224+U224+V224+W224+X224+Y224+Z224+AA224+AB224+AC224</f>
        <v>391</v>
      </c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</row>
    <row r="225" spans="1:60" ht="15.6" x14ac:dyDescent="0.3">
      <c r="A225" s="34" t="s">
        <v>357</v>
      </c>
      <c r="B225" s="34" t="s">
        <v>358</v>
      </c>
      <c r="C225" s="34" t="s">
        <v>359</v>
      </c>
      <c r="D225" s="34">
        <v>4</v>
      </c>
      <c r="E225" s="34" t="s">
        <v>369</v>
      </c>
      <c r="F225" s="34" t="s">
        <v>370</v>
      </c>
      <c r="G225" s="47">
        <v>4</v>
      </c>
      <c r="H225" s="47">
        <v>6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1</v>
      </c>
      <c r="T225" s="47">
        <v>1</v>
      </c>
      <c r="U225" s="47">
        <v>435</v>
      </c>
      <c r="V225" s="47">
        <v>0</v>
      </c>
      <c r="W225" s="47">
        <v>0</v>
      </c>
      <c r="X225" s="47">
        <v>1</v>
      </c>
      <c r="Y225" s="47">
        <v>1</v>
      </c>
      <c r="Z225" s="47">
        <v>0</v>
      </c>
      <c r="AA225" s="47">
        <v>0</v>
      </c>
      <c r="AB225" s="47">
        <v>1</v>
      </c>
      <c r="AC225" s="47">
        <v>1</v>
      </c>
      <c r="AD225" s="47">
        <v>5</v>
      </c>
      <c r="AE225" s="47">
        <v>0</v>
      </c>
      <c r="AF225" s="35">
        <f t="shared" ref="AF225:AF283" si="61">G225+H225+I225+J225+K225+L225+M225+N225+O225+P225+Q225+R225+S225+T225+U225+V225+W225+X225+Y225+Z225+AA225+AB225+AC225+AD225</f>
        <v>456</v>
      </c>
      <c r="AG225" s="35">
        <f t="shared" ref="AG225:AG283" si="62">G225+H225+I225+J225+K225+L225+M225+N225+O225+P225+Q225+R225+S225+T225+U225+V225+W225+X225+Y225+Z225+AA225+AB225+AC225</f>
        <v>451</v>
      </c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</row>
    <row r="226" spans="1:60" ht="15.6" x14ac:dyDescent="0.3">
      <c r="A226" s="40"/>
      <c r="B226" s="40"/>
      <c r="C226" s="40"/>
      <c r="D226" s="40"/>
      <c r="E226" s="44" t="s">
        <v>12</v>
      </c>
      <c r="F226" s="44" t="s">
        <v>7</v>
      </c>
      <c r="G226" s="35">
        <f>SUM(G220:G225)</f>
        <v>21</v>
      </c>
      <c r="H226" s="35">
        <f t="shared" ref="H226:AD226" si="63">SUM(H220:H225)</f>
        <v>455</v>
      </c>
      <c r="I226" s="35">
        <f t="shared" si="63"/>
        <v>3</v>
      </c>
      <c r="J226" s="35">
        <f>SUM(J220:J225)</f>
        <v>0</v>
      </c>
      <c r="K226" s="35">
        <f t="shared" si="63"/>
        <v>1</v>
      </c>
      <c r="L226" s="35">
        <f t="shared" si="63"/>
        <v>1</v>
      </c>
      <c r="M226" s="35">
        <f t="shared" si="63"/>
        <v>4</v>
      </c>
      <c r="N226" s="35">
        <f t="shared" si="63"/>
        <v>15</v>
      </c>
      <c r="O226" s="35">
        <f t="shared" si="63"/>
        <v>2</v>
      </c>
      <c r="P226" s="35">
        <f t="shared" si="63"/>
        <v>3</v>
      </c>
      <c r="Q226" s="35">
        <f t="shared" si="63"/>
        <v>0</v>
      </c>
      <c r="R226" s="35">
        <f>SUM(R220:R225)</f>
        <v>2</v>
      </c>
      <c r="S226" s="35">
        <f t="shared" si="63"/>
        <v>1</v>
      </c>
      <c r="T226" s="35">
        <f t="shared" si="63"/>
        <v>4</v>
      </c>
      <c r="U226" s="35">
        <f t="shared" si="63"/>
        <v>2381</v>
      </c>
      <c r="V226" s="35">
        <f t="shared" si="63"/>
        <v>8</v>
      </c>
      <c r="W226" s="35">
        <f t="shared" si="63"/>
        <v>1</v>
      </c>
      <c r="X226" s="35">
        <f t="shared" si="63"/>
        <v>1</v>
      </c>
      <c r="Y226" s="35">
        <f>SUM(Y220:Y225)</f>
        <v>5</v>
      </c>
      <c r="Z226" s="35">
        <f t="shared" si="63"/>
        <v>2</v>
      </c>
      <c r="AA226" s="35">
        <f t="shared" si="63"/>
        <v>0</v>
      </c>
      <c r="AB226" s="35">
        <f t="shared" si="63"/>
        <v>3</v>
      </c>
      <c r="AC226" s="35">
        <f>SUM(AC220:AC225)</f>
        <v>9</v>
      </c>
      <c r="AD226" s="35">
        <f t="shared" si="63"/>
        <v>90</v>
      </c>
      <c r="AE226" s="35">
        <f>SUM(AE220:AE225)</f>
        <v>0</v>
      </c>
      <c r="AF226" s="35">
        <f>SUM(AF220:AF225)</f>
        <v>3012</v>
      </c>
      <c r="AG226" s="35">
        <f>SUM(AG220:AG225)</f>
        <v>2922</v>
      </c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</row>
    <row r="227" spans="1:60" ht="15.6" x14ac:dyDescent="0.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</row>
    <row r="228" spans="1:60" ht="15.6" x14ac:dyDescent="0.3">
      <c r="A228" s="34" t="s">
        <v>357</v>
      </c>
      <c r="B228" s="34" t="s">
        <v>358</v>
      </c>
      <c r="C228" s="34" t="s">
        <v>359</v>
      </c>
      <c r="D228" s="34">
        <v>7</v>
      </c>
      <c r="E228" s="34" t="s">
        <v>371</v>
      </c>
      <c r="F228" s="34" t="s">
        <v>372</v>
      </c>
      <c r="G228" s="47">
        <v>3</v>
      </c>
      <c r="H228" s="47">
        <v>94</v>
      </c>
      <c r="I228" s="47">
        <v>0</v>
      </c>
      <c r="J228" s="47">
        <v>0</v>
      </c>
      <c r="K228" s="47">
        <v>0</v>
      </c>
      <c r="L228" s="47">
        <v>2</v>
      </c>
      <c r="M228" s="47">
        <v>0</v>
      </c>
      <c r="N228" s="47">
        <v>4</v>
      </c>
      <c r="O228" s="47">
        <v>0</v>
      </c>
      <c r="P228" s="47">
        <v>1</v>
      </c>
      <c r="Q228" s="47">
        <v>0</v>
      </c>
      <c r="R228" s="47">
        <v>0</v>
      </c>
      <c r="S228" s="47">
        <v>0</v>
      </c>
      <c r="T228" s="47">
        <v>0</v>
      </c>
      <c r="U228" s="47">
        <v>172</v>
      </c>
      <c r="V228" s="47">
        <v>1</v>
      </c>
      <c r="W228" s="47">
        <v>0</v>
      </c>
      <c r="X228" s="47">
        <v>0</v>
      </c>
      <c r="Y228" s="47">
        <v>2</v>
      </c>
      <c r="Z228" s="47">
        <v>0</v>
      </c>
      <c r="AA228" s="47">
        <v>0</v>
      </c>
      <c r="AB228" s="47">
        <v>0</v>
      </c>
      <c r="AC228" s="47">
        <v>0</v>
      </c>
      <c r="AD228" s="47">
        <v>2</v>
      </c>
      <c r="AE228" s="47">
        <v>0</v>
      </c>
      <c r="AF228" s="35">
        <f t="shared" si="61"/>
        <v>281</v>
      </c>
      <c r="AG228" s="35">
        <f t="shared" si="62"/>
        <v>279</v>
      </c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</row>
    <row r="229" spans="1:60" ht="15.6" x14ac:dyDescent="0.3">
      <c r="A229" s="34" t="s">
        <v>357</v>
      </c>
      <c r="B229" s="34" t="s">
        <v>358</v>
      </c>
      <c r="C229" s="34" t="s">
        <v>359</v>
      </c>
      <c r="D229" s="34">
        <v>7</v>
      </c>
      <c r="E229" s="34" t="s">
        <v>373</v>
      </c>
      <c r="F229" s="34" t="s">
        <v>374</v>
      </c>
      <c r="G229" s="47">
        <v>1</v>
      </c>
      <c r="H229" s="47">
        <v>13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390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1</v>
      </c>
      <c r="AB229" s="47">
        <v>0</v>
      </c>
      <c r="AC229" s="47">
        <v>0</v>
      </c>
      <c r="AD229" s="47">
        <v>4</v>
      </c>
      <c r="AE229" s="47">
        <v>0</v>
      </c>
      <c r="AF229" s="35">
        <f t="shared" si="61"/>
        <v>409</v>
      </c>
      <c r="AG229" s="35">
        <f t="shared" si="62"/>
        <v>405</v>
      </c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</row>
    <row r="230" spans="1:60" ht="15.6" x14ac:dyDescent="0.3">
      <c r="A230" s="34" t="s">
        <v>357</v>
      </c>
      <c r="B230" s="34" t="s">
        <v>358</v>
      </c>
      <c r="C230" s="34" t="s">
        <v>359</v>
      </c>
      <c r="D230" s="34">
        <v>7</v>
      </c>
      <c r="E230" s="34" t="s">
        <v>375</v>
      </c>
      <c r="F230" s="34" t="s">
        <v>376</v>
      </c>
      <c r="G230" s="47">
        <v>0</v>
      </c>
      <c r="H230" s="47">
        <v>45</v>
      </c>
      <c r="I230" s="47">
        <v>0</v>
      </c>
      <c r="J230" s="47">
        <v>0</v>
      </c>
      <c r="K230" s="47">
        <v>1</v>
      </c>
      <c r="L230" s="47">
        <v>1</v>
      </c>
      <c r="M230" s="47">
        <v>0</v>
      </c>
      <c r="N230" s="47">
        <v>4</v>
      </c>
      <c r="O230" s="47">
        <v>0</v>
      </c>
      <c r="P230" s="47">
        <v>1</v>
      </c>
      <c r="Q230" s="47">
        <v>0</v>
      </c>
      <c r="R230" s="47">
        <v>0</v>
      </c>
      <c r="S230" s="47">
        <v>0</v>
      </c>
      <c r="T230" s="47">
        <v>0</v>
      </c>
      <c r="U230" s="47">
        <v>295</v>
      </c>
      <c r="V230" s="47">
        <v>0</v>
      </c>
      <c r="W230" s="47">
        <v>0</v>
      </c>
      <c r="X230" s="47">
        <v>0</v>
      </c>
      <c r="Y230" s="47">
        <v>0</v>
      </c>
      <c r="Z230" s="47">
        <v>0</v>
      </c>
      <c r="AA230" s="47">
        <v>0</v>
      </c>
      <c r="AB230" s="47">
        <v>0</v>
      </c>
      <c r="AC230" s="47">
        <v>0</v>
      </c>
      <c r="AD230" s="47">
        <v>5</v>
      </c>
      <c r="AE230" s="47">
        <v>0</v>
      </c>
      <c r="AF230" s="35">
        <f t="shared" si="61"/>
        <v>352</v>
      </c>
      <c r="AG230" s="35">
        <f t="shared" si="62"/>
        <v>347</v>
      </c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</row>
    <row r="231" spans="1:60" ht="15.6" x14ac:dyDescent="0.3">
      <c r="A231" s="34" t="s">
        <v>357</v>
      </c>
      <c r="B231" s="34" t="s">
        <v>358</v>
      </c>
      <c r="C231" s="34" t="s">
        <v>359</v>
      </c>
      <c r="D231" s="34">
        <v>7</v>
      </c>
      <c r="E231" s="34" t="s">
        <v>377</v>
      </c>
      <c r="F231" s="34" t="s">
        <v>378</v>
      </c>
      <c r="G231" s="47">
        <v>3</v>
      </c>
      <c r="H231" s="47">
        <v>78</v>
      </c>
      <c r="I231" s="47">
        <v>0</v>
      </c>
      <c r="J231" s="47">
        <v>0</v>
      </c>
      <c r="K231" s="47">
        <v>0</v>
      </c>
      <c r="L231" s="47">
        <v>1</v>
      </c>
      <c r="M231" s="47">
        <v>2</v>
      </c>
      <c r="N231" s="47">
        <v>1</v>
      </c>
      <c r="O231" s="47">
        <v>0</v>
      </c>
      <c r="P231" s="47">
        <v>0</v>
      </c>
      <c r="Q231" s="47">
        <v>1</v>
      </c>
      <c r="R231" s="47">
        <v>1</v>
      </c>
      <c r="S231" s="47">
        <v>1</v>
      </c>
      <c r="T231" s="47">
        <v>1</v>
      </c>
      <c r="U231" s="47">
        <v>415</v>
      </c>
      <c r="V231" s="47">
        <v>5</v>
      </c>
      <c r="W231" s="47">
        <v>0</v>
      </c>
      <c r="X231" s="47">
        <v>1</v>
      </c>
      <c r="Y231" s="47">
        <v>0</v>
      </c>
      <c r="Z231" s="47">
        <v>1</v>
      </c>
      <c r="AA231" s="47">
        <v>0</v>
      </c>
      <c r="AB231" s="47">
        <v>0</v>
      </c>
      <c r="AC231" s="47">
        <v>1</v>
      </c>
      <c r="AD231" s="47">
        <v>11</v>
      </c>
      <c r="AE231" s="47">
        <v>0</v>
      </c>
      <c r="AF231" s="35">
        <f t="shared" si="61"/>
        <v>523</v>
      </c>
      <c r="AG231" s="35">
        <f t="shared" si="62"/>
        <v>512</v>
      </c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</row>
    <row r="232" spans="1:60" ht="15.6" x14ac:dyDescent="0.3">
      <c r="A232" s="34" t="s">
        <v>357</v>
      </c>
      <c r="B232" s="34" t="s">
        <v>358</v>
      </c>
      <c r="C232" s="34" t="s">
        <v>359</v>
      </c>
      <c r="D232" s="34">
        <v>7</v>
      </c>
      <c r="E232" s="34" t="s">
        <v>377</v>
      </c>
      <c r="F232" s="34" t="s">
        <v>379</v>
      </c>
      <c r="G232" s="47">
        <v>2</v>
      </c>
      <c r="H232" s="47">
        <v>97</v>
      </c>
      <c r="I232" s="47">
        <v>1</v>
      </c>
      <c r="J232" s="47">
        <v>0</v>
      </c>
      <c r="K232" s="47">
        <v>0</v>
      </c>
      <c r="L232" s="47">
        <v>1</v>
      </c>
      <c r="M232" s="47">
        <v>0</v>
      </c>
      <c r="N232" s="47">
        <v>1</v>
      </c>
      <c r="O232" s="47">
        <v>0</v>
      </c>
      <c r="P232" s="47">
        <v>0</v>
      </c>
      <c r="Q232" s="47">
        <v>0</v>
      </c>
      <c r="R232" s="47">
        <v>2</v>
      </c>
      <c r="S232" s="47">
        <v>0</v>
      </c>
      <c r="T232" s="47">
        <v>0</v>
      </c>
      <c r="U232" s="47">
        <v>406</v>
      </c>
      <c r="V232" s="47">
        <v>1</v>
      </c>
      <c r="W232" s="47">
        <v>0</v>
      </c>
      <c r="X232" s="47">
        <v>2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7">
        <v>4</v>
      </c>
      <c r="AE232" s="47">
        <v>0</v>
      </c>
      <c r="AF232" s="35">
        <f t="shared" si="61"/>
        <v>517</v>
      </c>
      <c r="AG232" s="35">
        <f t="shared" si="62"/>
        <v>513</v>
      </c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</row>
    <row r="233" spans="1:60" ht="15.6" x14ac:dyDescent="0.3">
      <c r="A233" s="34" t="s">
        <v>357</v>
      </c>
      <c r="B233" s="34" t="s">
        <v>358</v>
      </c>
      <c r="C233" s="34" t="s">
        <v>359</v>
      </c>
      <c r="D233" s="34">
        <v>7</v>
      </c>
      <c r="E233" s="34" t="s">
        <v>380</v>
      </c>
      <c r="F233" s="34" t="s">
        <v>381</v>
      </c>
      <c r="G233" s="47">
        <v>2</v>
      </c>
      <c r="H233" s="47">
        <v>36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2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805</v>
      </c>
      <c r="V233" s="47">
        <v>0</v>
      </c>
      <c r="W233" s="47">
        <v>0</v>
      </c>
      <c r="X233" s="47">
        <v>0</v>
      </c>
      <c r="Y233" s="47">
        <v>0</v>
      </c>
      <c r="Z233" s="47">
        <v>1</v>
      </c>
      <c r="AA233" s="47">
        <v>0</v>
      </c>
      <c r="AB233" s="47">
        <v>0</v>
      </c>
      <c r="AC233" s="47">
        <v>0</v>
      </c>
      <c r="AD233" s="47">
        <v>5</v>
      </c>
      <c r="AE233" s="47">
        <v>0</v>
      </c>
      <c r="AF233" s="35">
        <f t="shared" si="61"/>
        <v>851</v>
      </c>
      <c r="AG233" s="35">
        <f>G233+H233+I233+J233+K233+L233+M233+N233+O233+P233+Q233+R233+S233+T233+U233+V233+W233+X233+Y233+Z233+AA233+AB233+AC233</f>
        <v>846</v>
      </c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</row>
    <row r="234" spans="1:60" ht="15.6" x14ac:dyDescent="0.3">
      <c r="A234" s="34" t="s">
        <v>357</v>
      </c>
      <c r="B234" s="34" t="s">
        <v>358</v>
      </c>
      <c r="C234" s="34" t="s">
        <v>359</v>
      </c>
      <c r="D234" s="34">
        <v>7</v>
      </c>
      <c r="E234" s="34" t="s">
        <v>382</v>
      </c>
      <c r="F234" s="34" t="s">
        <v>383</v>
      </c>
      <c r="G234" s="47">
        <v>1</v>
      </c>
      <c r="H234" s="47">
        <v>26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1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62</v>
      </c>
      <c r="V234" s="47">
        <v>1</v>
      </c>
      <c r="W234" s="47">
        <v>0</v>
      </c>
      <c r="X234" s="47">
        <v>0</v>
      </c>
      <c r="Y234" s="47">
        <v>1</v>
      </c>
      <c r="Z234" s="47">
        <v>0</v>
      </c>
      <c r="AA234" s="47">
        <v>0</v>
      </c>
      <c r="AB234" s="47">
        <v>0</v>
      </c>
      <c r="AC234" s="47">
        <v>0</v>
      </c>
      <c r="AD234" s="47">
        <v>1</v>
      </c>
      <c r="AE234" s="47">
        <v>0</v>
      </c>
      <c r="AF234" s="35">
        <f>G234+H234+I234+J234+K234+L234+M234+N234+O234+P234+Q234+R234+S234+T234+U234+V234+W234+X234+Y234+Z234+AA234+AB234+AC234+AD234</f>
        <v>93</v>
      </c>
      <c r="AG234" s="35">
        <f t="shared" si="62"/>
        <v>92</v>
      </c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</row>
    <row r="235" spans="1:60" ht="15.6" x14ac:dyDescent="0.3">
      <c r="A235" s="40"/>
      <c r="B235" s="40"/>
      <c r="C235" s="40"/>
      <c r="D235" s="40"/>
      <c r="E235" s="44" t="s">
        <v>9</v>
      </c>
      <c r="F235" s="44" t="s">
        <v>7</v>
      </c>
      <c r="G235" s="35">
        <f>SUM(G228:G234)</f>
        <v>12</v>
      </c>
      <c r="H235" s="35">
        <f t="shared" ref="H235:AE235" si="64">SUM(H228:H234)</f>
        <v>389</v>
      </c>
      <c r="I235" s="35">
        <f t="shared" si="64"/>
        <v>1</v>
      </c>
      <c r="J235" s="35">
        <f t="shared" si="64"/>
        <v>0</v>
      </c>
      <c r="K235" s="35">
        <f t="shared" si="64"/>
        <v>1</v>
      </c>
      <c r="L235" s="35">
        <f t="shared" si="64"/>
        <v>5</v>
      </c>
      <c r="M235" s="35">
        <f t="shared" si="64"/>
        <v>2</v>
      </c>
      <c r="N235" s="35">
        <f t="shared" si="64"/>
        <v>13</v>
      </c>
      <c r="O235" s="35">
        <f t="shared" si="64"/>
        <v>0</v>
      </c>
      <c r="P235" s="35">
        <f t="shared" si="64"/>
        <v>2</v>
      </c>
      <c r="Q235" s="35">
        <f t="shared" si="64"/>
        <v>1</v>
      </c>
      <c r="R235" s="35">
        <f t="shared" si="64"/>
        <v>3</v>
      </c>
      <c r="S235" s="35">
        <f t="shared" si="64"/>
        <v>1</v>
      </c>
      <c r="T235" s="35">
        <f t="shared" si="64"/>
        <v>1</v>
      </c>
      <c r="U235" s="35">
        <f t="shared" si="64"/>
        <v>2545</v>
      </c>
      <c r="V235" s="35">
        <f t="shared" si="64"/>
        <v>8</v>
      </c>
      <c r="W235" s="35">
        <f t="shared" si="64"/>
        <v>0</v>
      </c>
      <c r="X235" s="35">
        <f t="shared" si="64"/>
        <v>3</v>
      </c>
      <c r="Y235" s="35">
        <f t="shared" si="64"/>
        <v>3</v>
      </c>
      <c r="Z235" s="35">
        <f t="shared" si="64"/>
        <v>2</v>
      </c>
      <c r="AA235" s="35">
        <f t="shared" si="64"/>
        <v>1</v>
      </c>
      <c r="AB235" s="35">
        <f t="shared" si="64"/>
        <v>0</v>
      </c>
      <c r="AC235" s="35">
        <f t="shared" si="64"/>
        <v>1</v>
      </c>
      <c r="AD235" s="35">
        <f t="shared" si="64"/>
        <v>32</v>
      </c>
      <c r="AE235" s="35">
        <f t="shared" si="64"/>
        <v>0</v>
      </c>
      <c r="AF235" s="35">
        <f>SUM(AF228:AF234)</f>
        <v>3026</v>
      </c>
      <c r="AG235" s="35">
        <f>SUM(AG228:AG234)</f>
        <v>2994</v>
      </c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</row>
    <row r="236" spans="1:60" ht="15.6" x14ac:dyDescent="0.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</row>
    <row r="237" spans="1:60" ht="15.6" x14ac:dyDescent="0.3">
      <c r="A237" s="34" t="s">
        <v>357</v>
      </c>
      <c r="B237" s="34" t="s">
        <v>358</v>
      </c>
      <c r="C237" s="34" t="s">
        <v>359</v>
      </c>
      <c r="D237" s="34">
        <v>8</v>
      </c>
      <c r="E237" s="34" t="s">
        <v>384</v>
      </c>
      <c r="F237" s="34" t="s">
        <v>385</v>
      </c>
      <c r="G237" s="47">
        <v>1</v>
      </c>
      <c r="H237" s="47">
        <v>30</v>
      </c>
      <c r="I237" s="47">
        <v>1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259</v>
      </c>
      <c r="V237" s="47">
        <v>0</v>
      </c>
      <c r="W237" s="47">
        <v>0</v>
      </c>
      <c r="X237" s="47">
        <v>1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5</v>
      </c>
      <c r="AE237" s="47">
        <v>0</v>
      </c>
      <c r="AF237" s="35">
        <f t="shared" si="61"/>
        <v>297</v>
      </c>
      <c r="AG237" s="35">
        <f t="shared" si="62"/>
        <v>292</v>
      </c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</row>
    <row r="238" spans="1:60" ht="15.6" x14ac:dyDescent="0.3">
      <c r="A238" s="34" t="s">
        <v>357</v>
      </c>
      <c r="B238" s="34" t="s">
        <v>358</v>
      </c>
      <c r="C238" s="34" t="s">
        <v>359</v>
      </c>
      <c r="D238" s="34">
        <v>8</v>
      </c>
      <c r="E238" s="34" t="s">
        <v>386</v>
      </c>
      <c r="F238" s="34" t="s">
        <v>387</v>
      </c>
      <c r="G238" s="47">
        <v>1</v>
      </c>
      <c r="H238" s="47">
        <v>49</v>
      </c>
      <c r="I238" s="47">
        <v>1</v>
      </c>
      <c r="J238" s="47">
        <v>1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1</v>
      </c>
      <c r="Q238" s="47">
        <v>0</v>
      </c>
      <c r="R238" s="47">
        <v>0</v>
      </c>
      <c r="S238" s="47">
        <v>0</v>
      </c>
      <c r="T238" s="47">
        <v>0</v>
      </c>
      <c r="U238" s="47">
        <v>431</v>
      </c>
      <c r="V238" s="47">
        <v>0</v>
      </c>
      <c r="W238" s="47">
        <v>0</v>
      </c>
      <c r="X238" s="47">
        <v>1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17</v>
      </c>
      <c r="AE238" s="47">
        <v>0</v>
      </c>
      <c r="AF238" s="35">
        <f t="shared" si="61"/>
        <v>502</v>
      </c>
      <c r="AG238" s="35">
        <f t="shared" si="62"/>
        <v>485</v>
      </c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</row>
    <row r="239" spans="1:60" ht="15.6" x14ac:dyDescent="0.3">
      <c r="A239" s="34" t="s">
        <v>357</v>
      </c>
      <c r="B239" s="34" t="s">
        <v>358</v>
      </c>
      <c r="C239" s="34" t="s">
        <v>359</v>
      </c>
      <c r="D239" s="34">
        <v>8</v>
      </c>
      <c r="E239" s="34" t="s">
        <v>388</v>
      </c>
      <c r="F239" s="34" t="s">
        <v>389</v>
      </c>
      <c r="G239" s="47">
        <v>1</v>
      </c>
      <c r="H239" s="47">
        <v>109</v>
      </c>
      <c r="I239" s="47">
        <v>1</v>
      </c>
      <c r="J239" s="47">
        <v>0</v>
      </c>
      <c r="K239" s="47">
        <v>0</v>
      </c>
      <c r="L239" s="47">
        <v>1</v>
      </c>
      <c r="M239" s="47">
        <v>0</v>
      </c>
      <c r="N239" s="47">
        <v>5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1</v>
      </c>
      <c r="U239" s="47">
        <v>281</v>
      </c>
      <c r="V239" s="47"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12</v>
      </c>
      <c r="AE239" s="47">
        <v>0</v>
      </c>
      <c r="AF239" s="35">
        <f t="shared" si="61"/>
        <v>411</v>
      </c>
      <c r="AG239" s="35">
        <f t="shared" si="62"/>
        <v>399</v>
      </c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</row>
    <row r="240" spans="1:60" ht="15.6" x14ac:dyDescent="0.3">
      <c r="A240" s="34" t="s">
        <v>357</v>
      </c>
      <c r="B240" s="34" t="s">
        <v>358</v>
      </c>
      <c r="C240" s="34" t="s">
        <v>359</v>
      </c>
      <c r="D240" s="34">
        <v>8</v>
      </c>
      <c r="E240" s="34" t="s">
        <v>390</v>
      </c>
      <c r="F240" s="34" t="s">
        <v>391</v>
      </c>
      <c r="G240" s="47">
        <v>5</v>
      </c>
      <c r="H240" s="47">
        <v>64</v>
      </c>
      <c r="I240" s="47">
        <v>0</v>
      </c>
      <c r="J240" s="47">
        <v>0</v>
      </c>
      <c r="K240" s="47">
        <v>0</v>
      </c>
      <c r="L240" s="47">
        <v>1</v>
      </c>
      <c r="M240" s="47">
        <v>2</v>
      </c>
      <c r="N240" s="47">
        <v>5</v>
      </c>
      <c r="O240" s="47">
        <v>2</v>
      </c>
      <c r="P240" s="47">
        <v>0</v>
      </c>
      <c r="Q240" s="47">
        <v>1</v>
      </c>
      <c r="R240" s="47">
        <v>1</v>
      </c>
      <c r="S240" s="47">
        <v>0</v>
      </c>
      <c r="T240" s="47">
        <v>3</v>
      </c>
      <c r="U240" s="47">
        <v>602</v>
      </c>
      <c r="V240" s="47">
        <v>2</v>
      </c>
      <c r="W240" s="47">
        <v>0</v>
      </c>
      <c r="X240" s="47">
        <v>0</v>
      </c>
      <c r="Y240" s="47">
        <v>2</v>
      </c>
      <c r="Z240" s="47">
        <v>0</v>
      </c>
      <c r="AA240" s="47">
        <v>0</v>
      </c>
      <c r="AB240" s="47">
        <v>1</v>
      </c>
      <c r="AC240" s="47">
        <v>2</v>
      </c>
      <c r="AD240" s="47">
        <v>40</v>
      </c>
      <c r="AE240" s="47">
        <v>0</v>
      </c>
      <c r="AF240" s="35">
        <f t="shared" si="61"/>
        <v>733</v>
      </c>
      <c r="AG240" s="35">
        <f t="shared" si="62"/>
        <v>693</v>
      </c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</row>
    <row r="241" spans="1:60" ht="15.6" x14ac:dyDescent="0.3">
      <c r="A241" s="34" t="s">
        <v>357</v>
      </c>
      <c r="B241" s="34" t="s">
        <v>358</v>
      </c>
      <c r="C241" s="34" t="s">
        <v>359</v>
      </c>
      <c r="D241" s="34">
        <v>8</v>
      </c>
      <c r="E241" s="34" t="s">
        <v>392</v>
      </c>
      <c r="F241" s="34" t="s">
        <v>393</v>
      </c>
      <c r="G241" s="47">
        <v>1</v>
      </c>
      <c r="H241" s="47">
        <v>32</v>
      </c>
      <c r="I241" s="47">
        <v>0</v>
      </c>
      <c r="J241" s="47">
        <v>0</v>
      </c>
      <c r="K241" s="47">
        <v>0</v>
      </c>
      <c r="L241" s="47">
        <v>0</v>
      </c>
      <c r="M241" s="47">
        <v>1</v>
      </c>
      <c r="N241" s="47">
        <v>1</v>
      </c>
      <c r="O241" s="47">
        <v>0</v>
      </c>
      <c r="P241" s="47">
        <v>1</v>
      </c>
      <c r="Q241" s="47">
        <v>0</v>
      </c>
      <c r="R241" s="47">
        <v>0</v>
      </c>
      <c r="S241" s="47">
        <v>1</v>
      </c>
      <c r="T241" s="47">
        <v>0</v>
      </c>
      <c r="U241" s="47">
        <v>218</v>
      </c>
      <c r="V241" s="47">
        <v>3</v>
      </c>
      <c r="W241" s="47">
        <v>0</v>
      </c>
      <c r="X241" s="47">
        <v>1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12</v>
      </c>
      <c r="AE241" s="47">
        <v>0</v>
      </c>
      <c r="AF241" s="35">
        <f>G241+H241+I241+J241+K241+L241+M241+N241+O241+P241+Q241+R241+S241+T241+U241+V241+W241+X241+Y241+Z241+AA241+AB241+AC241+AD241</f>
        <v>271</v>
      </c>
      <c r="AG241" s="35">
        <f>G241+H241+I241+J241+K241+L241+M241+N241+O241+P241+Q241+R241+S241+T241+U241+V241+W241+X241+Y241+Z241+AA241+AB241+AC241</f>
        <v>259</v>
      </c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</row>
    <row r="242" spans="1:60" ht="15.6" x14ac:dyDescent="0.3">
      <c r="A242" s="40"/>
      <c r="B242" s="40"/>
      <c r="C242" s="40"/>
      <c r="D242" s="40"/>
      <c r="E242" s="44" t="s">
        <v>14</v>
      </c>
      <c r="F242" s="44" t="s">
        <v>7</v>
      </c>
      <c r="G242" s="35">
        <f>SUM(G237:G241)</f>
        <v>9</v>
      </c>
      <c r="H242" s="35">
        <f t="shared" ref="H242:AD242" si="65">SUM(H237:H241)</f>
        <v>284</v>
      </c>
      <c r="I242" s="35">
        <f t="shared" si="65"/>
        <v>3</v>
      </c>
      <c r="J242" s="35">
        <f t="shared" si="65"/>
        <v>1</v>
      </c>
      <c r="K242" s="35">
        <f t="shared" si="65"/>
        <v>0</v>
      </c>
      <c r="L242" s="35">
        <f t="shared" si="65"/>
        <v>2</v>
      </c>
      <c r="M242" s="35">
        <f t="shared" si="65"/>
        <v>3</v>
      </c>
      <c r="N242" s="35">
        <f t="shared" si="65"/>
        <v>11</v>
      </c>
      <c r="O242" s="35">
        <f t="shared" si="65"/>
        <v>2</v>
      </c>
      <c r="P242" s="35">
        <f t="shared" si="65"/>
        <v>2</v>
      </c>
      <c r="Q242" s="35">
        <f t="shared" si="65"/>
        <v>1</v>
      </c>
      <c r="R242" s="35">
        <f t="shared" si="65"/>
        <v>1</v>
      </c>
      <c r="S242" s="35">
        <f t="shared" si="65"/>
        <v>1</v>
      </c>
      <c r="T242" s="35">
        <f t="shared" si="65"/>
        <v>4</v>
      </c>
      <c r="U242" s="35">
        <f t="shared" si="65"/>
        <v>1791</v>
      </c>
      <c r="V242" s="35">
        <f t="shared" si="65"/>
        <v>5</v>
      </c>
      <c r="W242" s="35">
        <f t="shared" si="65"/>
        <v>0</v>
      </c>
      <c r="X242" s="35">
        <f t="shared" si="65"/>
        <v>3</v>
      </c>
      <c r="Y242" s="35">
        <f t="shared" si="65"/>
        <v>2</v>
      </c>
      <c r="Z242" s="35">
        <f t="shared" si="65"/>
        <v>0</v>
      </c>
      <c r="AA242" s="35">
        <f t="shared" si="65"/>
        <v>0</v>
      </c>
      <c r="AB242" s="35">
        <f t="shared" si="65"/>
        <v>1</v>
      </c>
      <c r="AC242" s="35">
        <f t="shared" si="65"/>
        <v>2</v>
      </c>
      <c r="AD242" s="35">
        <f t="shared" si="65"/>
        <v>86</v>
      </c>
      <c r="AE242" s="35">
        <f>SUM(AE237:AE241)</f>
        <v>0</v>
      </c>
      <c r="AF242" s="35">
        <f>SUM(AF237:AF241)</f>
        <v>2214</v>
      </c>
      <c r="AG242" s="35">
        <f>SUM(AG237:AG241)</f>
        <v>2128</v>
      </c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</row>
    <row r="243" spans="1:60" ht="15.6" x14ac:dyDescent="0.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</row>
    <row r="244" spans="1:60" ht="15.6" x14ac:dyDescent="0.3">
      <c r="A244" s="34" t="s">
        <v>357</v>
      </c>
      <c r="B244" s="34" t="s">
        <v>358</v>
      </c>
      <c r="C244" s="34" t="s">
        <v>359</v>
      </c>
      <c r="D244" s="34">
        <v>9</v>
      </c>
      <c r="E244" s="34" t="s">
        <v>394</v>
      </c>
      <c r="F244" s="34" t="s">
        <v>395</v>
      </c>
      <c r="G244" s="47">
        <v>0</v>
      </c>
      <c r="H244" s="47">
        <v>44</v>
      </c>
      <c r="I244" s="47">
        <v>1</v>
      </c>
      <c r="J244" s="47">
        <v>1</v>
      </c>
      <c r="K244" s="47">
        <v>0</v>
      </c>
      <c r="L244" s="47">
        <v>4</v>
      </c>
      <c r="M244" s="47">
        <v>1</v>
      </c>
      <c r="N244" s="47">
        <v>5</v>
      </c>
      <c r="O244" s="47">
        <v>0</v>
      </c>
      <c r="P244" s="47">
        <v>2</v>
      </c>
      <c r="Q244" s="47">
        <v>0</v>
      </c>
      <c r="R244" s="47">
        <v>0</v>
      </c>
      <c r="S244" s="47">
        <v>0</v>
      </c>
      <c r="T244" s="47">
        <v>0</v>
      </c>
      <c r="U244" s="47">
        <v>437</v>
      </c>
      <c r="V244" s="47">
        <v>1</v>
      </c>
      <c r="W244" s="47">
        <v>1</v>
      </c>
      <c r="X244" s="47">
        <v>2</v>
      </c>
      <c r="Y244" s="47">
        <v>1</v>
      </c>
      <c r="Z244" s="47">
        <v>0</v>
      </c>
      <c r="AA244" s="47">
        <v>1</v>
      </c>
      <c r="AB244" s="47">
        <v>0</v>
      </c>
      <c r="AC244" s="47">
        <v>2</v>
      </c>
      <c r="AD244" s="47">
        <v>9</v>
      </c>
      <c r="AE244" s="47">
        <v>0</v>
      </c>
      <c r="AF244" s="35">
        <f t="shared" si="61"/>
        <v>512</v>
      </c>
      <c r="AG244" s="35">
        <f t="shared" si="62"/>
        <v>503</v>
      </c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</row>
    <row r="245" spans="1:60" ht="15.6" x14ac:dyDescent="0.3">
      <c r="A245" s="34" t="s">
        <v>357</v>
      </c>
      <c r="B245" s="34" t="s">
        <v>358</v>
      </c>
      <c r="C245" s="34" t="s">
        <v>359</v>
      </c>
      <c r="D245" s="34">
        <v>9</v>
      </c>
      <c r="E245" s="34" t="s">
        <v>396</v>
      </c>
      <c r="F245" s="34" t="s">
        <v>397</v>
      </c>
      <c r="G245" s="47">
        <v>0</v>
      </c>
      <c r="H245" s="47">
        <v>57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138</v>
      </c>
      <c r="V245" s="47">
        <v>1</v>
      </c>
      <c r="W245" s="47">
        <v>0</v>
      </c>
      <c r="X245" s="47">
        <v>0</v>
      </c>
      <c r="Y245" s="47">
        <v>0</v>
      </c>
      <c r="Z245" s="47">
        <v>1</v>
      </c>
      <c r="AA245" s="47">
        <v>0</v>
      </c>
      <c r="AB245" s="47">
        <v>0</v>
      </c>
      <c r="AC245" s="47">
        <v>0</v>
      </c>
      <c r="AD245" s="47">
        <v>8</v>
      </c>
      <c r="AE245" s="47">
        <v>0</v>
      </c>
      <c r="AF245" s="35">
        <f t="shared" si="61"/>
        <v>205</v>
      </c>
      <c r="AG245" s="35">
        <f t="shared" si="62"/>
        <v>197</v>
      </c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</row>
    <row r="246" spans="1:60" ht="15.6" x14ac:dyDescent="0.3">
      <c r="A246" s="34" t="s">
        <v>357</v>
      </c>
      <c r="B246" s="34" t="s">
        <v>358</v>
      </c>
      <c r="C246" s="34" t="s">
        <v>359</v>
      </c>
      <c r="D246" s="34">
        <v>9</v>
      </c>
      <c r="E246" s="34" t="s">
        <v>398</v>
      </c>
      <c r="F246" s="34" t="s">
        <v>399</v>
      </c>
      <c r="G246" s="47">
        <v>1</v>
      </c>
      <c r="H246" s="47">
        <v>2</v>
      </c>
      <c r="I246" s="47">
        <v>2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165</v>
      </c>
      <c r="V246" s="47">
        <v>1</v>
      </c>
      <c r="W246" s="47">
        <v>0</v>
      </c>
      <c r="X246" s="47">
        <v>0</v>
      </c>
      <c r="Y246" s="47">
        <v>1</v>
      </c>
      <c r="Z246" s="47">
        <v>0</v>
      </c>
      <c r="AA246" s="47">
        <v>0</v>
      </c>
      <c r="AB246" s="47">
        <v>0</v>
      </c>
      <c r="AC246" s="47">
        <v>0</v>
      </c>
      <c r="AD246" s="47">
        <v>3</v>
      </c>
      <c r="AE246" s="47">
        <v>0</v>
      </c>
      <c r="AF246" s="35">
        <f t="shared" si="61"/>
        <v>175</v>
      </c>
      <c r="AG246" s="35">
        <f t="shared" si="62"/>
        <v>172</v>
      </c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</row>
    <row r="247" spans="1:60" ht="15.6" x14ac:dyDescent="0.3">
      <c r="A247" s="34" t="s">
        <v>357</v>
      </c>
      <c r="B247" s="34" t="s">
        <v>358</v>
      </c>
      <c r="C247" s="34" t="s">
        <v>359</v>
      </c>
      <c r="D247" s="34">
        <v>9</v>
      </c>
      <c r="E247" s="34" t="s">
        <v>400</v>
      </c>
      <c r="F247" s="34" t="s">
        <v>401</v>
      </c>
      <c r="G247" s="47">
        <v>2</v>
      </c>
      <c r="H247" s="47">
        <v>63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1</v>
      </c>
      <c r="U247" s="47">
        <v>596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7">
        <v>12</v>
      </c>
      <c r="AE247" s="47">
        <v>0</v>
      </c>
      <c r="AF247" s="35">
        <f t="shared" si="61"/>
        <v>674</v>
      </c>
      <c r="AG247" s="35">
        <f t="shared" si="62"/>
        <v>662</v>
      </c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</row>
    <row r="248" spans="1:60" ht="15.6" x14ac:dyDescent="0.3">
      <c r="A248" s="34" t="s">
        <v>357</v>
      </c>
      <c r="B248" s="34" t="s">
        <v>358</v>
      </c>
      <c r="C248" s="34" t="s">
        <v>359</v>
      </c>
      <c r="D248" s="34">
        <v>9</v>
      </c>
      <c r="E248" s="34" t="s">
        <v>402</v>
      </c>
      <c r="F248" s="34" t="s">
        <v>403</v>
      </c>
      <c r="G248" s="47">
        <v>2</v>
      </c>
      <c r="H248" s="47">
        <v>143</v>
      </c>
      <c r="I248" s="47">
        <v>3</v>
      </c>
      <c r="J248" s="47">
        <v>0</v>
      </c>
      <c r="K248" s="47">
        <v>0</v>
      </c>
      <c r="L248" s="47">
        <v>5</v>
      </c>
      <c r="M248" s="47">
        <v>0</v>
      </c>
      <c r="N248" s="47">
        <v>2</v>
      </c>
      <c r="O248" s="47">
        <v>0</v>
      </c>
      <c r="P248" s="47">
        <v>1</v>
      </c>
      <c r="Q248" s="47">
        <v>1</v>
      </c>
      <c r="R248" s="47">
        <v>0</v>
      </c>
      <c r="S248" s="47">
        <v>1</v>
      </c>
      <c r="T248" s="47">
        <v>2</v>
      </c>
      <c r="U248" s="47">
        <v>380</v>
      </c>
      <c r="V248" s="47">
        <v>3</v>
      </c>
      <c r="W248" s="47">
        <v>0</v>
      </c>
      <c r="X248" s="47">
        <v>0</v>
      </c>
      <c r="Y248" s="47">
        <v>0</v>
      </c>
      <c r="Z248" s="47">
        <v>1</v>
      </c>
      <c r="AA248" s="47">
        <v>0</v>
      </c>
      <c r="AB248" s="47">
        <v>0</v>
      </c>
      <c r="AC248" s="47">
        <v>3</v>
      </c>
      <c r="AD248" s="47">
        <v>17</v>
      </c>
      <c r="AE248" s="47">
        <v>0</v>
      </c>
      <c r="AF248" s="35">
        <f t="shared" si="61"/>
        <v>564</v>
      </c>
      <c r="AG248" s="35">
        <f t="shared" si="62"/>
        <v>547</v>
      </c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</row>
    <row r="249" spans="1:60" ht="15.6" x14ac:dyDescent="0.3">
      <c r="A249" s="34" t="s">
        <v>357</v>
      </c>
      <c r="B249" s="34" t="s">
        <v>358</v>
      </c>
      <c r="C249" s="34" t="s">
        <v>359</v>
      </c>
      <c r="D249" s="34">
        <v>9</v>
      </c>
      <c r="E249" s="34" t="s">
        <v>404</v>
      </c>
      <c r="F249" s="34" t="s">
        <v>405</v>
      </c>
      <c r="G249" s="47">
        <v>1</v>
      </c>
      <c r="H249" s="47">
        <v>95</v>
      </c>
      <c r="I249" s="47">
        <v>3</v>
      </c>
      <c r="J249" s="47">
        <v>0</v>
      </c>
      <c r="K249" s="47">
        <v>0</v>
      </c>
      <c r="L249" s="47">
        <v>0</v>
      </c>
      <c r="M249" s="47">
        <v>0</v>
      </c>
      <c r="N249" s="47">
        <v>3</v>
      </c>
      <c r="O249" s="47">
        <v>1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375</v>
      </c>
      <c r="V249" s="47">
        <v>2</v>
      </c>
      <c r="W249" s="47">
        <v>0</v>
      </c>
      <c r="X249" s="47">
        <v>1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6</v>
      </c>
      <c r="AE249" s="47">
        <v>0</v>
      </c>
      <c r="AF249" s="35">
        <f t="shared" si="61"/>
        <v>487</v>
      </c>
      <c r="AG249" s="35">
        <f>G249+H249+I249+J249+K249+L249+M249+N249+O249+P249+Q249+R249+S249+T249+U249+V249+W249+X249+Y249+Z249+AA249+AB249+AC249</f>
        <v>481</v>
      </c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</row>
    <row r="250" spans="1:60" ht="15.6" x14ac:dyDescent="0.3">
      <c r="A250" s="34" t="s">
        <v>357</v>
      </c>
      <c r="B250" s="34" t="s">
        <v>358</v>
      </c>
      <c r="C250" s="34" t="s">
        <v>359</v>
      </c>
      <c r="D250" s="34">
        <v>9</v>
      </c>
      <c r="E250" s="34" t="s">
        <v>406</v>
      </c>
      <c r="F250" s="34" t="s">
        <v>407</v>
      </c>
      <c r="G250" s="47">
        <v>1</v>
      </c>
      <c r="H250" s="47">
        <v>152</v>
      </c>
      <c r="I250" s="47">
        <v>4</v>
      </c>
      <c r="J250" s="47">
        <v>0</v>
      </c>
      <c r="K250" s="47">
        <v>1</v>
      </c>
      <c r="L250" s="47">
        <v>1</v>
      </c>
      <c r="M250" s="47">
        <v>3</v>
      </c>
      <c r="N250" s="47">
        <v>1</v>
      </c>
      <c r="O250" s="47">
        <v>2</v>
      </c>
      <c r="P250" s="47">
        <v>0</v>
      </c>
      <c r="Q250" s="47">
        <v>0</v>
      </c>
      <c r="R250" s="47">
        <v>2</v>
      </c>
      <c r="S250" s="47">
        <v>0</v>
      </c>
      <c r="T250" s="47">
        <v>1</v>
      </c>
      <c r="U250" s="47">
        <v>549</v>
      </c>
      <c r="V250" s="47">
        <v>5</v>
      </c>
      <c r="W250" s="47">
        <v>2</v>
      </c>
      <c r="X250" s="47">
        <v>1</v>
      </c>
      <c r="Y250" s="47">
        <v>0</v>
      </c>
      <c r="Z250" s="47">
        <v>0</v>
      </c>
      <c r="AA250" s="47">
        <v>1</v>
      </c>
      <c r="AB250" s="47">
        <v>1</v>
      </c>
      <c r="AC250" s="47">
        <v>2</v>
      </c>
      <c r="AD250" s="47">
        <v>19</v>
      </c>
      <c r="AE250" s="47">
        <v>0</v>
      </c>
      <c r="AF250" s="35">
        <f>G250+H250+I250+J250+K250+L250+M250+N250+O250+P250+Q250+R250+S250+T250+U250+V250+W250+X250+Y250+Z250+AA250+AB250+AC250+AD250</f>
        <v>748</v>
      </c>
      <c r="AG250" s="35">
        <f>G250+H250+I250+J250+K250+L250+M250+N250+O250+P250+Q250+R250+S250+T250+U250+V250+W250+X250+Y250+Z250+AA250+AB250+AC250</f>
        <v>729</v>
      </c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</row>
    <row r="251" spans="1:60" ht="15.6" x14ac:dyDescent="0.3">
      <c r="A251" s="40"/>
      <c r="B251" s="40"/>
      <c r="C251" s="40"/>
      <c r="D251" s="40"/>
      <c r="E251" s="44" t="s">
        <v>9</v>
      </c>
      <c r="F251" s="44" t="s">
        <v>7</v>
      </c>
      <c r="G251" s="35">
        <f>SUM(G244:G250)</f>
        <v>7</v>
      </c>
      <c r="H251" s="35">
        <f t="shared" ref="H251:AG251" si="66">SUM(H244:H250)</f>
        <v>556</v>
      </c>
      <c r="I251" s="35">
        <f t="shared" si="66"/>
        <v>13</v>
      </c>
      <c r="J251" s="35">
        <f t="shared" si="66"/>
        <v>1</v>
      </c>
      <c r="K251" s="35">
        <f t="shared" si="66"/>
        <v>1</v>
      </c>
      <c r="L251" s="35">
        <f t="shared" si="66"/>
        <v>10</v>
      </c>
      <c r="M251" s="35">
        <f t="shared" si="66"/>
        <v>4</v>
      </c>
      <c r="N251" s="35">
        <f t="shared" si="66"/>
        <v>11</v>
      </c>
      <c r="O251" s="35">
        <f t="shared" si="66"/>
        <v>3</v>
      </c>
      <c r="P251" s="35">
        <f t="shared" si="66"/>
        <v>3</v>
      </c>
      <c r="Q251" s="35">
        <f t="shared" si="66"/>
        <v>1</v>
      </c>
      <c r="R251" s="35">
        <f>SUM(R244:R250)</f>
        <v>2</v>
      </c>
      <c r="S251" s="35">
        <f t="shared" si="66"/>
        <v>1</v>
      </c>
      <c r="T251" s="35">
        <f t="shared" si="66"/>
        <v>4</v>
      </c>
      <c r="U251" s="35">
        <f t="shared" si="66"/>
        <v>2640</v>
      </c>
      <c r="V251" s="35">
        <f t="shared" si="66"/>
        <v>13</v>
      </c>
      <c r="W251" s="35">
        <f t="shared" si="66"/>
        <v>3</v>
      </c>
      <c r="X251" s="35">
        <f t="shared" si="66"/>
        <v>4</v>
      </c>
      <c r="Y251" s="35">
        <f>SUM(Y244:Y250)</f>
        <v>2</v>
      </c>
      <c r="Z251" s="35">
        <f t="shared" si="66"/>
        <v>2</v>
      </c>
      <c r="AA251" s="35">
        <f t="shared" si="66"/>
        <v>2</v>
      </c>
      <c r="AB251" s="35">
        <f t="shared" si="66"/>
        <v>1</v>
      </c>
      <c r="AC251" s="35">
        <f>SUM(AC244:AC250)</f>
        <v>7</v>
      </c>
      <c r="AD251" s="35">
        <f t="shared" si="66"/>
        <v>74</v>
      </c>
      <c r="AE251" s="35">
        <f t="shared" si="66"/>
        <v>0</v>
      </c>
      <c r="AF251" s="35">
        <f>SUM(AF244:AF250)</f>
        <v>3365</v>
      </c>
      <c r="AG251" s="35">
        <f t="shared" si="66"/>
        <v>3291</v>
      </c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</row>
    <row r="252" spans="1:60" ht="15.6" x14ac:dyDescent="0.3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1"/>
      <c r="AG252" s="41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</row>
    <row r="253" spans="1:60" ht="15.6" x14ac:dyDescent="0.3">
      <c r="A253" s="34" t="s">
        <v>357</v>
      </c>
      <c r="B253" s="34" t="s">
        <v>358</v>
      </c>
      <c r="C253" s="34" t="s">
        <v>359</v>
      </c>
      <c r="D253" s="34">
        <v>10</v>
      </c>
      <c r="E253" s="34" t="s">
        <v>408</v>
      </c>
      <c r="F253" s="34" t="s">
        <v>409</v>
      </c>
      <c r="G253" s="47">
        <v>1</v>
      </c>
      <c r="H253" s="47">
        <v>50</v>
      </c>
      <c r="I253" s="47">
        <v>0</v>
      </c>
      <c r="J253" s="47">
        <v>0</v>
      </c>
      <c r="K253" s="47">
        <v>0</v>
      </c>
      <c r="L253" s="47">
        <v>1</v>
      </c>
      <c r="M253" s="47">
        <v>0</v>
      </c>
      <c r="N253" s="47">
        <v>4</v>
      </c>
      <c r="O253" s="47">
        <v>0</v>
      </c>
      <c r="P253" s="47">
        <v>1</v>
      </c>
      <c r="Q253" s="47">
        <v>1</v>
      </c>
      <c r="R253" s="47">
        <v>0</v>
      </c>
      <c r="S253" s="47">
        <v>0</v>
      </c>
      <c r="T253" s="47">
        <v>1</v>
      </c>
      <c r="U253" s="47">
        <v>468</v>
      </c>
      <c r="V253" s="47">
        <v>1</v>
      </c>
      <c r="W253" s="47">
        <v>1</v>
      </c>
      <c r="X253" s="47">
        <v>1</v>
      </c>
      <c r="Y253" s="47">
        <v>0</v>
      </c>
      <c r="Z253" s="47">
        <v>0</v>
      </c>
      <c r="AA253" s="47">
        <v>1</v>
      </c>
      <c r="AB253" s="47">
        <v>0</v>
      </c>
      <c r="AC253" s="47">
        <v>1</v>
      </c>
      <c r="AD253" s="47">
        <v>6</v>
      </c>
      <c r="AE253" s="47">
        <v>0</v>
      </c>
      <c r="AF253" s="35">
        <f t="shared" si="61"/>
        <v>538</v>
      </c>
      <c r="AG253" s="35">
        <f t="shared" si="62"/>
        <v>532</v>
      </c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</row>
    <row r="254" spans="1:60" ht="15.6" x14ac:dyDescent="0.3">
      <c r="A254" s="34" t="s">
        <v>357</v>
      </c>
      <c r="B254" s="34" t="s">
        <v>358</v>
      </c>
      <c r="C254" s="34" t="s">
        <v>359</v>
      </c>
      <c r="D254" s="34">
        <v>10</v>
      </c>
      <c r="E254" s="34" t="s">
        <v>410</v>
      </c>
      <c r="F254" s="34" t="s">
        <v>411</v>
      </c>
      <c r="G254" s="47">
        <v>0</v>
      </c>
      <c r="H254" s="47">
        <v>96</v>
      </c>
      <c r="I254" s="47">
        <v>1</v>
      </c>
      <c r="J254" s="47">
        <v>0</v>
      </c>
      <c r="K254" s="47">
        <v>0</v>
      </c>
      <c r="L254" s="47">
        <v>4</v>
      </c>
      <c r="M254" s="47">
        <v>0</v>
      </c>
      <c r="N254" s="47">
        <v>3</v>
      </c>
      <c r="O254" s="47">
        <v>0</v>
      </c>
      <c r="P254" s="47">
        <v>0</v>
      </c>
      <c r="Q254" s="47">
        <v>1</v>
      </c>
      <c r="R254" s="47">
        <v>0</v>
      </c>
      <c r="S254" s="47">
        <v>0</v>
      </c>
      <c r="T254" s="47">
        <v>1</v>
      </c>
      <c r="U254" s="47">
        <v>546</v>
      </c>
      <c r="V254" s="47">
        <v>1</v>
      </c>
      <c r="W254" s="47">
        <v>0</v>
      </c>
      <c r="X254" s="47">
        <v>0</v>
      </c>
      <c r="Y254" s="47">
        <v>0</v>
      </c>
      <c r="Z254" s="47">
        <v>0</v>
      </c>
      <c r="AA254" s="47">
        <v>1</v>
      </c>
      <c r="AB254" s="47">
        <v>0</v>
      </c>
      <c r="AC254" s="47">
        <v>0</v>
      </c>
      <c r="AD254" s="47">
        <v>10</v>
      </c>
      <c r="AE254" s="47">
        <v>0</v>
      </c>
      <c r="AF254" s="35">
        <f t="shared" si="61"/>
        <v>664</v>
      </c>
      <c r="AG254" s="35">
        <f t="shared" si="62"/>
        <v>654</v>
      </c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</row>
    <row r="255" spans="1:60" ht="15.6" x14ac:dyDescent="0.3">
      <c r="A255" s="34" t="s">
        <v>357</v>
      </c>
      <c r="B255" s="34" t="s">
        <v>358</v>
      </c>
      <c r="C255" s="34" t="s">
        <v>359</v>
      </c>
      <c r="D255" s="34">
        <v>10</v>
      </c>
      <c r="E255" s="34" t="s">
        <v>412</v>
      </c>
      <c r="F255" s="34" t="s">
        <v>413</v>
      </c>
      <c r="G255" s="47">
        <v>0</v>
      </c>
      <c r="H255" s="47">
        <v>17</v>
      </c>
      <c r="I255" s="47">
        <v>2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1</v>
      </c>
      <c r="S255" s="47">
        <v>0</v>
      </c>
      <c r="T255" s="47">
        <v>3</v>
      </c>
      <c r="U255" s="47">
        <v>202</v>
      </c>
      <c r="V255" s="47">
        <v>1</v>
      </c>
      <c r="W255" s="47">
        <v>0</v>
      </c>
      <c r="X255" s="47">
        <v>0</v>
      </c>
      <c r="Y255" s="47">
        <v>1</v>
      </c>
      <c r="Z255" s="47">
        <v>1</v>
      </c>
      <c r="AA255" s="47">
        <v>1</v>
      </c>
      <c r="AB255" s="47">
        <v>1</v>
      </c>
      <c r="AC255" s="47">
        <v>1</v>
      </c>
      <c r="AD255" s="47">
        <v>8</v>
      </c>
      <c r="AE255" s="47">
        <v>0</v>
      </c>
      <c r="AF255" s="35">
        <f t="shared" si="61"/>
        <v>239</v>
      </c>
      <c r="AG255" s="35">
        <f t="shared" si="62"/>
        <v>231</v>
      </c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</row>
    <row r="256" spans="1:60" ht="15.6" x14ac:dyDescent="0.3">
      <c r="A256" s="34" t="s">
        <v>357</v>
      </c>
      <c r="B256" s="34" t="s">
        <v>358</v>
      </c>
      <c r="C256" s="34" t="s">
        <v>359</v>
      </c>
      <c r="D256" s="34">
        <v>10</v>
      </c>
      <c r="E256" s="34" t="s">
        <v>414</v>
      </c>
      <c r="F256" s="34" t="s">
        <v>415</v>
      </c>
      <c r="G256" s="47">
        <v>1</v>
      </c>
      <c r="H256" s="47">
        <v>29</v>
      </c>
      <c r="I256" s="47">
        <v>2</v>
      </c>
      <c r="J256" s="47">
        <v>0</v>
      </c>
      <c r="K256" s="47">
        <v>0</v>
      </c>
      <c r="L256" s="47">
        <v>1</v>
      </c>
      <c r="M256" s="47">
        <v>1</v>
      </c>
      <c r="N256" s="47">
        <v>1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692</v>
      </c>
      <c r="V256" s="47">
        <v>1</v>
      </c>
      <c r="W256" s="47">
        <v>1</v>
      </c>
      <c r="X256" s="47">
        <v>0</v>
      </c>
      <c r="Y256" s="47">
        <v>0</v>
      </c>
      <c r="Z256" s="47">
        <v>1</v>
      </c>
      <c r="AA256" s="47">
        <v>0</v>
      </c>
      <c r="AB256" s="47">
        <v>0</v>
      </c>
      <c r="AC256" s="47">
        <v>0</v>
      </c>
      <c r="AD256" s="47">
        <v>9</v>
      </c>
      <c r="AE256" s="47">
        <v>0</v>
      </c>
      <c r="AF256" s="35">
        <f t="shared" si="61"/>
        <v>739</v>
      </c>
      <c r="AG256" s="35">
        <f t="shared" si="62"/>
        <v>730</v>
      </c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</row>
    <row r="257" spans="1:60" ht="15.6" x14ac:dyDescent="0.3">
      <c r="A257" s="40"/>
      <c r="B257" s="40"/>
      <c r="C257" s="40"/>
      <c r="D257" s="40"/>
      <c r="E257" s="44" t="s">
        <v>12</v>
      </c>
      <c r="F257" s="44" t="s">
        <v>7</v>
      </c>
      <c r="G257" s="35">
        <f t="shared" ref="G257:AG257" si="67">SUM(G253:G256)</f>
        <v>2</v>
      </c>
      <c r="H257" s="35">
        <f t="shared" si="67"/>
        <v>192</v>
      </c>
      <c r="I257" s="35">
        <f t="shared" si="67"/>
        <v>5</v>
      </c>
      <c r="J257" s="35">
        <f t="shared" si="67"/>
        <v>0</v>
      </c>
      <c r="K257" s="35">
        <f t="shared" si="67"/>
        <v>0</v>
      </c>
      <c r="L257" s="35">
        <f t="shared" si="67"/>
        <v>6</v>
      </c>
      <c r="M257" s="35">
        <f t="shared" si="67"/>
        <v>1</v>
      </c>
      <c r="N257" s="35">
        <f t="shared" si="67"/>
        <v>8</v>
      </c>
      <c r="O257" s="35">
        <f t="shared" si="67"/>
        <v>0</v>
      </c>
      <c r="P257" s="35">
        <f t="shared" si="67"/>
        <v>1</v>
      </c>
      <c r="Q257" s="35">
        <f t="shared" si="67"/>
        <v>2</v>
      </c>
      <c r="R257" s="35">
        <f t="shared" si="67"/>
        <v>1</v>
      </c>
      <c r="S257" s="35">
        <f t="shared" si="67"/>
        <v>0</v>
      </c>
      <c r="T257" s="35">
        <f t="shared" si="67"/>
        <v>5</v>
      </c>
      <c r="U257" s="35">
        <f t="shared" si="67"/>
        <v>1908</v>
      </c>
      <c r="V257" s="35">
        <f t="shared" si="67"/>
        <v>4</v>
      </c>
      <c r="W257" s="35">
        <f t="shared" si="67"/>
        <v>2</v>
      </c>
      <c r="X257" s="35">
        <f t="shared" si="67"/>
        <v>1</v>
      </c>
      <c r="Y257" s="35">
        <f t="shared" si="67"/>
        <v>1</v>
      </c>
      <c r="Z257" s="35">
        <f t="shared" si="67"/>
        <v>2</v>
      </c>
      <c r="AA257" s="35">
        <f t="shared" si="67"/>
        <v>3</v>
      </c>
      <c r="AB257" s="35">
        <f t="shared" si="67"/>
        <v>1</v>
      </c>
      <c r="AC257" s="35">
        <f t="shared" si="67"/>
        <v>2</v>
      </c>
      <c r="AD257" s="35">
        <f t="shared" si="67"/>
        <v>33</v>
      </c>
      <c r="AE257" s="35">
        <f t="shared" si="67"/>
        <v>0</v>
      </c>
      <c r="AF257" s="35">
        <f t="shared" si="67"/>
        <v>2180</v>
      </c>
      <c r="AG257" s="35">
        <f t="shared" si="67"/>
        <v>2147</v>
      </c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</row>
    <row r="258" spans="1:60" ht="15.6" x14ac:dyDescent="0.3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1"/>
      <c r="AG258" s="41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</row>
    <row r="259" spans="1:60" ht="15.6" x14ac:dyDescent="0.3">
      <c r="A259" s="34" t="s">
        <v>357</v>
      </c>
      <c r="B259" s="34" t="s">
        <v>358</v>
      </c>
      <c r="C259" s="34" t="s">
        <v>359</v>
      </c>
      <c r="D259" s="34">
        <v>14</v>
      </c>
      <c r="E259" s="34" t="s">
        <v>416</v>
      </c>
      <c r="F259" s="34" t="s">
        <v>417</v>
      </c>
      <c r="G259" s="47">
        <v>3</v>
      </c>
      <c r="H259" s="47">
        <v>115</v>
      </c>
      <c r="I259" s="47">
        <v>3</v>
      </c>
      <c r="J259" s="47">
        <v>1</v>
      </c>
      <c r="K259" s="47">
        <v>1</v>
      </c>
      <c r="L259" s="47">
        <v>4</v>
      </c>
      <c r="M259" s="47">
        <v>3</v>
      </c>
      <c r="N259" s="47">
        <v>6</v>
      </c>
      <c r="O259" s="47">
        <v>0</v>
      </c>
      <c r="P259" s="47">
        <v>0</v>
      </c>
      <c r="Q259" s="47">
        <v>2</v>
      </c>
      <c r="R259" s="47">
        <v>1</v>
      </c>
      <c r="S259" s="47">
        <v>1</v>
      </c>
      <c r="T259" s="47">
        <v>2</v>
      </c>
      <c r="U259" s="47">
        <v>660</v>
      </c>
      <c r="V259" s="47">
        <v>2</v>
      </c>
      <c r="W259" s="47">
        <v>1</v>
      </c>
      <c r="X259" s="47">
        <v>0</v>
      </c>
      <c r="Y259" s="47">
        <v>0</v>
      </c>
      <c r="Z259" s="47">
        <v>1</v>
      </c>
      <c r="AA259" s="47">
        <v>0</v>
      </c>
      <c r="AB259" s="47">
        <v>0</v>
      </c>
      <c r="AC259" s="47">
        <v>2</v>
      </c>
      <c r="AD259" s="47">
        <v>21</v>
      </c>
      <c r="AE259" s="47">
        <v>0</v>
      </c>
      <c r="AF259" s="35">
        <f t="shared" ref="AF259:AF264" si="68">G259+H259+I259+J259+K259+L259+M259+N259+O259+P259+Q259+R259+S259+T259+U259+V259+W259+X259+Y259+Z259+AA259+AB259+AC259+AD259</f>
        <v>829</v>
      </c>
      <c r="AG259" s="35">
        <f t="shared" ref="AG259:AG264" si="69">G259+H259+I259+J259+K259+L259+M259+N259+O259+P259+Q259+R259+S259+T259+U259+V259+W259+X259+Y259+Z259+AA259+AB259+AC259</f>
        <v>808</v>
      </c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</row>
    <row r="260" spans="1:60" ht="15.6" x14ac:dyDescent="0.3">
      <c r="A260" s="34" t="s">
        <v>357</v>
      </c>
      <c r="B260" s="34" t="s">
        <v>358</v>
      </c>
      <c r="C260" s="34" t="s">
        <v>359</v>
      </c>
      <c r="D260" s="34">
        <v>14</v>
      </c>
      <c r="E260" s="34" t="s">
        <v>418</v>
      </c>
      <c r="F260" s="34" t="s">
        <v>419</v>
      </c>
      <c r="G260" s="47">
        <v>9</v>
      </c>
      <c r="H260" s="47">
        <v>155</v>
      </c>
      <c r="I260" s="47">
        <v>1</v>
      </c>
      <c r="J260" s="47">
        <v>1</v>
      </c>
      <c r="K260" s="47">
        <v>2</v>
      </c>
      <c r="L260" s="47">
        <v>4</v>
      </c>
      <c r="M260" s="47">
        <v>1</v>
      </c>
      <c r="N260" s="47">
        <v>13</v>
      </c>
      <c r="O260" s="47">
        <v>0</v>
      </c>
      <c r="P260" s="47">
        <v>0</v>
      </c>
      <c r="Q260" s="47">
        <v>1</v>
      </c>
      <c r="R260" s="47">
        <v>0</v>
      </c>
      <c r="S260" s="47">
        <v>0</v>
      </c>
      <c r="T260" s="47">
        <v>1</v>
      </c>
      <c r="U260" s="47">
        <v>204</v>
      </c>
      <c r="V260" s="47">
        <v>2</v>
      </c>
      <c r="W260" s="47">
        <v>0</v>
      </c>
      <c r="X260" s="47">
        <v>0</v>
      </c>
      <c r="Y260" s="47">
        <v>1</v>
      </c>
      <c r="Z260" s="47">
        <v>0</v>
      </c>
      <c r="AA260" s="47">
        <v>0</v>
      </c>
      <c r="AB260" s="47">
        <v>1</v>
      </c>
      <c r="AC260" s="47">
        <v>2</v>
      </c>
      <c r="AD260" s="47">
        <v>17</v>
      </c>
      <c r="AE260" s="47">
        <v>0</v>
      </c>
      <c r="AF260" s="35">
        <f t="shared" si="68"/>
        <v>415</v>
      </c>
      <c r="AG260" s="35">
        <f t="shared" si="69"/>
        <v>398</v>
      </c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</row>
    <row r="261" spans="1:60" ht="15.6" x14ac:dyDescent="0.3">
      <c r="A261" s="34" t="s">
        <v>357</v>
      </c>
      <c r="B261" s="34" t="s">
        <v>358</v>
      </c>
      <c r="C261" s="34" t="s">
        <v>359</v>
      </c>
      <c r="D261" s="34">
        <v>14</v>
      </c>
      <c r="E261" s="34" t="s">
        <v>420</v>
      </c>
      <c r="F261" s="34" t="s">
        <v>421</v>
      </c>
      <c r="G261" s="47">
        <v>3</v>
      </c>
      <c r="H261" s="47">
        <v>117</v>
      </c>
      <c r="I261" s="47">
        <v>1</v>
      </c>
      <c r="J261" s="47">
        <v>0</v>
      </c>
      <c r="K261" s="47">
        <v>1</v>
      </c>
      <c r="L261" s="47">
        <v>2</v>
      </c>
      <c r="M261" s="47">
        <v>1</v>
      </c>
      <c r="N261" s="47">
        <v>6</v>
      </c>
      <c r="O261" s="47">
        <v>1</v>
      </c>
      <c r="P261" s="47">
        <v>1</v>
      </c>
      <c r="Q261" s="47">
        <v>1</v>
      </c>
      <c r="R261" s="47">
        <v>1</v>
      </c>
      <c r="S261" s="47">
        <v>0</v>
      </c>
      <c r="T261" s="47">
        <v>1</v>
      </c>
      <c r="U261" s="47">
        <v>535</v>
      </c>
      <c r="V261" s="47">
        <v>2</v>
      </c>
      <c r="W261" s="47">
        <v>0</v>
      </c>
      <c r="X261" s="47">
        <v>1</v>
      </c>
      <c r="Y261" s="47">
        <v>0</v>
      </c>
      <c r="Z261" s="47">
        <v>0</v>
      </c>
      <c r="AA261" s="47">
        <v>0</v>
      </c>
      <c r="AB261" s="47">
        <v>0</v>
      </c>
      <c r="AC261" s="47">
        <v>1</v>
      </c>
      <c r="AD261" s="47">
        <v>8</v>
      </c>
      <c r="AE261" s="47">
        <v>0</v>
      </c>
      <c r="AF261" s="35">
        <f t="shared" si="68"/>
        <v>683</v>
      </c>
      <c r="AG261" s="35">
        <f t="shared" si="69"/>
        <v>675</v>
      </c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</row>
    <row r="262" spans="1:60" ht="15.6" x14ac:dyDescent="0.3">
      <c r="A262" s="34" t="s">
        <v>357</v>
      </c>
      <c r="B262" s="34" t="s">
        <v>358</v>
      </c>
      <c r="C262" s="34" t="s">
        <v>359</v>
      </c>
      <c r="D262" s="34">
        <v>14</v>
      </c>
      <c r="E262" s="34" t="s">
        <v>422</v>
      </c>
      <c r="F262" s="34" t="s">
        <v>423</v>
      </c>
      <c r="G262" s="47">
        <v>0</v>
      </c>
      <c r="H262" s="47">
        <v>59</v>
      </c>
      <c r="I262" s="47">
        <v>1</v>
      </c>
      <c r="J262" s="47">
        <v>0</v>
      </c>
      <c r="K262" s="47">
        <v>0</v>
      </c>
      <c r="L262" s="47">
        <v>0</v>
      </c>
      <c r="M262" s="47">
        <v>1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242</v>
      </c>
      <c r="V262" s="47">
        <v>0</v>
      </c>
      <c r="W262" s="47">
        <v>0</v>
      </c>
      <c r="X262" s="47">
        <v>0</v>
      </c>
      <c r="Y262" s="47">
        <v>0</v>
      </c>
      <c r="Z262" s="47">
        <v>1</v>
      </c>
      <c r="AA262" s="47">
        <v>0</v>
      </c>
      <c r="AB262" s="47">
        <v>0</v>
      </c>
      <c r="AC262" s="47">
        <v>1</v>
      </c>
      <c r="AD262" s="47">
        <v>4</v>
      </c>
      <c r="AE262" s="47">
        <v>0</v>
      </c>
      <c r="AF262" s="35">
        <f t="shared" si="68"/>
        <v>309</v>
      </c>
      <c r="AG262" s="35">
        <f t="shared" si="69"/>
        <v>305</v>
      </c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</row>
    <row r="263" spans="1:60" ht="15.6" x14ac:dyDescent="0.3">
      <c r="A263" s="34" t="s">
        <v>357</v>
      </c>
      <c r="B263" s="34" t="s">
        <v>358</v>
      </c>
      <c r="C263" s="34" t="s">
        <v>359</v>
      </c>
      <c r="D263" s="34">
        <v>14</v>
      </c>
      <c r="E263" s="34" t="s">
        <v>424</v>
      </c>
      <c r="F263" s="34" t="s">
        <v>425</v>
      </c>
      <c r="G263" s="47">
        <v>4</v>
      </c>
      <c r="H263" s="47">
        <v>168</v>
      </c>
      <c r="I263" s="47">
        <v>1</v>
      </c>
      <c r="J263" s="47">
        <v>0</v>
      </c>
      <c r="K263" s="47">
        <v>1</v>
      </c>
      <c r="L263" s="47">
        <v>1</v>
      </c>
      <c r="M263" s="47">
        <v>0</v>
      </c>
      <c r="N263" s="47">
        <v>2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239</v>
      </c>
      <c r="V263" s="47">
        <v>3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9</v>
      </c>
      <c r="AE263" s="47">
        <v>0</v>
      </c>
      <c r="AF263" s="35">
        <f t="shared" si="68"/>
        <v>428</v>
      </c>
      <c r="AG263" s="35">
        <f t="shared" si="69"/>
        <v>419</v>
      </c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</row>
    <row r="264" spans="1:60" ht="15.6" x14ac:dyDescent="0.3">
      <c r="A264" s="34" t="s">
        <v>357</v>
      </c>
      <c r="B264" s="34" t="s">
        <v>358</v>
      </c>
      <c r="C264" s="34" t="s">
        <v>359</v>
      </c>
      <c r="D264" s="34">
        <v>14</v>
      </c>
      <c r="E264" s="34" t="s">
        <v>426</v>
      </c>
      <c r="F264" s="34" t="s">
        <v>427</v>
      </c>
      <c r="G264" s="47">
        <v>0</v>
      </c>
      <c r="H264" s="47">
        <v>40</v>
      </c>
      <c r="I264" s="47">
        <v>0</v>
      </c>
      <c r="J264" s="47">
        <v>0</v>
      </c>
      <c r="K264" s="47">
        <v>0</v>
      </c>
      <c r="L264" s="47">
        <v>1</v>
      </c>
      <c r="M264" s="47">
        <v>0</v>
      </c>
      <c r="N264" s="47">
        <v>1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1</v>
      </c>
      <c r="U264" s="47">
        <v>226</v>
      </c>
      <c r="V264" s="47">
        <v>2</v>
      </c>
      <c r="W264" s="47">
        <v>0</v>
      </c>
      <c r="X264" s="47">
        <v>1</v>
      </c>
      <c r="Y264" s="47">
        <v>0</v>
      </c>
      <c r="Z264" s="47"/>
      <c r="AA264" s="47">
        <v>0</v>
      </c>
      <c r="AB264" s="47">
        <v>0</v>
      </c>
      <c r="AC264" s="47">
        <v>0</v>
      </c>
      <c r="AD264" s="47">
        <v>7</v>
      </c>
      <c r="AE264" s="47">
        <v>0</v>
      </c>
      <c r="AF264" s="35">
        <f t="shared" si="68"/>
        <v>279</v>
      </c>
      <c r="AG264" s="35">
        <f t="shared" si="69"/>
        <v>272</v>
      </c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</row>
    <row r="265" spans="1:60" ht="15.6" x14ac:dyDescent="0.3">
      <c r="A265" s="40"/>
      <c r="B265" s="40"/>
      <c r="C265" s="40"/>
      <c r="D265" s="40"/>
      <c r="E265" s="44" t="s">
        <v>12</v>
      </c>
      <c r="F265" s="44" t="s">
        <v>7</v>
      </c>
      <c r="G265" s="35">
        <f>SUM(G259:G264)</f>
        <v>19</v>
      </c>
      <c r="H265" s="35">
        <f t="shared" ref="H265:AC265" si="70">SUM(H259:H264)</f>
        <v>654</v>
      </c>
      <c r="I265" s="35">
        <f t="shared" si="70"/>
        <v>7</v>
      </c>
      <c r="J265" s="35">
        <f t="shared" si="70"/>
        <v>2</v>
      </c>
      <c r="K265" s="35">
        <f t="shared" si="70"/>
        <v>5</v>
      </c>
      <c r="L265" s="35">
        <f t="shared" si="70"/>
        <v>12</v>
      </c>
      <c r="M265" s="35">
        <f t="shared" si="70"/>
        <v>6</v>
      </c>
      <c r="N265" s="35">
        <f t="shared" si="70"/>
        <v>28</v>
      </c>
      <c r="O265" s="35">
        <f t="shared" si="70"/>
        <v>1</v>
      </c>
      <c r="P265" s="35">
        <f t="shared" si="70"/>
        <v>1</v>
      </c>
      <c r="Q265" s="35">
        <f t="shared" si="70"/>
        <v>4</v>
      </c>
      <c r="R265" s="35">
        <f t="shared" si="70"/>
        <v>2</v>
      </c>
      <c r="S265" s="35">
        <f t="shared" si="70"/>
        <v>1</v>
      </c>
      <c r="T265" s="35">
        <f t="shared" si="70"/>
        <v>5</v>
      </c>
      <c r="U265" s="35">
        <f t="shared" si="70"/>
        <v>2106</v>
      </c>
      <c r="V265" s="35">
        <f t="shared" si="70"/>
        <v>11</v>
      </c>
      <c r="W265" s="35">
        <f t="shared" si="70"/>
        <v>1</v>
      </c>
      <c r="X265" s="35">
        <f t="shared" si="70"/>
        <v>2</v>
      </c>
      <c r="Y265" s="35">
        <f t="shared" si="70"/>
        <v>1</v>
      </c>
      <c r="Z265" s="35">
        <f t="shared" si="70"/>
        <v>2</v>
      </c>
      <c r="AA265" s="35">
        <f t="shared" si="70"/>
        <v>0</v>
      </c>
      <c r="AB265" s="35">
        <f t="shared" si="70"/>
        <v>1</v>
      </c>
      <c r="AC265" s="35">
        <f t="shared" si="70"/>
        <v>6</v>
      </c>
      <c r="AD265" s="35">
        <f>SUM(AD259:AD264)</f>
        <v>66</v>
      </c>
      <c r="AE265" s="35">
        <f>SUM(AE259:AE264)</f>
        <v>0</v>
      </c>
      <c r="AF265" s="35">
        <f>SUM(AF259:AF264)</f>
        <v>2943</v>
      </c>
      <c r="AG265" s="35">
        <f>SUM(AG259:AG264)</f>
        <v>2877</v>
      </c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</row>
    <row r="266" spans="1:60" ht="15.6" x14ac:dyDescent="0.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1"/>
      <c r="AG266" s="41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</row>
    <row r="267" spans="1:60" ht="15.6" x14ac:dyDescent="0.3">
      <c r="A267" s="34" t="s">
        <v>357</v>
      </c>
      <c r="B267" s="34" t="s">
        <v>358</v>
      </c>
      <c r="C267" s="34" t="s">
        <v>359</v>
      </c>
      <c r="D267" s="34">
        <v>33</v>
      </c>
      <c r="E267" s="34" t="s">
        <v>428</v>
      </c>
      <c r="F267" s="34" t="s">
        <v>429</v>
      </c>
      <c r="G267" s="47">
        <v>1</v>
      </c>
      <c r="H267" s="47">
        <v>37</v>
      </c>
      <c r="I267" s="47">
        <v>2</v>
      </c>
      <c r="J267" s="47">
        <v>0</v>
      </c>
      <c r="K267" s="47">
        <v>0</v>
      </c>
      <c r="L267" s="47">
        <v>2</v>
      </c>
      <c r="M267" s="47">
        <v>2</v>
      </c>
      <c r="N267" s="47">
        <v>1</v>
      </c>
      <c r="O267" s="47">
        <v>0</v>
      </c>
      <c r="P267" s="47">
        <v>0</v>
      </c>
      <c r="Q267" s="47">
        <v>0</v>
      </c>
      <c r="R267" s="47">
        <v>2</v>
      </c>
      <c r="S267" s="47">
        <v>0</v>
      </c>
      <c r="T267" s="47">
        <v>0</v>
      </c>
      <c r="U267" s="47">
        <v>474</v>
      </c>
      <c r="V267" s="47">
        <v>0</v>
      </c>
      <c r="W267" s="47">
        <v>0</v>
      </c>
      <c r="X267" s="47">
        <v>0</v>
      </c>
      <c r="Y267" s="47">
        <v>0</v>
      </c>
      <c r="Z267" s="47">
        <v>1</v>
      </c>
      <c r="AA267" s="47">
        <v>0</v>
      </c>
      <c r="AB267" s="47">
        <v>1</v>
      </c>
      <c r="AC267" s="47">
        <v>0</v>
      </c>
      <c r="AD267" s="47">
        <v>20</v>
      </c>
      <c r="AE267" s="47">
        <v>0</v>
      </c>
      <c r="AF267" s="35">
        <f t="shared" si="61"/>
        <v>543</v>
      </c>
      <c r="AG267" s="35">
        <f>G267+H267+I267+J267+K267+L267+M267+N267+O267+P267+Q267+R267+S267+T267+U267+V267+W267+X267+Y267+Z267+AA267+AB267+AC267</f>
        <v>523</v>
      </c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</row>
    <row r="268" spans="1:60" ht="15.6" x14ac:dyDescent="0.3">
      <c r="A268" s="34" t="s">
        <v>357</v>
      </c>
      <c r="B268" s="34" t="s">
        <v>358</v>
      </c>
      <c r="C268" s="34" t="s">
        <v>359</v>
      </c>
      <c r="D268" s="34">
        <v>33</v>
      </c>
      <c r="E268" s="34" t="s">
        <v>430</v>
      </c>
      <c r="F268" s="34" t="s">
        <v>431</v>
      </c>
      <c r="G268" s="47">
        <v>3</v>
      </c>
      <c r="H268" s="47">
        <v>96</v>
      </c>
      <c r="I268" s="47">
        <v>3</v>
      </c>
      <c r="J268" s="47">
        <v>0</v>
      </c>
      <c r="K268" s="47">
        <v>1</v>
      </c>
      <c r="L268" s="47">
        <v>4</v>
      </c>
      <c r="M268" s="47">
        <v>2</v>
      </c>
      <c r="N268" s="47">
        <v>3</v>
      </c>
      <c r="O268" s="47">
        <v>1</v>
      </c>
      <c r="P268" s="47">
        <v>1</v>
      </c>
      <c r="Q268" s="47">
        <v>0</v>
      </c>
      <c r="R268" s="47">
        <v>0</v>
      </c>
      <c r="S268" s="47">
        <v>0</v>
      </c>
      <c r="T268" s="47">
        <v>4</v>
      </c>
      <c r="U268" s="47">
        <v>639</v>
      </c>
      <c r="V268" s="47">
        <v>3</v>
      </c>
      <c r="W268" s="47">
        <v>0</v>
      </c>
      <c r="X268" s="47">
        <v>0</v>
      </c>
      <c r="Y268" s="47">
        <v>0</v>
      </c>
      <c r="Z268" s="47">
        <v>0</v>
      </c>
      <c r="AA268" s="47">
        <v>1</v>
      </c>
      <c r="AB268" s="47">
        <v>0</v>
      </c>
      <c r="AC268" s="47">
        <v>1</v>
      </c>
      <c r="AD268" s="47">
        <v>12</v>
      </c>
      <c r="AE268" s="47">
        <v>0</v>
      </c>
      <c r="AF268" s="35">
        <f t="shared" si="61"/>
        <v>774</v>
      </c>
      <c r="AG268" s="35">
        <f>G268+H268+I268+J268+K268+L268+M268+N268+O268+P268+Q268+R268+S268+T268+U268+V268+W268+X268+Y268+Z268+AA268+AB268+AC268</f>
        <v>762</v>
      </c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</row>
    <row r="269" spans="1:60" ht="15.6" x14ac:dyDescent="0.3">
      <c r="A269" s="34" t="s">
        <v>357</v>
      </c>
      <c r="B269" s="34" t="s">
        <v>358</v>
      </c>
      <c r="C269" s="34" t="s">
        <v>359</v>
      </c>
      <c r="D269" s="34">
        <v>33</v>
      </c>
      <c r="E269" s="34" t="s">
        <v>432</v>
      </c>
      <c r="F269" s="34" t="s">
        <v>433</v>
      </c>
      <c r="G269" s="47">
        <v>7</v>
      </c>
      <c r="H269" s="47">
        <v>152</v>
      </c>
      <c r="I269" s="47">
        <v>3</v>
      </c>
      <c r="J269" s="47">
        <v>0</v>
      </c>
      <c r="K269" s="47">
        <v>1</v>
      </c>
      <c r="L269" s="47">
        <v>1</v>
      </c>
      <c r="M269" s="47">
        <v>3</v>
      </c>
      <c r="N269" s="47">
        <v>2</v>
      </c>
      <c r="O269" s="47">
        <v>0</v>
      </c>
      <c r="P269" s="47">
        <v>1</v>
      </c>
      <c r="Q269" s="47">
        <v>0</v>
      </c>
      <c r="R269" s="47">
        <v>0</v>
      </c>
      <c r="S269" s="47">
        <v>0</v>
      </c>
      <c r="T269" s="47">
        <v>4</v>
      </c>
      <c r="U269" s="47">
        <v>666</v>
      </c>
      <c r="V269" s="47">
        <v>8</v>
      </c>
      <c r="W269" s="47">
        <v>0</v>
      </c>
      <c r="X269" s="47">
        <v>3</v>
      </c>
      <c r="Y269" s="47">
        <v>0</v>
      </c>
      <c r="Z269" s="47">
        <v>1</v>
      </c>
      <c r="AA269" s="47">
        <v>2</v>
      </c>
      <c r="AB269" s="47">
        <v>0</v>
      </c>
      <c r="AC269" s="47">
        <v>1</v>
      </c>
      <c r="AD269" s="47">
        <v>10</v>
      </c>
      <c r="AE269" s="47">
        <v>0</v>
      </c>
      <c r="AF269" s="35">
        <f t="shared" si="61"/>
        <v>865</v>
      </c>
      <c r="AG269" s="35">
        <f t="shared" si="62"/>
        <v>855</v>
      </c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</row>
    <row r="270" spans="1:60" ht="15.6" x14ac:dyDescent="0.3">
      <c r="A270" s="34" t="s">
        <v>357</v>
      </c>
      <c r="B270" s="34" t="s">
        <v>358</v>
      </c>
      <c r="C270" s="34" t="s">
        <v>359</v>
      </c>
      <c r="D270" s="34">
        <v>33</v>
      </c>
      <c r="E270" s="34" t="s">
        <v>434</v>
      </c>
      <c r="F270" s="34" t="s">
        <v>435</v>
      </c>
      <c r="G270" s="47">
        <v>2</v>
      </c>
      <c r="H270" s="47">
        <v>26</v>
      </c>
      <c r="I270" s="47">
        <v>2</v>
      </c>
      <c r="J270" s="47">
        <v>0</v>
      </c>
      <c r="K270" s="47">
        <v>0</v>
      </c>
      <c r="L270" s="47">
        <v>1</v>
      </c>
      <c r="M270" s="47">
        <v>1</v>
      </c>
      <c r="N270" s="47">
        <v>2</v>
      </c>
      <c r="O270" s="47">
        <v>1</v>
      </c>
      <c r="P270" s="47">
        <v>1</v>
      </c>
      <c r="Q270" s="47">
        <v>1</v>
      </c>
      <c r="R270" s="47">
        <v>0</v>
      </c>
      <c r="S270" s="47">
        <v>0</v>
      </c>
      <c r="T270" s="47">
        <v>0</v>
      </c>
      <c r="U270" s="47">
        <v>440</v>
      </c>
      <c r="V270" s="47">
        <v>0</v>
      </c>
      <c r="W270" s="47">
        <v>0</v>
      </c>
      <c r="X270" s="47">
        <v>0</v>
      </c>
      <c r="Y270" s="47">
        <v>0</v>
      </c>
      <c r="Z270" s="47">
        <v>2</v>
      </c>
      <c r="AA270" s="47">
        <v>0</v>
      </c>
      <c r="AB270" s="47">
        <v>0</v>
      </c>
      <c r="AC270" s="47">
        <v>0</v>
      </c>
      <c r="AD270" s="47">
        <v>6</v>
      </c>
      <c r="AE270" s="47">
        <v>0</v>
      </c>
      <c r="AF270" s="35">
        <f>G270+H270+I270+J270+K270+L270+M270+N270+O270+P270+Q270+R270+S270+T270+U270+V270+W270+X270+Y270+Z270+AA270+AB270+AC270+AD270</f>
        <v>485</v>
      </c>
      <c r="AG270" s="35">
        <f t="shared" si="62"/>
        <v>479</v>
      </c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</row>
    <row r="271" spans="1:60" ht="15.6" x14ac:dyDescent="0.3">
      <c r="A271" s="40"/>
      <c r="B271" s="40"/>
      <c r="C271" s="40"/>
      <c r="D271" s="40"/>
      <c r="E271" s="44" t="s">
        <v>16</v>
      </c>
      <c r="F271" s="44" t="s">
        <v>7</v>
      </c>
      <c r="G271" s="35">
        <f>SUM(G267:G270)</f>
        <v>13</v>
      </c>
      <c r="H271" s="35">
        <f t="shared" ref="H271:AG271" si="71">SUM(H267:H270)</f>
        <v>311</v>
      </c>
      <c r="I271" s="35">
        <f t="shared" si="71"/>
        <v>10</v>
      </c>
      <c r="J271" s="35">
        <f t="shared" si="71"/>
        <v>0</v>
      </c>
      <c r="K271" s="35">
        <f t="shared" si="71"/>
        <v>2</v>
      </c>
      <c r="L271" s="35">
        <f t="shared" si="71"/>
        <v>8</v>
      </c>
      <c r="M271" s="35">
        <f t="shared" si="71"/>
        <v>8</v>
      </c>
      <c r="N271" s="35">
        <f t="shared" si="71"/>
        <v>8</v>
      </c>
      <c r="O271" s="35">
        <f t="shared" si="71"/>
        <v>2</v>
      </c>
      <c r="P271" s="35">
        <f t="shared" si="71"/>
        <v>3</v>
      </c>
      <c r="Q271" s="35">
        <f t="shared" si="71"/>
        <v>1</v>
      </c>
      <c r="R271" s="35">
        <f t="shared" si="71"/>
        <v>2</v>
      </c>
      <c r="S271" s="35">
        <f t="shared" si="71"/>
        <v>0</v>
      </c>
      <c r="T271" s="35">
        <f t="shared" si="71"/>
        <v>8</v>
      </c>
      <c r="U271" s="35">
        <f t="shared" si="71"/>
        <v>2219</v>
      </c>
      <c r="V271" s="35">
        <f t="shared" si="71"/>
        <v>11</v>
      </c>
      <c r="W271" s="35">
        <f t="shared" si="71"/>
        <v>0</v>
      </c>
      <c r="X271" s="35">
        <f t="shared" si="71"/>
        <v>3</v>
      </c>
      <c r="Y271" s="35">
        <f t="shared" si="71"/>
        <v>0</v>
      </c>
      <c r="Z271" s="35">
        <f t="shared" si="71"/>
        <v>4</v>
      </c>
      <c r="AA271" s="35">
        <f t="shared" si="71"/>
        <v>3</v>
      </c>
      <c r="AB271" s="35">
        <f t="shared" si="71"/>
        <v>1</v>
      </c>
      <c r="AC271" s="35">
        <f t="shared" si="71"/>
        <v>2</v>
      </c>
      <c r="AD271" s="35">
        <f>SUM(AD267:AD270)</f>
        <v>48</v>
      </c>
      <c r="AE271" s="35">
        <f t="shared" si="71"/>
        <v>0</v>
      </c>
      <c r="AF271" s="35">
        <f t="shared" si="71"/>
        <v>2667</v>
      </c>
      <c r="AG271" s="35">
        <f t="shared" si="71"/>
        <v>2619</v>
      </c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</row>
    <row r="272" spans="1:60" ht="15.6" x14ac:dyDescent="0.3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1"/>
      <c r="AG272" s="41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</row>
    <row r="273" spans="1:60" ht="15.6" x14ac:dyDescent="0.3">
      <c r="A273" s="34" t="s">
        <v>357</v>
      </c>
      <c r="B273" s="34" t="s">
        <v>358</v>
      </c>
      <c r="C273" s="34" t="s">
        <v>359</v>
      </c>
      <c r="D273" s="34">
        <v>34</v>
      </c>
      <c r="E273" s="34" t="s">
        <v>436</v>
      </c>
      <c r="F273" s="34" t="s">
        <v>437</v>
      </c>
      <c r="G273" s="47">
        <v>1</v>
      </c>
      <c r="H273" s="47">
        <v>90</v>
      </c>
      <c r="I273" s="47">
        <v>0</v>
      </c>
      <c r="J273" s="47">
        <v>0</v>
      </c>
      <c r="K273" s="47">
        <v>0</v>
      </c>
      <c r="L273" s="47">
        <v>1</v>
      </c>
      <c r="M273" s="47">
        <v>1</v>
      </c>
      <c r="N273" s="47">
        <v>5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250</v>
      </c>
      <c r="V273" s="47">
        <v>1</v>
      </c>
      <c r="W273" s="47">
        <v>0</v>
      </c>
      <c r="X273" s="47">
        <v>1</v>
      </c>
      <c r="Y273" s="47">
        <v>1</v>
      </c>
      <c r="Z273" s="47">
        <v>0</v>
      </c>
      <c r="AA273" s="47">
        <v>0</v>
      </c>
      <c r="AB273" s="47">
        <v>1</v>
      </c>
      <c r="AC273" s="47">
        <v>0</v>
      </c>
      <c r="AD273" s="47">
        <v>3</v>
      </c>
      <c r="AE273" s="47">
        <v>0</v>
      </c>
      <c r="AF273" s="35">
        <f t="shared" si="61"/>
        <v>355</v>
      </c>
      <c r="AG273" s="35">
        <f t="shared" si="62"/>
        <v>352</v>
      </c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</row>
    <row r="274" spans="1:60" ht="15.6" x14ac:dyDescent="0.3">
      <c r="A274" s="34" t="s">
        <v>357</v>
      </c>
      <c r="B274" s="34" t="s">
        <v>358</v>
      </c>
      <c r="C274" s="34" t="s">
        <v>359</v>
      </c>
      <c r="D274" s="34">
        <v>34</v>
      </c>
      <c r="E274" s="34" t="s">
        <v>438</v>
      </c>
      <c r="F274" s="34" t="s">
        <v>439</v>
      </c>
      <c r="G274" s="47">
        <v>2</v>
      </c>
      <c r="H274" s="47">
        <v>64</v>
      </c>
      <c r="I274" s="47">
        <v>0</v>
      </c>
      <c r="J274" s="47">
        <v>0</v>
      </c>
      <c r="K274" s="47">
        <v>0</v>
      </c>
      <c r="L274" s="47">
        <v>0</v>
      </c>
      <c r="M274" s="47">
        <v>3</v>
      </c>
      <c r="N274" s="47">
        <v>2</v>
      </c>
      <c r="O274" s="47">
        <v>0</v>
      </c>
      <c r="P274" s="47">
        <v>0</v>
      </c>
      <c r="Q274" s="47">
        <v>1</v>
      </c>
      <c r="R274" s="47">
        <v>0</v>
      </c>
      <c r="S274" s="47">
        <v>0</v>
      </c>
      <c r="T274" s="47">
        <v>0</v>
      </c>
      <c r="U274" s="47">
        <v>193</v>
      </c>
      <c r="V274" s="47">
        <v>3</v>
      </c>
      <c r="W274" s="47">
        <v>0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7">
        <v>8</v>
      </c>
      <c r="AE274" s="47">
        <v>0</v>
      </c>
      <c r="AF274" s="35">
        <f t="shared" si="61"/>
        <v>276</v>
      </c>
      <c r="AG274" s="35">
        <f t="shared" si="62"/>
        <v>268</v>
      </c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</row>
    <row r="275" spans="1:60" ht="15.6" x14ac:dyDescent="0.3">
      <c r="A275" s="34" t="s">
        <v>357</v>
      </c>
      <c r="B275" s="34" t="s">
        <v>358</v>
      </c>
      <c r="C275" s="34" t="s">
        <v>359</v>
      </c>
      <c r="D275" s="34">
        <v>34</v>
      </c>
      <c r="E275" s="34" t="s">
        <v>440</v>
      </c>
      <c r="F275" s="34" t="s">
        <v>441</v>
      </c>
      <c r="G275" s="47">
        <v>3</v>
      </c>
      <c r="H275" s="47">
        <v>115</v>
      </c>
      <c r="I275" s="47">
        <v>2</v>
      </c>
      <c r="J275" s="47">
        <v>1</v>
      </c>
      <c r="K275" s="47">
        <v>0</v>
      </c>
      <c r="L275" s="47">
        <v>0</v>
      </c>
      <c r="M275" s="47">
        <v>0</v>
      </c>
      <c r="N275" s="47">
        <v>2</v>
      </c>
      <c r="O275" s="47">
        <v>0</v>
      </c>
      <c r="P275" s="47">
        <v>0</v>
      </c>
      <c r="Q275" s="47">
        <v>0</v>
      </c>
      <c r="R275" s="47">
        <v>1</v>
      </c>
      <c r="S275" s="47">
        <v>0</v>
      </c>
      <c r="T275" s="47">
        <v>0</v>
      </c>
      <c r="U275" s="47">
        <v>268</v>
      </c>
      <c r="V275" s="47">
        <v>4</v>
      </c>
      <c r="W275" s="47">
        <v>0</v>
      </c>
      <c r="X275" s="47">
        <v>0</v>
      </c>
      <c r="Y275" s="47">
        <v>0</v>
      </c>
      <c r="Z275" s="47">
        <v>1</v>
      </c>
      <c r="AA275" s="47">
        <v>0</v>
      </c>
      <c r="AB275" s="47">
        <v>0</v>
      </c>
      <c r="AC275" s="47">
        <v>1</v>
      </c>
      <c r="AD275" s="47">
        <v>16</v>
      </c>
      <c r="AE275" s="47">
        <v>0</v>
      </c>
      <c r="AF275" s="35">
        <f t="shared" si="61"/>
        <v>414</v>
      </c>
      <c r="AG275" s="35">
        <f t="shared" si="62"/>
        <v>398</v>
      </c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</row>
    <row r="276" spans="1:60" ht="15.6" x14ac:dyDescent="0.3">
      <c r="A276" s="34" t="s">
        <v>357</v>
      </c>
      <c r="B276" s="34" t="s">
        <v>358</v>
      </c>
      <c r="C276" s="34" t="s">
        <v>359</v>
      </c>
      <c r="D276" s="34">
        <v>34</v>
      </c>
      <c r="E276" s="34" t="s">
        <v>442</v>
      </c>
      <c r="F276" s="34" t="s">
        <v>443</v>
      </c>
      <c r="G276" s="47">
        <v>1</v>
      </c>
      <c r="H276" s="47">
        <v>79</v>
      </c>
      <c r="I276" s="47">
        <v>1</v>
      </c>
      <c r="J276" s="47">
        <v>1</v>
      </c>
      <c r="K276" s="47">
        <v>0</v>
      </c>
      <c r="L276" s="47">
        <v>3</v>
      </c>
      <c r="M276" s="47">
        <v>4</v>
      </c>
      <c r="N276" s="47">
        <v>1</v>
      </c>
      <c r="O276" s="47">
        <v>0</v>
      </c>
      <c r="P276" s="47">
        <v>0</v>
      </c>
      <c r="Q276" s="47">
        <v>0</v>
      </c>
      <c r="R276" s="47">
        <v>1</v>
      </c>
      <c r="S276" s="47">
        <v>0</v>
      </c>
      <c r="T276" s="47">
        <v>2</v>
      </c>
      <c r="U276" s="47">
        <v>527</v>
      </c>
      <c r="V276" s="47">
        <v>2</v>
      </c>
      <c r="W276" s="47">
        <v>0</v>
      </c>
      <c r="X276" s="47">
        <v>0</v>
      </c>
      <c r="Y276" s="47">
        <v>2</v>
      </c>
      <c r="Z276" s="47">
        <v>2</v>
      </c>
      <c r="AA276" s="47">
        <v>1</v>
      </c>
      <c r="AB276" s="47">
        <v>1</v>
      </c>
      <c r="AC276" s="47">
        <v>1</v>
      </c>
      <c r="AD276" s="47">
        <v>20</v>
      </c>
      <c r="AE276" s="47">
        <v>0</v>
      </c>
      <c r="AF276" s="35">
        <f t="shared" si="61"/>
        <v>649</v>
      </c>
      <c r="AG276" s="35">
        <f t="shared" si="62"/>
        <v>629</v>
      </c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</row>
    <row r="277" spans="1:60" ht="15.6" x14ac:dyDescent="0.3">
      <c r="A277" s="34" t="s">
        <v>357</v>
      </c>
      <c r="B277" s="34" t="s">
        <v>358</v>
      </c>
      <c r="C277" s="34" t="s">
        <v>359</v>
      </c>
      <c r="D277" s="34">
        <v>34</v>
      </c>
      <c r="E277" s="34" t="s">
        <v>444</v>
      </c>
      <c r="F277" s="34" t="s">
        <v>445</v>
      </c>
      <c r="G277" s="47">
        <v>2</v>
      </c>
      <c r="H277" s="47">
        <v>123</v>
      </c>
      <c r="I277" s="47">
        <v>1</v>
      </c>
      <c r="J277" s="47">
        <v>0</v>
      </c>
      <c r="K277" s="47">
        <v>0</v>
      </c>
      <c r="L277" s="47">
        <v>1</v>
      </c>
      <c r="M277" s="47">
        <v>1</v>
      </c>
      <c r="N277" s="47">
        <v>8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47">
        <v>0</v>
      </c>
      <c r="U277" s="47">
        <v>217</v>
      </c>
      <c r="V277" s="47">
        <v>1</v>
      </c>
      <c r="W277" s="47">
        <v>3</v>
      </c>
      <c r="X277" s="47">
        <v>0</v>
      </c>
      <c r="Y277" s="47">
        <v>0</v>
      </c>
      <c r="Z277" s="47">
        <v>0</v>
      </c>
      <c r="AA277" s="47">
        <v>1</v>
      </c>
      <c r="AB277" s="47">
        <v>1</v>
      </c>
      <c r="AC277" s="47">
        <v>0</v>
      </c>
      <c r="AD277" s="47">
        <v>7</v>
      </c>
      <c r="AE277" s="47">
        <v>0</v>
      </c>
      <c r="AF277" s="35">
        <f t="shared" si="61"/>
        <v>366</v>
      </c>
      <c r="AG277" s="35">
        <f>G277+H277+I277+J277+K277+L277+M277+N277+O277+P277+Q277+R277+S277+T277+U277+V277+W277+X277+Y277+Z277+AA277+AB277+AC277</f>
        <v>359</v>
      </c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</row>
    <row r="278" spans="1:60" ht="15.6" x14ac:dyDescent="0.3">
      <c r="A278" s="40"/>
      <c r="B278" s="40"/>
      <c r="C278" s="40"/>
      <c r="D278" s="40"/>
      <c r="E278" s="44" t="s">
        <v>14</v>
      </c>
      <c r="F278" s="44" t="s">
        <v>7</v>
      </c>
      <c r="G278" s="35">
        <f t="shared" ref="G278:AG278" si="72">SUM(G273:G277)</f>
        <v>9</v>
      </c>
      <c r="H278" s="35">
        <f t="shared" si="72"/>
        <v>471</v>
      </c>
      <c r="I278" s="35">
        <f t="shared" si="72"/>
        <v>4</v>
      </c>
      <c r="J278" s="35">
        <f t="shared" si="72"/>
        <v>2</v>
      </c>
      <c r="K278" s="35">
        <f t="shared" si="72"/>
        <v>0</v>
      </c>
      <c r="L278" s="35">
        <f t="shared" si="72"/>
        <v>5</v>
      </c>
      <c r="M278" s="35">
        <f t="shared" si="72"/>
        <v>9</v>
      </c>
      <c r="N278" s="35">
        <f t="shared" si="72"/>
        <v>18</v>
      </c>
      <c r="O278" s="35">
        <f t="shared" si="72"/>
        <v>0</v>
      </c>
      <c r="P278" s="35">
        <f t="shared" si="72"/>
        <v>0</v>
      </c>
      <c r="Q278" s="35">
        <f t="shared" si="72"/>
        <v>1</v>
      </c>
      <c r="R278" s="35">
        <f t="shared" si="72"/>
        <v>2</v>
      </c>
      <c r="S278" s="35">
        <f t="shared" si="72"/>
        <v>0</v>
      </c>
      <c r="T278" s="35">
        <f t="shared" si="72"/>
        <v>2</v>
      </c>
      <c r="U278" s="35">
        <f t="shared" si="72"/>
        <v>1455</v>
      </c>
      <c r="V278" s="35">
        <f t="shared" si="72"/>
        <v>11</v>
      </c>
      <c r="W278" s="35">
        <f t="shared" si="72"/>
        <v>3</v>
      </c>
      <c r="X278" s="35">
        <f t="shared" si="72"/>
        <v>1</v>
      </c>
      <c r="Y278" s="35">
        <f t="shared" si="72"/>
        <v>3</v>
      </c>
      <c r="Z278" s="35">
        <f t="shared" si="72"/>
        <v>3</v>
      </c>
      <c r="AA278" s="35">
        <f t="shared" si="72"/>
        <v>2</v>
      </c>
      <c r="AB278" s="35">
        <f t="shared" si="72"/>
        <v>3</v>
      </c>
      <c r="AC278" s="35">
        <f t="shared" si="72"/>
        <v>2</v>
      </c>
      <c r="AD278" s="35">
        <f t="shared" si="72"/>
        <v>54</v>
      </c>
      <c r="AE278" s="35">
        <f t="shared" si="72"/>
        <v>0</v>
      </c>
      <c r="AF278" s="35">
        <f t="shared" si="72"/>
        <v>2060</v>
      </c>
      <c r="AG278" s="35">
        <f t="shared" si="72"/>
        <v>2006</v>
      </c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</row>
    <row r="279" spans="1:60" ht="15.6" x14ac:dyDescent="0.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1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</row>
    <row r="280" spans="1:60" ht="15.6" x14ac:dyDescent="0.3">
      <c r="A280" s="34" t="s">
        <v>357</v>
      </c>
      <c r="B280" s="34" t="s">
        <v>358</v>
      </c>
      <c r="C280" s="34" t="s">
        <v>359</v>
      </c>
      <c r="D280" s="34">
        <v>35</v>
      </c>
      <c r="E280" s="34" t="s">
        <v>446</v>
      </c>
      <c r="F280" s="34" t="s">
        <v>447</v>
      </c>
      <c r="G280" s="47">
        <v>0</v>
      </c>
      <c r="H280" s="47">
        <v>83</v>
      </c>
      <c r="I280" s="47">
        <v>0</v>
      </c>
      <c r="J280" s="47">
        <v>0</v>
      </c>
      <c r="K280" s="47">
        <v>0</v>
      </c>
      <c r="L280" s="47">
        <v>2</v>
      </c>
      <c r="M280" s="47">
        <v>6</v>
      </c>
      <c r="N280" s="47">
        <v>1</v>
      </c>
      <c r="O280" s="47">
        <v>0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555</v>
      </c>
      <c r="V280" s="47">
        <v>2</v>
      </c>
      <c r="W280" s="47">
        <v>0</v>
      </c>
      <c r="X280" s="47">
        <v>0</v>
      </c>
      <c r="Y280" s="47">
        <v>0</v>
      </c>
      <c r="Z280" s="47">
        <v>1</v>
      </c>
      <c r="AA280" s="47">
        <v>0</v>
      </c>
      <c r="AB280" s="47">
        <v>0</v>
      </c>
      <c r="AC280" s="47">
        <v>0</v>
      </c>
      <c r="AD280" s="47">
        <v>10</v>
      </c>
      <c r="AE280" s="47">
        <v>0</v>
      </c>
      <c r="AF280" s="35">
        <f t="shared" si="61"/>
        <v>660</v>
      </c>
      <c r="AG280" s="35">
        <f t="shared" si="62"/>
        <v>650</v>
      </c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</row>
    <row r="281" spans="1:60" ht="15.6" x14ac:dyDescent="0.3">
      <c r="A281" s="34" t="s">
        <v>357</v>
      </c>
      <c r="B281" s="34" t="s">
        <v>358</v>
      </c>
      <c r="C281" s="34" t="s">
        <v>359</v>
      </c>
      <c r="D281" s="34">
        <v>35</v>
      </c>
      <c r="E281" s="34" t="s">
        <v>448</v>
      </c>
      <c r="F281" s="34" t="s">
        <v>449</v>
      </c>
      <c r="G281" s="47">
        <v>1</v>
      </c>
      <c r="H281" s="47">
        <v>161</v>
      </c>
      <c r="I281" s="47">
        <v>2</v>
      </c>
      <c r="J281" s="47">
        <v>1</v>
      </c>
      <c r="K281" s="47">
        <v>0</v>
      </c>
      <c r="L281" s="47">
        <v>1</v>
      </c>
      <c r="M281" s="47">
        <v>0</v>
      </c>
      <c r="N281" s="47">
        <v>3</v>
      </c>
      <c r="O281" s="47">
        <v>2</v>
      </c>
      <c r="P281" s="47">
        <v>1</v>
      </c>
      <c r="Q281" s="47">
        <v>0</v>
      </c>
      <c r="R281" s="47">
        <v>0</v>
      </c>
      <c r="S281" s="47">
        <v>0</v>
      </c>
      <c r="T281" s="47">
        <v>0</v>
      </c>
      <c r="U281" s="47">
        <v>437</v>
      </c>
      <c r="V281" s="47">
        <v>5</v>
      </c>
      <c r="W281" s="47">
        <v>0</v>
      </c>
      <c r="X281" s="47">
        <v>0</v>
      </c>
      <c r="Y281" s="47">
        <v>0</v>
      </c>
      <c r="Z281" s="47">
        <v>1</v>
      </c>
      <c r="AA281" s="47">
        <v>1</v>
      </c>
      <c r="AB281" s="47">
        <v>0</v>
      </c>
      <c r="AC281" s="47">
        <v>1</v>
      </c>
      <c r="AD281" s="47">
        <v>22</v>
      </c>
      <c r="AE281" s="47">
        <v>0</v>
      </c>
      <c r="AF281" s="35">
        <f t="shared" si="61"/>
        <v>639</v>
      </c>
      <c r="AG281" s="35">
        <f t="shared" si="62"/>
        <v>617</v>
      </c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</row>
    <row r="282" spans="1:60" ht="15.6" x14ac:dyDescent="0.3">
      <c r="A282" s="34" t="s">
        <v>357</v>
      </c>
      <c r="B282" s="34" t="s">
        <v>358</v>
      </c>
      <c r="C282" s="34" t="s">
        <v>359</v>
      </c>
      <c r="D282" s="34">
        <v>35</v>
      </c>
      <c r="E282" s="34" t="s">
        <v>450</v>
      </c>
      <c r="F282" s="34" t="s">
        <v>451</v>
      </c>
      <c r="G282" s="47">
        <v>1</v>
      </c>
      <c r="H282" s="47">
        <v>65</v>
      </c>
      <c r="I282" s="47">
        <v>1</v>
      </c>
      <c r="J282" s="47">
        <v>2</v>
      </c>
      <c r="K282" s="47">
        <v>2</v>
      </c>
      <c r="L282" s="47">
        <v>1</v>
      </c>
      <c r="M282" s="47">
        <v>0</v>
      </c>
      <c r="N282" s="47">
        <v>3</v>
      </c>
      <c r="O282" s="47">
        <v>0</v>
      </c>
      <c r="P282" s="47">
        <v>0</v>
      </c>
      <c r="Q282" s="47">
        <v>1</v>
      </c>
      <c r="R282" s="47">
        <v>0</v>
      </c>
      <c r="S282" s="47">
        <v>2</v>
      </c>
      <c r="T282" s="47">
        <v>3</v>
      </c>
      <c r="U282" s="47">
        <v>647</v>
      </c>
      <c r="V282" s="47">
        <v>2</v>
      </c>
      <c r="W282" s="47">
        <v>2</v>
      </c>
      <c r="X282" s="47">
        <v>0</v>
      </c>
      <c r="Y282" s="47">
        <v>1</v>
      </c>
      <c r="Z282" s="47">
        <v>1</v>
      </c>
      <c r="AA282" s="47">
        <v>2</v>
      </c>
      <c r="AB282" s="47">
        <v>0</v>
      </c>
      <c r="AC282" s="47">
        <v>0</v>
      </c>
      <c r="AD282" s="47">
        <v>15</v>
      </c>
      <c r="AE282" s="47">
        <v>0</v>
      </c>
      <c r="AF282" s="35">
        <f t="shared" si="61"/>
        <v>751</v>
      </c>
      <c r="AG282" s="35">
        <f t="shared" si="62"/>
        <v>736</v>
      </c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</row>
    <row r="283" spans="1:60" ht="15.6" x14ac:dyDescent="0.3">
      <c r="A283" s="34" t="s">
        <v>357</v>
      </c>
      <c r="B283" s="34" t="s">
        <v>358</v>
      </c>
      <c r="C283" s="34" t="s">
        <v>359</v>
      </c>
      <c r="D283" s="34">
        <v>35</v>
      </c>
      <c r="E283" s="34" t="s">
        <v>452</v>
      </c>
      <c r="F283" s="34" t="s">
        <v>453</v>
      </c>
      <c r="G283" s="47">
        <v>2</v>
      </c>
      <c r="H283" s="47">
        <v>55</v>
      </c>
      <c r="I283" s="47">
        <v>0</v>
      </c>
      <c r="J283" s="47">
        <v>0</v>
      </c>
      <c r="K283" s="47">
        <v>0</v>
      </c>
      <c r="L283" s="47">
        <v>2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217</v>
      </c>
      <c r="V283" s="47">
        <v>0</v>
      </c>
      <c r="W283" s="47">
        <v>1</v>
      </c>
      <c r="X283" s="47">
        <v>0</v>
      </c>
      <c r="Y283" s="47">
        <v>0</v>
      </c>
      <c r="Z283" s="47">
        <v>1</v>
      </c>
      <c r="AA283" s="47">
        <v>0</v>
      </c>
      <c r="AB283" s="47">
        <v>0</v>
      </c>
      <c r="AC283" s="47">
        <v>2</v>
      </c>
      <c r="AD283" s="47">
        <v>10</v>
      </c>
      <c r="AE283" s="47">
        <v>0</v>
      </c>
      <c r="AF283" s="35">
        <f t="shared" si="61"/>
        <v>290</v>
      </c>
      <c r="AG283" s="35">
        <f t="shared" si="62"/>
        <v>280</v>
      </c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</row>
    <row r="284" spans="1:60" ht="15.6" x14ac:dyDescent="0.3">
      <c r="A284" s="34" t="s">
        <v>357</v>
      </c>
      <c r="B284" s="34" t="s">
        <v>358</v>
      </c>
      <c r="C284" s="34" t="s">
        <v>359</v>
      </c>
      <c r="D284" s="34">
        <v>35</v>
      </c>
      <c r="E284" s="34" t="s">
        <v>454</v>
      </c>
      <c r="F284" s="34" t="s">
        <v>455</v>
      </c>
      <c r="G284" s="47">
        <v>5</v>
      </c>
      <c r="H284" s="47">
        <v>91</v>
      </c>
      <c r="I284" s="47">
        <v>3</v>
      </c>
      <c r="J284" s="47">
        <v>0</v>
      </c>
      <c r="K284" s="47">
        <v>0</v>
      </c>
      <c r="L284" s="47">
        <v>6</v>
      </c>
      <c r="M284" s="47">
        <v>6</v>
      </c>
      <c r="N284" s="47">
        <v>5</v>
      </c>
      <c r="O284" s="47">
        <v>0</v>
      </c>
      <c r="P284" s="47">
        <v>1</v>
      </c>
      <c r="Q284" s="47">
        <v>0</v>
      </c>
      <c r="R284" s="47">
        <v>0</v>
      </c>
      <c r="S284" s="47">
        <v>0</v>
      </c>
      <c r="T284" s="47">
        <v>1</v>
      </c>
      <c r="U284" s="47">
        <v>474</v>
      </c>
      <c r="V284" s="47">
        <v>11</v>
      </c>
      <c r="W284" s="47">
        <v>3</v>
      </c>
      <c r="X284" s="47">
        <v>1</v>
      </c>
      <c r="Y284" s="47">
        <v>0</v>
      </c>
      <c r="Z284" s="47">
        <v>0</v>
      </c>
      <c r="AA284" s="47">
        <v>1</v>
      </c>
      <c r="AB284" s="47">
        <v>1</v>
      </c>
      <c r="AC284" s="47">
        <v>1</v>
      </c>
      <c r="AD284" s="47">
        <v>17</v>
      </c>
      <c r="AE284" s="47">
        <v>0</v>
      </c>
      <c r="AF284" s="35">
        <f>G284+H284+I284+J284+K284+L284+M284+N284+O284+P284+Q284+R284+S284+T284+U284+V284+W284+X284+Y284+Z284+AA284+AB284+AC284+AD284</f>
        <v>627</v>
      </c>
      <c r="AG284" s="35">
        <f>G284+H284+I284+J284+K284+L284+M284+N284+O284+P284+Q284+R284+S284+T284+U284+V284+W284+X284+Y284+Z284+AA284+AB284+AC284</f>
        <v>610</v>
      </c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</row>
    <row r="285" spans="1:60" ht="15.6" x14ac:dyDescent="0.3">
      <c r="A285" s="40"/>
      <c r="B285" s="40"/>
      <c r="C285" s="40"/>
      <c r="D285" s="40"/>
      <c r="E285" s="44" t="s">
        <v>14</v>
      </c>
      <c r="F285" s="44" t="s">
        <v>7</v>
      </c>
      <c r="G285" s="35">
        <f>SUM(G280:G284)</f>
        <v>9</v>
      </c>
      <c r="H285" s="35">
        <f t="shared" ref="H285:AE285" si="73">SUM(H280:H284)</f>
        <v>455</v>
      </c>
      <c r="I285" s="35">
        <f t="shared" si="73"/>
        <v>6</v>
      </c>
      <c r="J285" s="35">
        <f t="shared" si="73"/>
        <v>3</v>
      </c>
      <c r="K285" s="35">
        <f t="shared" si="73"/>
        <v>2</v>
      </c>
      <c r="L285" s="35">
        <f t="shared" si="73"/>
        <v>12</v>
      </c>
      <c r="M285" s="35">
        <f t="shared" si="73"/>
        <v>12</v>
      </c>
      <c r="N285" s="35">
        <f t="shared" si="73"/>
        <v>12</v>
      </c>
      <c r="O285" s="35">
        <f t="shared" si="73"/>
        <v>2</v>
      </c>
      <c r="P285" s="35">
        <f t="shared" si="73"/>
        <v>2</v>
      </c>
      <c r="Q285" s="35">
        <f t="shared" si="73"/>
        <v>1</v>
      </c>
      <c r="R285" s="35">
        <f t="shared" si="73"/>
        <v>0</v>
      </c>
      <c r="S285" s="35">
        <f t="shared" si="73"/>
        <v>2</v>
      </c>
      <c r="T285" s="35">
        <f t="shared" si="73"/>
        <v>4</v>
      </c>
      <c r="U285" s="35">
        <f t="shared" si="73"/>
        <v>2330</v>
      </c>
      <c r="V285" s="35">
        <f t="shared" si="73"/>
        <v>20</v>
      </c>
      <c r="W285" s="35">
        <f t="shared" si="73"/>
        <v>6</v>
      </c>
      <c r="X285" s="35">
        <f t="shared" si="73"/>
        <v>1</v>
      </c>
      <c r="Y285" s="35">
        <f t="shared" si="73"/>
        <v>1</v>
      </c>
      <c r="Z285" s="35">
        <f t="shared" si="73"/>
        <v>4</v>
      </c>
      <c r="AA285" s="35">
        <f t="shared" si="73"/>
        <v>4</v>
      </c>
      <c r="AB285" s="35">
        <f t="shared" si="73"/>
        <v>1</v>
      </c>
      <c r="AC285" s="35">
        <f t="shared" si="73"/>
        <v>4</v>
      </c>
      <c r="AD285" s="35">
        <f t="shared" si="73"/>
        <v>74</v>
      </c>
      <c r="AE285" s="35">
        <f t="shared" si="73"/>
        <v>0</v>
      </c>
      <c r="AF285" s="35">
        <f>SUM(AF280:AF284)</f>
        <v>2967</v>
      </c>
      <c r="AG285" s="35">
        <f>SUM(AG280:AG284)</f>
        <v>2893</v>
      </c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</row>
    <row r="286" spans="1:60" ht="15.6" x14ac:dyDescent="0.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1"/>
      <c r="AG286" s="41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</row>
    <row r="287" spans="1:60" ht="15.6" x14ac:dyDescent="0.3">
      <c r="A287" s="47"/>
      <c r="B287" s="47"/>
      <c r="C287" s="47"/>
      <c r="D287" s="47"/>
      <c r="E287" s="47"/>
      <c r="F287" s="47"/>
      <c r="G287" s="47"/>
      <c r="H287" s="68"/>
      <c r="I287" s="68"/>
      <c r="J287" s="62"/>
      <c r="K287" s="62"/>
      <c r="L287" s="62"/>
      <c r="M287" s="68"/>
      <c r="N287" s="68"/>
      <c r="O287" s="68"/>
      <c r="P287" s="62"/>
      <c r="Q287" s="62"/>
      <c r="R287" s="62"/>
      <c r="S287" s="68"/>
      <c r="T287" s="68"/>
      <c r="U287" s="68"/>
      <c r="V287" s="62"/>
      <c r="W287" s="62"/>
      <c r="X287" s="62"/>
      <c r="Y287" s="68"/>
      <c r="Z287" s="68"/>
      <c r="AA287" s="68"/>
      <c r="AB287" s="62"/>
      <c r="AC287" s="62"/>
      <c r="AD287" s="62"/>
      <c r="AE287" s="68"/>
      <c r="AF287" s="62"/>
      <c r="AG287" s="62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</row>
    <row r="288" spans="1:60" s="159" customFormat="1" ht="18" x14ac:dyDescent="0.35">
      <c r="A288" s="169" t="s">
        <v>456</v>
      </c>
      <c r="B288" s="170"/>
      <c r="C288" s="170"/>
      <c r="D288" s="170"/>
      <c r="E288" s="170"/>
      <c r="F288" s="171"/>
      <c r="G288" s="151">
        <f>G226+G235+G242+G251+G257+G265+G271+G278+G285</f>
        <v>101</v>
      </c>
      <c r="H288" s="151">
        <f t="shared" ref="H288:AG288" si="74">H226+H235+H242+H251+H257+H265+H271+H278+H285</f>
        <v>3767</v>
      </c>
      <c r="I288" s="151">
        <f t="shared" si="74"/>
        <v>52</v>
      </c>
      <c r="J288" s="151">
        <f t="shared" si="74"/>
        <v>9</v>
      </c>
      <c r="K288" s="151">
        <f t="shared" si="74"/>
        <v>12</v>
      </c>
      <c r="L288" s="151">
        <f t="shared" si="74"/>
        <v>61</v>
      </c>
      <c r="M288" s="151">
        <f t="shared" si="74"/>
        <v>49</v>
      </c>
      <c r="N288" s="151">
        <f t="shared" si="74"/>
        <v>124</v>
      </c>
      <c r="O288" s="151">
        <f t="shared" si="74"/>
        <v>12</v>
      </c>
      <c r="P288" s="151">
        <f t="shared" si="74"/>
        <v>17</v>
      </c>
      <c r="Q288" s="151">
        <f t="shared" si="74"/>
        <v>12</v>
      </c>
      <c r="R288" s="151">
        <f t="shared" si="74"/>
        <v>15</v>
      </c>
      <c r="S288" s="151">
        <f t="shared" si="74"/>
        <v>7</v>
      </c>
      <c r="T288" s="151">
        <f t="shared" si="74"/>
        <v>37</v>
      </c>
      <c r="U288" s="151">
        <f t="shared" si="74"/>
        <v>19375</v>
      </c>
      <c r="V288" s="151">
        <f t="shared" si="74"/>
        <v>91</v>
      </c>
      <c r="W288" s="151">
        <f t="shared" si="74"/>
        <v>16</v>
      </c>
      <c r="X288" s="151">
        <f t="shared" si="74"/>
        <v>19</v>
      </c>
      <c r="Y288" s="151">
        <f t="shared" si="74"/>
        <v>18</v>
      </c>
      <c r="Z288" s="151">
        <f t="shared" si="74"/>
        <v>21</v>
      </c>
      <c r="AA288" s="151">
        <f t="shared" si="74"/>
        <v>15</v>
      </c>
      <c r="AB288" s="151">
        <f t="shared" si="74"/>
        <v>12</v>
      </c>
      <c r="AC288" s="151">
        <f t="shared" si="74"/>
        <v>35</v>
      </c>
      <c r="AD288" s="151">
        <f t="shared" si="74"/>
        <v>557</v>
      </c>
      <c r="AE288" s="151">
        <f t="shared" si="74"/>
        <v>0</v>
      </c>
      <c r="AF288" s="151">
        <f t="shared" si="74"/>
        <v>24434</v>
      </c>
      <c r="AG288" s="151">
        <f t="shared" si="74"/>
        <v>23877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ht="15.6" x14ac:dyDescent="0.3">
      <c r="A289" s="67"/>
      <c r="B289" s="67"/>
      <c r="C289" s="67"/>
      <c r="D289" s="67"/>
      <c r="E289" s="61"/>
      <c r="F289" s="61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</row>
    <row r="290" spans="1:60" ht="15.6" x14ac:dyDescent="0.3">
      <c r="A290" s="78"/>
      <c r="B290" s="78"/>
      <c r="C290" s="40"/>
      <c r="D290" s="79"/>
      <c r="E290" s="80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2"/>
      <c r="AE290" s="41"/>
      <c r="AF290" s="41"/>
      <c r="AG290" s="41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</row>
    <row r="291" spans="1:60" ht="15.6" x14ac:dyDescent="0.3">
      <c r="A291" s="34" t="s">
        <v>357</v>
      </c>
      <c r="B291" s="34" t="s">
        <v>458</v>
      </c>
      <c r="C291" s="34" t="s">
        <v>359</v>
      </c>
      <c r="D291" s="34">
        <v>6</v>
      </c>
      <c r="E291" s="34" t="s">
        <v>459</v>
      </c>
      <c r="F291" s="34" t="s">
        <v>460</v>
      </c>
      <c r="G291" s="47">
        <v>0</v>
      </c>
      <c r="H291" s="47">
        <v>39</v>
      </c>
      <c r="I291" s="47">
        <v>0</v>
      </c>
      <c r="J291" s="47">
        <v>0</v>
      </c>
      <c r="K291" s="47">
        <v>0</v>
      </c>
      <c r="L291" s="47">
        <v>1</v>
      </c>
      <c r="M291" s="47">
        <v>0</v>
      </c>
      <c r="N291" s="47">
        <v>1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142</v>
      </c>
      <c r="V291" s="47">
        <v>1</v>
      </c>
      <c r="W291" s="47">
        <v>0</v>
      </c>
      <c r="X291" s="47">
        <v>1</v>
      </c>
      <c r="Y291" s="47">
        <v>0</v>
      </c>
      <c r="Z291" s="47">
        <v>0</v>
      </c>
      <c r="AA291" s="47">
        <v>0</v>
      </c>
      <c r="AB291" s="47">
        <v>0</v>
      </c>
      <c r="AC291" s="47">
        <v>1</v>
      </c>
      <c r="AD291" s="47">
        <v>1</v>
      </c>
      <c r="AE291" s="47">
        <v>0</v>
      </c>
      <c r="AF291" s="35">
        <f t="shared" ref="AF291:AF327" si="75">G291+H291+I291+J291+K291+L291+M291+N291+O291+P291+Q291+R291+S291+T291+U291+V291+W291+X291+Y291+Z291+AA291+AB291+AC291+AD291</f>
        <v>187</v>
      </c>
      <c r="AG291" s="35">
        <f t="shared" ref="AG291:AG327" si="76">G291+H291+I291+J291+K291+L291+M291+N291+O291+P291+Q291+R291+S291+T291+U291+V291+W291+X291+Y291+Z291+AA291+AB291+AC291</f>
        <v>186</v>
      </c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</row>
    <row r="292" spans="1:60" ht="15.6" x14ac:dyDescent="0.3">
      <c r="A292" s="34" t="s">
        <v>357</v>
      </c>
      <c r="B292" s="34" t="s">
        <v>458</v>
      </c>
      <c r="C292" s="34" t="s">
        <v>359</v>
      </c>
      <c r="D292" s="34">
        <v>6</v>
      </c>
      <c r="E292" s="34" t="s">
        <v>461</v>
      </c>
      <c r="F292" s="34" t="s">
        <v>462</v>
      </c>
      <c r="G292" s="47">
        <v>2</v>
      </c>
      <c r="H292" s="47">
        <v>56</v>
      </c>
      <c r="I292" s="47">
        <v>1</v>
      </c>
      <c r="J292" s="47">
        <v>0</v>
      </c>
      <c r="K292" s="47">
        <v>0</v>
      </c>
      <c r="L292" s="47">
        <v>0</v>
      </c>
      <c r="M292" s="47">
        <v>0</v>
      </c>
      <c r="N292" s="47">
        <v>1</v>
      </c>
      <c r="O292" s="47">
        <v>1</v>
      </c>
      <c r="P292" s="47">
        <v>0</v>
      </c>
      <c r="Q292" s="47">
        <v>0</v>
      </c>
      <c r="R292" s="47">
        <v>0</v>
      </c>
      <c r="S292" s="47">
        <v>0</v>
      </c>
      <c r="T292" s="47">
        <v>1</v>
      </c>
      <c r="U292" s="47">
        <v>292</v>
      </c>
      <c r="V292" s="47">
        <v>1</v>
      </c>
      <c r="W292" s="47">
        <v>0</v>
      </c>
      <c r="X292" s="47">
        <v>0</v>
      </c>
      <c r="Y292" s="47">
        <v>0</v>
      </c>
      <c r="Z292" s="47">
        <v>1</v>
      </c>
      <c r="AA292" s="47">
        <v>0</v>
      </c>
      <c r="AB292" s="47">
        <v>0</v>
      </c>
      <c r="AC292" s="47">
        <v>0</v>
      </c>
      <c r="AD292" s="47">
        <v>8</v>
      </c>
      <c r="AE292" s="47">
        <v>0</v>
      </c>
      <c r="AF292" s="35">
        <f t="shared" si="75"/>
        <v>364</v>
      </c>
      <c r="AG292" s="35">
        <f t="shared" si="76"/>
        <v>356</v>
      </c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</row>
    <row r="293" spans="1:60" ht="15.6" x14ac:dyDescent="0.3">
      <c r="A293" s="34" t="s">
        <v>357</v>
      </c>
      <c r="B293" s="34" t="s">
        <v>458</v>
      </c>
      <c r="C293" s="34" t="s">
        <v>359</v>
      </c>
      <c r="D293" s="34">
        <v>6</v>
      </c>
      <c r="E293" s="34" t="s">
        <v>463</v>
      </c>
      <c r="F293" s="34" t="s">
        <v>464</v>
      </c>
      <c r="G293" s="47">
        <v>2</v>
      </c>
      <c r="H293" s="47">
        <v>26</v>
      </c>
      <c r="I293" s="47">
        <v>2</v>
      </c>
      <c r="J293" s="47">
        <v>0</v>
      </c>
      <c r="K293" s="47">
        <v>0</v>
      </c>
      <c r="L293" s="47">
        <v>0</v>
      </c>
      <c r="M293" s="47">
        <v>1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2</v>
      </c>
      <c r="U293" s="47">
        <v>205</v>
      </c>
      <c r="V293" s="47">
        <v>0</v>
      </c>
      <c r="W293" s="47">
        <v>0</v>
      </c>
      <c r="X293" s="47">
        <v>0</v>
      </c>
      <c r="Y293" s="47">
        <v>0</v>
      </c>
      <c r="Z293" s="47">
        <v>1</v>
      </c>
      <c r="AA293" s="47">
        <v>0</v>
      </c>
      <c r="AB293" s="47">
        <v>1</v>
      </c>
      <c r="AC293" s="47">
        <v>0</v>
      </c>
      <c r="AD293" s="47">
        <v>3</v>
      </c>
      <c r="AE293" s="47">
        <v>0</v>
      </c>
      <c r="AF293" s="35">
        <f t="shared" si="75"/>
        <v>243</v>
      </c>
      <c r="AG293" s="35">
        <f t="shared" si="76"/>
        <v>240</v>
      </c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</row>
    <row r="294" spans="1:60" ht="15.6" x14ac:dyDescent="0.3">
      <c r="A294" s="34" t="s">
        <v>357</v>
      </c>
      <c r="B294" s="34" t="s">
        <v>458</v>
      </c>
      <c r="C294" s="34" t="s">
        <v>359</v>
      </c>
      <c r="D294" s="34">
        <v>6</v>
      </c>
      <c r="E294" s="34" t="s">
        <v>465</v>
      </c>
      <c r="F294" s="34" t="s">
        <v>466</v>
      </c>
      <c r="G294" s="47">
        <v>2</v>
      </c>
      <c r="H294" s="47">
        <v>78</v>
      </c>
      <c r="I294" s="47">
        <v>3</v>
      </c>
      <c r="J294" s="47">
        <v>0</v>
      </c>
      <c r="K294" s="47">
        <v>0</v>
      </c>
      <c r="L294" s="47">
        <v>2</v>
      </c>
      <c r="M294" s="47">
        <v>0</v>
      </c>
      <c r="N294" s="47">
        <v>5</v>
      </c>
      <c r="O294" s="47">
        <v>0</v>
      </c>
      <c r="P294" s="47">
        <v>1</v>
      </c>
      <c r="Q294" s="47">
        <v>0</v>
      </c>
      <c r="R294" s="47">
        <v>0</v>
      </c>
      <c r="S294" s="47">
        <v>0</v>
      </c>
      <c r="T294" s="47">
        <v>2</v>
      </c>
      <c r="U294" s="47">
        <v>486</v>
      </c>
      <c r="V294" s="47">
        <v>1</v>
      </c>
      <c r="W294" s="47">
        <v>1</v>
      </c>
      <c r="X294" s="47">
        <v>0</v>
      </c>
      <c r="Y294" s="47">
        <v>1</v>
      </c>
      <c r="Z294" s="47">
        <v>0</v>
      </c>
      <c r="AA294" s="47">
        <v>0</v>
      </c>
      <c r="AB294" s="47">
        <v>1</v>
      </c>
      <c r="AC294" s="47">
        <v>1</v>
      </c>
      <c r="AD294" s="47">
        <v>12</v>
      </c>
      <c r="AE294" s="47">
        <v>0</v>
      </c>
      <c r="AF294" s="35">
        <f t="shared" si="75"/>
        <v>596</v>
      </c>
      <c r="AG294" s="35">
        <f t="shared" si="76"/>
        <v>584</v>
      </c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</row>
    <row r="295" spans="1:60" ht="15.6" x14ac:dyDescent="0.3">
      <c r="A295" s="34" t="s">
        <v>357</v>
      </c>
      <c r="B295" s="34" t="s">
        <v>458</v>
      </c>
      <c r="C295" s="34" t="s">
        <v>359</v>
      </c>
      <c r="D295" s="34">
        <v>6</v>
      </c>
      <c r="E295" s="34" t="s">
        <v>467</v>
      </c>
      <c r="F295" s="34" t="s">
        <v>468</v>
      </c>
      <c r="G295" s="47">
        <v>0</v>
      </c>
      <c r="H295" s="47">
        <v>34</v>
      </c>
      <c r="I295" s="47">
        <v>2</v>
      </c>
      <c r="J295" s="47">
        <v>0</v>
      </c>
      <c r="K295" s="47">
        <v>0</v>
      </c>
      <c r="L295" s="47">
        <v>4</v>
      </c>
      <c r="M295" s="47">
        <v>0</v>
      </c>
      <c r="N295" s="47">
        <v>1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1</v>
      </c>
      <c r="U295" s="47">
        <v>189</v>
      </c>
      <c r="V295" s="47">
        <v>2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4</v>
      </c>
      <c r="AE295" s="47">
        <v>0</v>
      </c>
      <c r="AF295" s="35">
        <f t="shared" si="75"/>
        <v>237</v>
      </c>
      <c r="AG295" s="35">
        <f t="shared" si="76"/>
        <v>233</v>
      </c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</row>
    <row r="296" spans="1:60" ht="15.6" x14ac:dyDescent="0.3">
      <c r="A296" s="34" t="s">
        <v>357</v>
      </c>
      <c r="B296" s="34" t="s">
        <v>458</v>
      </c>
      <c r="C296" s="34" t="s">
        <v>359</v>
      </c>
      <c r="D296" s="34">
        <v>6</v>
      </c>
      <c r="E296" s="34" t="s">
        <v>469</v>
      </c>
      <c r="F296" s="34" t="s">
        <v>470</v>
      </c>
      <c r="G296" s="47">
        <v>1</v>
      </c>
      <c r="H296" s="47">
        <v>42</v>
      </c>
      <c r="I296" s="47">
        <v>0</v>
      </c>
      <c r="J296" s="47">
        <v>1</v>
      </c>
      <c r="K296" s="47">
        <v>0</v>
      </c>
      <c r="L296" s="47">
        <v>2</v>
      </c>
      <c r="M296" s="47">
        <v>1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188</v>
      </c>
      <c r="V296" s="47">
        <v>1</v>
      </c>
      <c r="W296" s="47">
        <v>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7</v>
      </c>
      <c r="AE296" s="47">
        <v>0</v>
      </c>
      <c r="AF296" s="35">
        <f t="shared" si="75"/>
        <v>243</v>
      </c>
      <c r="AG296" s="35">
        <f t="shared" si="76"/>
        <v>236</v>
      </c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</row>
    <row r="297" spans="1:60" ht="15.6" x14ac:dyDescent="0.3">
      <c r="A297" s="34" t="s">
        <v>357</v>
      </c>
      <c r="B297" s="34" t="s">
        <v>458</v>
      </c>
      <c r="C297" s="34" t="s">
        <v>359</v>
      </c>
      <c r="D297" s="34">
        <v>6</v>
      </c>
      <c r="E297" s="34" t="s">
        <v>471</v>
      </c>
      <c r="F297" s="34" t="s">
        <v>472</v>
      </c>
      <c r="G297" s="47">
        <v>2</v>
      </c>
      <c r="H297" s="47">
        <v>50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2</v>
      </c>
      <c r="Q297" s="47">
        <v>0</v>
      </c>
      <c r="R297" s="47">
        <v>0</v>
      </c>
      <c r="S297" s="47">
        <v>0</v>
      </c>
      <c r="T297" s="47">
        <v>0</v>
      </c>
      <c r="U297" s="47">
        <v>149</v>
      </c>
      <c r="V297" s="47">
        <v>1</v>
      </c>
      <c r="W297" s="47">
        <v>1</v>
      </c>
      <c r="X297" s="47">
        <v>1</v>
      </c>
      <c r="Y297" s="47">
        <v>1</v>
      </c>
      <c r="Z297" s="47">
        <v>0</v>
      </c>
      <c r="AA297" s="47">
        <v>0</v>
      </c>
      <c r="AB297" s="47">
        <v>0</v>
      </c>
      <c r="AC297" s="47">
        <v>0</v>
      </c>
      <c r="AD297" s="47">
        <v>2</v>
      </c>
      <c r="AE297" s="47">
        <v>0</v>
      </c>
      <c r="AF297" s="35">
        <f>G297+H297+I297+J297+K297+L297+M297+N297+O297+P297+Q297+R297+S297+T297+U297+V297+W297+X297+Y297+Z297+AA297+AB297+AC297+AD297</f>
        <v>209</v>
      </c>
      <c r="AG297" s="35">
        <f>G297+H297+I297+J297+K297+L297+M297+N297+O297+P297+Q297+R297+S297+T297+U297+V297+W297+X297+Y297+Z297+AA297+AB297+AC297</f>
        <v>207</v>
      </c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</row>
    <row r="298" spans="1:60" ht="15.6" x14ac:dyDescent="0.3">
      <c r="A298" s="40"/>
      <c r="B298" s="40"/>
      <c r="C298" s="40"/>
      <c r="D298" s="40"/>
      <c r="E298" s="44" t="s">
        <v>9</v>
      </c>
      <c r="F298" s="44" t="s">
        <v>7</v>
      </c>
      <c r="G298" s="35">
        <f>SUM(G291:G297)</f>
        <v>9</v>
      </c>
      <c r="H298" s="35">
        <f t="shared" ref="H298:AD298" si="77">SUM(H291:H297)</f>
        <v>325</v>
      </c>
      <c r="I298" s="35">
        <f t="shared" si="77"/>
        <v>8</v>
      </c>
      <c r="J298" s="35">
        <f t="shared" si="77"/>
        <v>1</v>
      </c>
      <c r="K298" s="35">
        <f t="shared" si="77"/>
        <v>0</v>
      </c>
      <c r="L298" s="35">
        <f t="shared" si="77"/>
        <v>9</v>
      </c>
      <c r="M298" s="35">
        <f t="shared" si="77"/>
        <v>2</v>
      </c>
      <c r="N298" s="35">
        <f t="shared" si="77"/>
        <v>8</v>
      </c>
      <c r="O298" s="35">
        <f t="shared" si="77"/>
        <v>1</v>
      </c>
      <c r="P298" s="35">
        <f t="shared" si="77"/>
        <v>3</v>
      </c>
      <c r="Q298" s="35">
        <f t="shared" si="77"/>
        <v>0</v>
      </c>
      <c r="R298" s="35">
        <f t="shared" si="77"/>
        <v>0</v>
      </c>
      <c r="S298" s="35">
        <f t="shared" si="77"/>
        <v>0</v>
      </c>
      <c r="T298" s="35">
        <f t="shared" si="77"/>
        <v>6</v>
      </c>
      <c r="U298" s="35">
        <f t="shared" si="77"/>
        <v>1651</v>
      </c>
      <c r="V298" s="35">
        <f t="shared" si="77"/>
        <v>7</v>
      </c>
      <c r="W298" s="35">
        <f t="shared" si="77"/>
        <v>2</v>
      </c>
      <c r="X298" s="35">
        <f t="shared" si="77"/>
        <v>2</v>
      </c>
      <c r="Y298" s="35">
        <f t="shared" si="77"/>
        <v>2</v>
      </c>
      <c r="Z298" s="35">
        <f t="shared" si="77"/>
        <v>2</v>
      </c>
      <c r="AA298" s="35">
        <f t="shared" si="77"/>
        <v>0</v>
      </c>
      <c r="AB298" s="35">
        <f t="shared" si="77"/>
        <v>2</v>
      </c>
      <c r="AC298" s="35">
        <f t="shared" si="77"/>
        <v>2</v>
      </c>
      <c r="AD298" s="35">
        <f t="shared" si="77"/>
        <v>37</v>
      </c>
      <c r="AE298" s="35">
        <f>SUM(AE291:AE297)</f>
        <v>0</v>
      </c>
      <c r="AF298" s="35">
        <f>SUM(AF291:AF297)</f>
        <v>2079</v>
      </c>
      <c r="AG298" s="35">
        <f>SUM(AG291:AG297)</f>
        <v>2042</v>
      </c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</row>
    <row r="299" spans="1:60" ht="15.6" x14ac:dyDescent="0.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1"/>
      <c r="AG299" s="41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</row>
    <row r="300" spans="1:60" ht="15.6" x14ac:dyDescent="0.3">
      <c r="A300" s="34" t="s">
        <v>357</v>
      </c>
      <c r="B300" s="34" t="s">
        <v>458</v>
      </c>
      <c r="C300" s="34" t="s">
        <v>359</v>
      </c>
      <c r="D300" s="34">
        <v>16</v>
      </c>
      <c r="E300" s="34" t="s">
        <v>473</v>
      </c>
      <c r="F300" s="34" t="s">
        <v>474</v>
      </c>
      <c r="G300" s="47">
        <v>2</v>
      </c>
      <c r="H300" s="47">
        <v>100</v>
      </c>
      <c r="I300" s="47">
        <v>0</v>
      </c>
      <c r="J300" s="47">
        <v>0</v>
      </c>
      <c r="K300" s="47">
        <v>1</v>
      </c>
      <c r="L300" s="47">
        <v>0</v>
      </c>
      <c r="M300" s="47">
        <v>0</v>
      </c>
      <c r="N300" s="47">
        <v>8</v>
      </c>
      <c r="O300" s="47">
        <v>0</v>
      </c>
      <c r="P300" s="47">
        <v>0</v>
      </c>
      <c r="Q300" s="47">
        <v>0</v>
      </c>
      <c r="R300" s="47">
        <v>1</v>
      </c>
      <c r="S300" s="47">
        <v>0</v>
      </c>
      <c r="T300" s="47">
        <v>0</v>
      </c>
      <c r="U300" s="47">
        <v>276</v>
      </c>
      <c r="V300" s="47">
        <v>5</v>
      </c>
      <c r="W300" s="47">
        <v>0</v>
      </c>
      <c r="X300" s="47">
        <v>0</v>
      </c>
      <c r="Y300" s="47">
        <v>0</v>
      </c>
      <c r="Z300" s="47">
        <v>1</v>
      </c>
      <c r="AA300" s="47">
        <v>2</v>
      </c>
      <c r="AB300" s="47">
        <v>1</v>
      </c>
      <c r="AC300" s="47">
        <v>0</v>
      </c>
      <c r="AD300" s="47">
        <v>12</v>
      </c>
      <c r="AE300" s="47">
        <v>0</v>
      </c>
      <c r="AF300" s="35">
        <f t="shared" si="75"/>
        <v>409</v>
      </c>
      <c r="AG300" s="35">
        <f t="shared" si="76"/>
        <v>397</v>
      </c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</row>
    <row r="301" spans="1:60" ht="15.6" x14ac:dyDescent="0.3">
      <c r="A301" s="34" t="s">
        <v>357</v>
      </c>
      <c r="B301" s="34" t="s">
        <v>458</v>
      </c>
      <c r="C301" s="34" t="s">
        <v>359</v>
      </c>
      <c r="D301" s="34">
        <v>16</v>
      </c>
      <c r="E301" s="34" t="s">
        <v>475</v>
      </c>
      <c r="F301" s="34" t="s">
        <v>476</v>
      </c>
      <c r="G301" s="47">
        <v>3</v>
      </c>
      <c r="H301" s="47">
        <v>215</v>
      </c>
      <c r="I301" s="47">
        <v>1</v>
      </c>
      <c r="J301" s="47">
        <v>0</v>
      </c>
      <c r="K301" s="47">
        <v>1</v>
      </c>
      <c r="L301" s="47">
        <v>1</v>
      </c>
      <c r="M301" s="47">
        <v>1</v>
      </c>
      <c r="N301" s="47">
        <v>2</v>
      </c>
      <c r="O301" s="47">
        <v>0</v>
      </c>
      <c r="P301" s="47">
        <v>1</v>
      </c>
      <c r="Q301" s="47">
        <v>1</v>
      </c>
      <c r="R301" s="47">
        <v>0</v>
      </c>
      <c r="S301" s="47">
        <v>1</v>
      </c>
      <c r="T301" s="47">
        <v>0</v>
      </c>
      <c r="U301" s="47">
        <v>252</v>
      </c>
      <c r="V301" s="47">
        <v>2</v>
      </c>
      <c r="W301" s="47">
        <v>0</v>
      </c>
      <c r="X301" s="47">
        <v>1</v>
      </c>
      <c r="Y301" s="47">
        <v>1</v>
      </c>
      <c r="Z301" s="47">
        <v>0</v>
      </c>
      <c r="AA301" s="47">
        <v>0</v>
      </c>
      <c r="AB301" s="47">
        <v>1</v>
      </c>
      <c r="AC301" s="47">
        <v>3</v>
      </c>
      <c r="AD301" s="47">
        <v>5</v>
      </c>
      <c r="AE301" s="47">
        <v>0</v>
      </c>
      <c r="AF301" s="35">
        <f t="shared" si="75"/>
        <v>492</v>
      </c>
      <c r="AG301" s="35">
        <f t="shared" si="76"/>
        <v>487</v>
      </c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</row>
    <row r="302" spans="1:60" ht="15.6" x14ac:dyDescent="0.3">
      <c r="A302" s="34" t="s">
        <v>357</v>
      </c>
      <c r="B302" s="34" t="s">
        <v>458</v>
      </c>
      <c r="C302" s="34" t="s">
        <v>359</v>
      </c>
      <c r="D302" s="34">
        <v>16</v>
      </c>
      <c r="E302" s="34" t="s">
        <v>477</v>
      </c>
      <c r="F302" s="34" t="s">
        <v>478</v>
      </c>
      <c r="G302" s="47">
        <v>1</v>
      </c>
      <c r="H302" s="47">
        <v>61</v>
      </c>
      <c r="I302" s="47">
        <v>1</v>
      </c>
      <c r="J302" s="47">
        <v>0</v>
      </c>
      <c r="K302" s="47">
        <v>1</v>
      </c>
      <c r="L302" s="47">
        <v>0</v>
      </c>
      <c r="M302" s="47">
        <v>0</v>
      </c>
      <c r="N302" s="47">
        <v>2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228</v>
      </c>
      <c r="V302" s="47">
        <v>3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1</v>
      </c>
      <c r="AC302" s="47">
        <v>0</v>
      </c>
      <c r="AD302" s="47">
        <v>4</v>
      </c>
      <c r="AE302" s="47">
        <v>0</v>
      </c>
      <c r="AF302" s="35">
        <f t="shared" si="75"/>
        <v>302</v>
      </c>
      <c r="AG302" s="35">
        <f t="shared" si="76"/>
        <v>298</v>
      </c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</row>
    <row r="303" spans="1:60" ht="15.6" x14ac:dyDescent="0.3">
      <c r="A303" s="34" t="s">
        <v>357</v>
      </c>
      <c r="B303" s="34" t="s">
        <v>458</v>
      </c>
      <c r="C303" s="34" t="s">
        <v>359</v>
      </c>
      <c r="D303" s="34">
        <v>16</v>
      </c>
      <c r="E303" s="34" t="s">
        <v>479</v>
      </c>
      <c r="F303" s="34" t="s">
        <v>480</v>
      </c>
      <c r="G303" s="47">
        <v>2</v>
      </c>
      <c r="H303" s="47">
        <v>116</v>
      </c>
      <c r="I303" s="47">
        <v>1</v>
      </c>
      <c r="J303" s="47">
        <v>0</v>
      </c>
      <c r="K303" s="47">
        <v>0</v>
      </c>
      <c r="L303" s="47">
        <v>3</v>
      </c>
      <c r="M303" s="47">
        <v>1</v>
      </c>
      <c r="N303" s="47">
        <v>7</v>
      </c>
      <c r="O303" s="47">
        <v>0</v>
      </c>
      <c r="P303" s="47">
        <v>1</v>
      </c>
      <c r="Q303" s="47">
        <v>0</v>
      </c>
      <c r="R303" s="47">
        <v>0</v>
      </c>
      <c r="S303" s="47">
        <v>0</v>
      </c>
      <c r="T303" s="47">
        <v>0</v>
      </c>
      <c r="U303" s="47">
        <v>211</v>
      </c>
      <c r="V303" s="47">
        <v>4</v>
      </c>
      <c r="W303" s="47">
        <v>0</v>
      </c>
      <c r="X303" s="47">
        <v>0</v>
      </c>
      <c r="Y303" s="47">
        <v>0</v>
      </c>
      <c r="Z303" s="47">
        <v>1</v>
      </c>
      <c r="AA303" s="47">
        <v>0</v>
      </c>
      <c r="AB303" s="47">
        <v>0</v>
      </c>
      <c r="AC303" s="47">
        <v>2</v>
      </c>
      <c r="AD303" s="47">
        <v>9</v>
      </c>
      <c r="AE303" s="47">
        <v>0</v>
      </c>
      <c r="AF303" s="35">
        <f t="shared" si="75"/>
        <v>358</v>
      </c>
      <c r="AG303" s="35">
        <f t="shared" si="76"/>
        <v>349</v>
      </c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</row>
    <row r="304" spans="1:60" ht="15.6" x14ac:dyDescent="0.3">
      <c r="A304" s="34" t="s">
        <v>357</v>
      </c>
      <c r="B304" s="34" t="s">
        <v>458</v>
      </c>
      <c r="C304" s="34" t="s">
        <v>359</v>
      </c>
      <c r="D304" s="34">
        <v>16</v>
      </c>
      <c r="E304" s="34" t="s">
        <v>481</v>
      </c>
      <c r="F304" s="34" t="s">
        <v>482</v>
      </c>
      <c r="G304" s="47">
        <v>1</v>
      </c>
      <c r="H304" s="47">
        <v>50</v>
      </c>
      <c r="I304" s="47">
        <v>1</v>
      </c>
      <c r="J304" s="47">
        <v>0</v>
      </c>
      <c r="K304" s="47">
        <v>0</v>
      </c>
      <c r="L304" s="47">
        <v>1</v>
      </c>
      <c r="M304" s="47">
        <v>0</v>
      </c>
      <c r="N304" s="47">
        <v>2</v>
      </c>
      <c r="O304" s="47">
        <v>0</v>
      </c>
      <c r="P304" s="47">
        <v>0</v>
      </c>
      <c r="Q304" s="47">
        <v>1</v>
      </c>
      <c r="R304" s="47">
        <v>0</v>
      </c>
      <c r="S304" s="47">
        <v>0</v>
      </c>
      <c r="T304" s="47">
        <v>0</v>
      </c>
      <c r="U304" s="47">
        <v>59</v>
      </c>
      <c r="V304" s="47">
        <v>0</v>
      </c>
      <c r="W304" s="47">
        <v>1</v>
      </c>
      <c r="X304" s="47">
        <v>0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3</v>
      </c>
      <c r="AE304" s="47">
        <v>0</v>
      </c>
      <c r="AF304" s="35">
        <f t="shared" si="75"/>
        <v>119</v>
      </c>
      <c r="AG304" s="35">
        <f t="shared" si="76"/>
        <v>116</v>
      </c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</row>
    <row r="305" spans="1:60" ht="15.6" x14ac:dyDescent="0.3">
      <c r="A305" s="34" t="s">
        <v>357</v>
      </c>
      <c r="B305" s="34" t="s">
        <v>458</v>
      </c>
      <c r="C305" s="34" t="s">
        <v>359</v>
      </c>
      <c r="D305" s="34">
        <v>16</v>
      </c>
      <c r="E305" s="34" t="s">
        <v>483</v>
      </c>
      <c r="F305" s="34" t="s">
        <v>484</v>
      </c>
      <c r="G305" s="47">
        <v>3</v>
      </c>
      <c r="H305" s="47">
        <v>90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10</v>
      </c>
      <c r="O305" s="47">
        <v>0</v>
      </c>
      <c r="P305" s="47">
        <v>0</v>
      </c>
      <c r="Q305" s="47">
        <v>0</v>
      </c>
      <c r="R305" s="47">
        <v>0</v>
      </c>
      <c r="S305" s="47">
        <v>1</v>
      </c>
      <c r="T305" s="47">
        <v>0</v>
      </c>
      <c r="U305" s="47">
        <v>181</v>
      </c>
      <c r="V305" s="47">
        <v>1</v>
      </c>
      <c r="W305" s="47">
        <v>0</v>
      </c>
      <c r="X305" s="47">
        <v>0</v>
      </c>
      <c r="Y305" s="47">
        <v>0</v>
      </c>
      <c r="Z305" s="47">
        <v>1</v>
      </c>
      <c r="AA305" s="47">
        <v>0</v>
      </c>
      <c r="AB305" s="47">
        <v>2</v>
      </c>
      <c r="AC305" s="47">
        <v>1</v>
      </c>
      <c r="AD305" s="47">
        <v>12</v>
      </c>
      <c r="AE305" s="47">
        <v>0</v>
      </c>
      <c r="AF305" s="35">
        <f>G305+H305+I305+J305+K305+L305+M305+N305+O305+P305+Q305+R305+S305+T305+U305+V305+W305+X305+Y305+Z305+AA305+AB305+AC305+AD305</f>
        <v>302</v>
      </c>
      <c r="AG305" s="35">
        <f>G305+H305+I305+J305+K305+L305+M305+N305+O305+P305+Q305+R305+S305+T305+U305+V305+W305+X305+Y305+Z305+AA305+AB305+AC305</f>
        <v>290</v>
      </c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</row>
    <row r="306" spans="1:60" ht="15.6" x14ac:dyDescent="0.3">
      <c r="A306" s="40"/>
      <c r="B306" s="40"/>
      <c r="C306" s="40"/>
      <c r="D306" s="40"/>
      <c r="E306" s="44" t="s">
        <v>12</v>
      </c>
      <c r="F306" s="44" t="s">
        <v>7</v>
      </c>
      <c r="G306" s="35">
        <f t="shared" ref="G306:AG306" si="78">SUM(G300:G305)</f>
        <v>12</v>
      </c>
      <c r="H306" s="35">
        <f t="shared" si="78"/>
        <v>632</v>
      </c>
      <c r="I306" s="35">
        <f t="shared" si="78"/>
        <v>4</v>
      </c>
      <c r="J306" s="35">
        <f t="shared" si="78"/>
        <v>0</v>
      </c>
      <c r="K306" s="35">
        <f t="shared" si="78"/>
        <v>3</v>
      </c>
      <c r="L306" s="35">
        <f t="shared" si="78"/>
        <v>5</v>
      </c>
      <c r="M306" s="35">
        <f t="shared" si="78"/>
        <v>2</v>
      </c>
      <c r="N306" s="35">
        <f t="shared" si="78"/>
        <v>31</v>
      </c>
      <c r="O306" s="35">
        <f t="shared" si="78"/>
        <v>0</v>
      </c>
      <c r="P306" s="35">
        <f t="shared" si="78"/>
        <v>2</v>
      </c>
      <c r="Q306" s="35">
        <f t="shared" si="78"/>
        <v>2</v>
      </c>
      <c r="R306" s="35">
        <f t="shared" si="78"/>
        <v>1</v>
      </c>
      <c r="S306" s="35">
        <f t="shared" si="78"/>
        <v>2</v>
      </c>
      <c r="T306" s="35">
        <f t="shared" si="78"/>
        <v>0</v>
      </c>
      <c r="U306" s="35">
        <f t="shared" si="78"/>
        <v>1207</v>
      </c>
      <c r="V306" s="35">
        <f t="shared" si="78"/>
        <v>15</v>
      </c>
      <c r="W306" s="35">
        <f t="shared" si="78"/>
        <v>1</v>
      </c>
      <c r="X306" s="35">
        <f t="shared" si="78"/>
        <v>1</v>
      </c>
      <c r="Y306" s="35">
        <f t="shared" si="78"/>
        <v>1</v>
      </c>
      <c r="Z306" s="35">
        <f t="shared" si="78"/>
        <v>3</v>
      </c>
      <c r="AA306" s="35">
        <f t="shared" si="78"/>
        <v>2</v>
      </c>
      <c r="AB306" s="35">
        <f t="shared" si="78"/>
        <v>5</v>
      </c>
      <c r="AC306" s="35">
        <f t="shared" si="78"/>
        <v>6</v>
      </c>
      <c r="AD306" s="35">
        <f t="shared" si="78"/>
        <v>45</v>
      </c>
      <c r="AE306" s="35">
        <f t="shared" si="78"/>
        <v>0</v>
      </c>
      <c r="AF306" s="35">
        <f t="shared" si="78"/>
        <v>1982</v>
      </c>
      <c r="AG306" s="35">
        <f t="shared" si="78"/>
        <v>1937</v>
      </c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</row>
    <row r="307" spans="1:60" ht="15.6" x14ac:dyDescent="0.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1"/>
      <c r="AG307" s="41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</row>
    <row r="308" spans="1:60" ht="15.6" x14ac:dyDescent="0.3">
      <c r="A308" s="34" t="s">
        <v>357</v>
      </c>
      <c r="B308" s="34" t="s">
        <v>458</v>
      </c>
      <c r="C308" s="34" t="s">
        <v>359</v>
      </c>
      <c r="D308" s="34">
        <v>17</v>
      </c>
      <c r="E308" s="34" t="s">
        <v>485</v>
      </c>
      <c r="F308" s="34" t="s">
        <v>486</v>
      </c>
      <c r="G308" s="47">
        <v>0</v>
      </c>
      <c r="H308" s="47">
        <v>9</v>
      </c>
      <c r="I308" s="47">
        <v>0</v>
      </c>
      <c r="J308" s="47">
        <v>0</v>
      </c>
      <c r="K308" s="47">
        <v>0</v>
      </c>
      <c r="L308" s="47">
        <v>1</v>
      </c>
      <c r="M308" s="47">
        <v>0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160</v>
      </c>
      <c r="V308" s="47">
        <v>0</v>
      </c>
      <c r="W308" s="47">
        <v>0</v>
      </c>
      <c r="X308" s="47">
        <v>0</v>
      </c>
      <c r="Y308" s="47">
        <v>0</v>
      </c>
      <c r="Z308" s="47">
        <v>0</v>
      </c>
      <c r="AA308" s="47">
        <v>0</v>
      </c>
      <c r="AB308" s="47">
        <v>0</v>
      </c>
      <c r="AC308" s="47">
        <v>0</v>
      </c>
      <c r="AD308" s="47">
        <v>3</v>
      </c>
      <c r="AE308" s="47">
        <v>0</v>
      </c>
      <c r="AF308" s="35">
        <f t="shared" si="75"/>
        <v>173</v>
      </c>
      <c r="AG308" s="35">
        <f t="shared" si="76"/>
        <v>170</v>
      </c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</row>
    <row r="309" spans="1:60" ht="15.6" x14ac:dyDescent="0.3">
      <c r="A309" s="34" t="s">
        <v>357</v>
      </c>
      <c r="B309" s="34" t="s">
        <v>458</v>
      </c>
      <c r="C309" s="34" t="s">
        <v>359</v>
      </c>
      <c r="D309" s="34">
        <v>17</v>
      </c>
      <c r="E309" s="34" t="s">
        <v>487</v>
      </c>
      <c r="F309" s="34" t="s">
        <v>488</v>
      </c>
      <c r="G309" s="47">
        <v>1</v>
      </c>
      <c r="H309" s="47">
        <v>45</v>
      </c>
      <c r="I309" s="47">
        <v>0</v>
      </c>
      <c r="J309" s="47">
        <v>0</v>
      </c>
      <c r="K309" s="47">
        <v>0</v>
      </c>
      <c r="L309" s="47">
        <v>0</v>
      </c>
      <c r="M309" s="47">
        <v>0</v>
      </c>
      <c r="N309" s="47">
        <v>1</v>
      </c>
      <c r="O309" s="47">
        <v>1</v>
      </c>
      <c r="P309" s="47">
        <v>0</v>
      </c>
      <c r="Q309" s="47">
        <v>0</v>
      </c>
      <c r="R309" s="47">
        <v>1</v>
      </c>
      <c r="S309" s="47">
        <v>0</v>
      </c>
      <c r="T309" s="47">
        <v>0</v>
      </c>
      <c r="U309" s="47">
        <v>140</v>
      </c>
      <c r="V309" s="47">
        <v>3</v>
      </c>
      <c r="W309" s="47">
        <v>1</v>
      </c>
      <c r="X309" s="47">
        <v>0</v>
      </c>
      <c r="Y309" s="47">
        <v>1</v>
      </c>
      <c r="Z309" s="47">
        <v>0</v>
      </c>
      <c r="AA309" s="47">
        <v>0</v>
      </c>
      <c r="AB309" s="47">
        <v>0</v>
      </c>
      <c r="AC309" s="47">
        <v>0</v>
      </c>
      <c r="AD309" s="47">
        <v>3</v>
      </c>
      <c r="AE309" s="47">
        <v>0</v>
      </c>
      <c r="AF309" s="35">
        <f t="shared" si="75"/>
        <v>197</v>
      </c>
      <c r="AG309" s="35">
        <f t="shared" si="76"/>
        <v>194</v>
      </c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</row>
    <row r="310" spans="1:60" ht="15.6" x14ac:dyDescent="0.3">
      <c r="A310" s="34" t="s">
        <v>357</v>
      </c>
      <c r="B310" s="34" t="s">
        <v>458</v>
      </c>
      <c r="C310" s="34" t="s">
        <v>359</v>
      </c>
      <c r="D310" s="34">
        <v>17</v>
      </c>
      <c r="E310" s="34" t="s">
        <v>489</v>
      </c>
      <c r="F310" s="34" t="s">
        <v>490</v>
      </c>
      <c r="G310" s="47">
        <v>1</v>
      </c>
      <c r="H310" s="47">
        <v>14</v>
      </c>
      <c r="I310" s="47">
        <v>2</v>
      </c>
      <c r="J310" s="47">
        <v>0</v>
      </c>
      <c r="K310" s="47">
        <v>0</v>
      </c>
      <c r="L310" s="47">
        <v>1</v>
      </c>
      <c r="M310" s="47">
        <v>0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129</v>
      </c>
      <c r="V310" s="47">
        <v>0</v>
      </c>
      <c r="W310" s="47">
        <v>0</v>
      </c>
      <c r="X310" s="47">
        <v>0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7">
        <v>2</v>
      </c>
      <c r="AE310" s="47">
        <v>0</v>
      </c>
      <c r="AF310" s="35">
        <f t="shared" si="75"/>
        <v>149</v>
      </c>
      <c r="AG310" s="35">
        <f t="shared" si="76"/>
        <v>147</v>
      </c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</row>
    <row r="311" spans="1:60" ht="15.6" x14ac:dyDescent="0.3">
      <c r="A311" s="34" t="s">
        <v>357</v>
      </c>
      <c r="B311" s="34" t="s">
        <v>458</v>
      </c>
      <c r="C311" s="34" t="s">
        <v>359</v>
      </c>
      <c r="D311" s="34">
        <v>17</v>
      </c>
      <c r="E311" s="34" t="s">
        <v>491</v>
      </c>
      <c r="F311" s="34" t="s">
        <v>492</v>
      </c>
      <c r="G311" s="47">
        <v>0</v>
      </c>
      <c r="H311" s="47">
        <v>43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2</v>
      </c>
      <c r="O311" s="47">
        <v>0</v>
      </c>
      <c r="P311" s="47">
        <v>1</v>
      </c>
      <c r="Q311" s="47">
        <v>0</v>
      </c>
      <c r="R311" s="47">
        <v>0</v>
      </c>
      <c r="S311" s="47">
        <v>1</v>
      </c>
      <c r="T311" s="47">
        <v>1</v>
      </c>
      <c r="U311" s="47">
        <v>228</v>
      </c>
      <c r="V311" s="47">
        <v>1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5</v>
      </c>
      <c r="AE311" s="47">
        <v>0</v>
      </c>
      <c r="AF311" s="35">
        <f t="shared" si="75"/>
        <v>282</v>
      </c>
      <c r="AG311" s="35">
        <f t="shared" si="76"/>
        <v>277</v>
      </c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</row>
    <row r="312" spans="1:60" ht="15.6" x14ac:dyDescent="0.3">
      <c r="A312" s="34" t="s">
        <v>357</v>
      </c>
      <c r="B312" s="34" t="s">
        <v>458</v>
      </c>
      <c r="C312" s="34" t="s">
        <v>359</v>
      </c>
      <c r="D312" s="34">
        <v>17</v>
      </c>
      <c r="E312" s="34" t="s">
        <v>493</v>
      </c>
      <c r="F312" s="34" t="s">
        <v>494</v>
      </c>
      <c r="G312" s="47">
        <v>1</v>
      </c>
      <c r="H312" s="47">
        <v>25</v>
      </c>
      <c r="I312" s="47">
        <v>0</v>
      </c>
      <c r="J312" s="47">
        <v>0</v>
      </c>
      <c r="K312" s="47">
        <v>0</v>
      </c>
      <c r="L312" s="47">
        <v>1</v>
      </c>
      <c r="M312" s="47">
        <v>0</v>
      </c>
      <c r="N312" s="47">
        <v>0</v>
      </c>
      <c r="O312" s="47">
        <v>0</v>
      </c>
      <c r="P312" s="47">
        <v>0</v>
      </c>
      <c r="Q312" s="47">
        <v>1</v>
      </c>
      <c r="R312" s="47">
        <v>0</v>
      </c>
      <c r="S312" s="47">
        <v>0</v>
      </c>
      <c r="T312" s="47">
        <v>0</v>
      </c>
      <c r="U312" s="47">
        <v>372</v>
      </c>
      <c r="V312" s="47">
        <v>0</v>
      </c>
      <c r="W312" s="47">
        <v>0</v>
      </c>
      <c r="X312" s="47">
        <v>0</v>
      </c>
      <c r="Y312" s="47">
        <v>1</v>
      </c>
      <c r="Z312" s="47">
        <v>1</v>
      </c>
      <c r="AA312" s="47">
        <v>0</v>
      </c>
      <c r="AB312" s="47">
        <v>0</v>
      </c>
      <c r="AC312" s="47">
        <v>0</v>
      </c>
      <c r="AD312" s="47">
        <v>3</v>
      </c>
      <c r="AE312" s="47">
        <v>0</v>
      </c>
      <c r="AF312" s="35">
        <f t="shared" si="75"/>
        <v>405</v>
      </c>
      <c r="AG312" s="35">
        <f t="shared" si="76"/>
        <v>402</v>
      </c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</row>
    <row r="313" spans="1:60" ht="15.6" x14ac:dyDescent="0.3">
      <c r="A313" s="34" t="s">
        <v>357</v>
      </c>
      <c r="B313" s="34" t="s">
        <v>458</v>
      </c>
      <c r="C313" s="34" t="s">
        <v>359</v>
      </c>
      <c r="D313" s="34">
        <v>17</v>
      </c>
      <c r="E313" s="34" t="s">
        <v>495</v>
      </c>
      <c r="F313" s="34" t="s">
        <v>496</v>
      </c>
      <c r="G313" s="47">
        <v>1</v>
      </c>
      <c r="H313" s="47">
        <v>52</v>
      </c>
      <c r="I313" s="47">
        <v>2</v>
      </c>
      <c r="J313" s="47">
        <v>0</v>
      </c>
      <c r="K313" s="47">
        <v>0</v>
      </c>
      <c r="L313" s="47">
        <v>0</v>
      </c>
      <c r="M313" s="47">
        <v>0</v>
      </c>
      <c r="N313" s="47">
        <v>3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302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1</v>
      </c>
      <c r="AB313" s="47">
        <v>0</v>
      </c>
      <c r="AC313" s="47">
        <v>0</v>
      </c>
      <c r="AD313" s="47">
        <v>1</v>
      </c>
      <c r="AE313" s="47">
        <v>0</v>
      </c>
      <c r="AF313" s="35">
        <f>G313+H313+I313+J313+K313+L313+M313+N313+O313+P313+Q313+R313+S313+T313+U313+V313+W313+X313+Y313+Z313+AA313+AB313+AC313+AD313</f>
        <v>362</v>
      </c>
      <c r="AG313" s="35">
        <f>G313+H313+I313+J313+K313+L313+M313+N313+O313+P313+Q313+R313+S313+T313+U313+V313+W313+X313+Y313+Z313+AA313+AB313+AC313</f>
        <v>361</v>
      </c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</row>
    <row r="314" spans="1:60" ht="15.6" x14ac:dyDescent="0.3">
      <c r="A314" s="40"/>
      <c r="B314" s="40"/>
      <c r="C314" s="40"/>
      <c r="D314" s="40"/>
      <c r="E314" s="44" t="s">
        <v>12</v>
      </c>
      <c r="F314" s="44" t="s">
        <v>7</v>
      </c>
      <c r="G314" s="35">
        <f>SUM(G308:G313)</f>
        <v>4</v>
      </c>
      <c r="H314" s="35">
        <f t="shared" ref="H314:AE314" si="79">SUM(H308:H313)</f>
        <v>188</v>
      </c>
      <c r="I314" s="35">
        <f t="shared" si="79"/>
        <v>4</v>
      </c>
      <c r="J314" s="35">
        <f t="shared" si="79"/>
        <v>0</v>
      </c>
      <c r="K314" s="35">
        <f t="shared" si="79"/>
        <v>0</v>
      </c>
      <c r="L314" s="35">
        <f t="shared" si="79"/>
        <v>3</v>
      </c>
      <c r="M314" s="35">
        <f t="shared" si="79"/>
        <v>0</v>
      </c>
      <c r="N314" s="35">
        <f t="shared" si="79"/>
        <v>6</v>
      </c>
      <c r="O314" s="35">
        <f t="shared" si="79"/>
        <v>1</v>
      </c>
      <c r="P314" s="35">
        <f t="shared" si="79"/>
        <v>1</v>
      </c>
      <c r="Q314" s="35">
        <f t="shared" si="79"/>
        <v>1</v>
      </c>
      <c r="R314" s="35">
        <f t="shared" si="79"/>
        <v>1</v>
      </c>
      <c r="S314" s="35">
        <f t="shared" si="79"/>
        <v>1</v>
      </c>
      <c r="T314" s="35">
        <f t="shared" si="79"/>
        <v>1</v>
      </c>
      <c r="U314" s="35">
        <f t="shared" si="79"/>
        <v>1331</v>
      </c>
      <c r="V314" s="35">
        <f t="shared" si="79"/>
        <v>4</v>
      </c>
      <c r="W314" s="35">
        <f t="shared" si="79"/>
        <v>1</v>
      </c>
      <c r="X314" s="35">
        <f t="shared" si="79"/>
        <v>0</v>
      </c>
      <c r="Y314" s="35">
        <f t="shared" si="79"/>
        <v>2</v>
      </c>
      <c r="Z314" s="35">
        <f t="shared" si="79"/>
        <v>1</v>
      </c>
      <c r="AA314" s="35">
        <f t="shared" si="79"/>
        <v>1</v>
      </c>
      <c r="AB314" s="35">
        <f t="shared" si="79"/>
        <v>0</v>
      </c>
      <c r="AC314" s="35">
        <f t="shared" si="79"/>
        <v>0</v>
      </c>
      <c r="AD314" s="35">
        <f t="shared" si="79"/>
        <v>17</v>
      </c>
      <c r="AE314" s="35">
        <f t="shared" si="79"/>
        <v>0</v>
      </c>
      <c r="AF314" s="35">
        <f>SUM(AF308:AF313)</f>
        <v>1568</v>
      </c>
      <c r="AG314" s="35">
        <f>SUM(AG308:AG313)</f>
        <v>1551</v>
      </c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</row>
    <row r="315" spans="1:60" ht="15.6" x14ac:dyDescent="0.3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1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</row>
    <row r="316" spans="1:60" ht="15.6" x14ac:dyDescent="0.3">
      <c r="A316" s="34" t="s">
        <v>357</v>
      </c>
      <c r="B316" s="34" t="s">
        <v>458</v>
      </c>
      <c r="C316" s="34" t="s">
        <v>359</v>
      </c>
      <c r="D316" s="34">
        <v>18</v>
      </c>
      <c r="E316" s="34" t="s">
        <v>497</v>
      </c>
      <c r="F316" s="34" t="s">
        <v>498</v>
      </c>
      <c r="G316" s="47">
        <v>4</v>
      </c>
      <c r="H316" s="47">
        <v>92</v>
      </c>
      <c r="I316" s="47">
        <v>1</v>
      </c>
      <c r="J316" s="47">
        <v>0</v>
      </c>
      <c r="K316" s="47">
        <v>0</v>
      </c>
      <c r="L316" s="47">
        <v>4</v>
      </c>
      <c r="M316" s="47">
        <v>1</v>
      </c>
      <c r="N316" s="47">
        <v>7</v>
      </c>
      <c r="O316" s="47">
        <v>0</v>
      </c>
      <c r="P316" s="47">
        <v>1</v>
      </c>
      <c r="Q316" s="47">
        <v>0</v>
      </c>
      <c r="R316" s="47">
        <v>0</v>
      </c>
      <c r="S316" s="47">
        <v>0</v>
      </c>
      <c r="T316" s="47">
        <v>0</v>
      </c>
      <c r="U316" s="47">
        <v>502</v>
      </c>
      <c r="V316" s="47">
        <v>3</v>
      </c>
      <c r="W316" s="47">
        <v>0</v>
      </c>
      <c r="X316" s="47">
        <v>1</v>
      </c>
      <c r="Y316" s="47">
        <v>2</v>
      </c>
      <c r="Z316" s="47">
        <v>1</v>
      </c>
      <c r="AA316" s="47">
        <v>0</v>
      </c>
      <c r="AB316" s="47">
        <v>0</v>
      </c>
      <c r="AC316" s="47">
        <v>0</v>
      </c>
      <c r="AD316" s="47">
        <v>15</v>
      </c>
      <c r="AE316" s="47">
        <v>0</v>
      </c>
      <c r="AF316" s="35">
        <f t="shared" si="75"/>
        <v>634</v>
      </c>
      <c r="AG316" s="35">
        <f t="shared" si="76"/>
        <v>619</v>
      </c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</row>
    <row r="317" spans="1:60" ht="15.6" x14ac:dyDescent="0.3">
      <c r="A317" s="34" t="s">
        <v>357</v>
      </c>
      <c r="B317" s="34" t="s">
        <v>458</v>
      </c>
      <c r="C317" s="34" t="s">
        <v>359</v>
      </c>
      <c r="D317" s="34">
        <v>18</v>
      </c>
      <c r="E317" s="34" t="s">
        <v>499</v>
      </c>
      <c r="F317" s="34" t="s">
        <v>500</v>
      </c>
      <c r="G317" s="47">
        <v>0</v>
      </c>
      <c r="H317" s="47">
        <v>22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184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1</v>
      </c>
      <c r="AD317" s="47">
        <v>4</v>
      </c>
      <c r="AE317" s="47">
        <v>0</v>
      </c>
      <c r="AF317" s="35">
        <f t="shared" si="75"/>
        <v>211</v>
      </c>
      <c r="AG317" s="35">
        <f t="shared" si="76"/>
        <v>207</v>
      </c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</row>
    <row r="318" spans="1:60" ht="15.6" x14ac:dyDescent="0.3">
      <c r="A318" s="34" t="s">
        <v>357</v>
      </c>
      <c r="B318" s="34" t="s">
        <v>458</v>
      </c>
      <c r="C318" s="34" t="s">
        <v>359</v>
      </c>
      <c r="D318" s="34">
        <v>18</v>
      </c>
      <c r="E318" s="34" t="s">
        <v>501</v>
      </c>
      <c r="F318" s="34" t="s">
        <v>502</v>
      </c>
      <c r="G318" s="47">
        <v>6</v>
      </c>
      <c r="H318" s="47">
        <v>102</v>
      </c>
      <c r="I318" s="47">
        <v>2</v>
      </c>
      <c r="J318" s="47">
        <v>1</v>
      </c>
      <c r="K318" s="47">
        <v>1</v>
      </c>
      <c r="L318" s="47">
        <v>6</v>
      </c>
      <c r="M318" s="47">
        <v>1</v>
      </c>
      <c r="N318" s="47">
        <v>6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1</v>
      </c>
      <c r="U318" s="47">
        <v>456</v>
      </c>
      <c r="V318" s="47">
        <v>0</v>
      </c>
      <c r="W318" s="47">
        <v>1</v>
      </c>
      <c r="X318" s="47">
        <v>1</v>
      </c>
      <c r="Y318" s="47">
        <v>1</v>
      </c>
      <c r="Z318" s="47">
        <v>0</v>
      </c>
      <c r="AA318" s="47">
        <v>0</v>
      </c>
      <c r="AB318" s="47">
        <v>2</v>
      </c>
      <c r="AC318" s="47">
        <v>1</v>
      </c>
      <c r="AD318" s="47">
        <v>10</v>
      </c>
      <c r="AE318" s="47">
        <v>0</v>
      </c>
      <c r="AF318" s="35">
        <f t="shared" si="75"/>
        <v>598</v>
      </c>
      <c r="AG318" s="35">
        <f t="shared" si="76"/>
        <v>588</v>
      </c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</row>
    <row r="319" spans="1:60" ht="15.6" x14ac:dyDescent="0.3">
      <c r="A319" s="34" t="s">
        <v>357</v>
      </c>
      <c r="B319" s="34" t="s">
        <v>458</v>
      </c>
      <c r="C319" s="34" t="s">
        <v>359</v>
      </c>
      <c r="D319" s="34">
        <v>18</v>
      </c>
      <c r="E319" s="34" t="s">
        <v>503</v>
      </c>
      <c r="F319" s="34" t="s">
        <v>504</v>
      </c>
      <c r="G319" s="47">
        <v>2</v>
      </c>
      <c r="H319" s="47">
        <v>25</v>
      </c>
      <c r="I319" s="47">
        <v>2</v>
      </c>
      <c r="J319" s="47">
        <v>0</v>
      </c>
      <c r="K319" s="47">
        <v>0</v>
      </c>
      <c r="L319" s="47">
        <v>0</v>
      </c>
      <c r="M319" s="47">
        <v>6</v>
      </c>
      <c r="N319" s="47">
        <v>0</v>
      </c>
      <c r="O319" s="47">
        <v>0</v>
      </c>
      <c r="P319" s="47">
        <v>1</v>
      </c>
      <c r="Q319" s="47">
        <v>1</v>
      </c>
      <c r="R319" s="47">
        <v>0</v>
      </c>
      <c r="S319" s="47">
        <v>0</v>
      </c>
      <c r="T319" s="47">
        <v>0</v>
      </c>
      <c r="U319" s="47">
        <v>375</v>
      </c>
      <c r="V319" s="47">
        <v>2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16</v>
      </c>
      <c r="AE319" s="47">
        <v>0</v>
      </c>
      <c r="AF319" s="35">
        <f t="shared" si="75"/>
        <v>430</v>
      </c>
      <c r="AG319" s="35">
        <f>G319+H319+I319+J319+K319+L319+M319+N319+O319+P319+Q319+R319+S319+T319+U319+V319+W319+X319+Y319+Z319+AA319+AB319+AC319</f>
        <v>414</v>
      </c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</row>
    <row r="320" spans="1:60" ht="15.6" x14ac:dyDescent="0.3">
      <c r="A320" s="34" t="s">
        <v>357</v>
      </c>
      <c r="B320" s="34" t="s">
        <v>458</v>
      </c>
      <c r="C320" s="34" t="s">
        <v>359</v>
      </c>
      <c r="D320" s="34">
        <v>18</v>
      </c>
      <c r="E320" s="34" t="s">
        <v>505</v>
      </c>
      <c r="F320" s="34" t="s">
        <v>506</v>
      </c>
      <c r="G320" s="47">
        <v>2</v>
      </c>
      <c r="H320" s="47">
        <v>19</v>
      </c>
      <c r="I320" s="47">
        <v>0</v>
      </c>
      <c r="J320" s="47">
        <v>1</v>
      </c>
      <c r="K320" s="47">
        <v>0</v>
      </c>
      <c r="L320" s="47">
        <v>3</v>
      </c>
      <c r="M320" s="47">
        <v>1</v>
      </c>
      <c r="N320" s="47">
        <v>1</v>
      </c>
      <c r="O320" s="47">
        <v>1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351</v>
      </c>
      <c r="V320" s="47">
        <v>1</v>
      </c>
      <c r="W320" s="47">
        <v>1</v>
      </c>
      <c r="X320" s="47">
        <v>0</v>
      </c>
      <c r="Y320" s="47">
        <v>1</v>
      </c>
      <c r="Z320" s="47">
        <v>0</v>
      </c>
      <c r="AA320" s="47">
        <v>1</v>
      </c>
      <c r="AB320" s="47">
        <v>0</v>
      </c>
      <c r="AC320" s="47">
        <v>0</v>
      </c>
      <c r="AD320" s="47">
        <v>10</v>
      </c>
      <c r="AE320" s="47">
        <v>0</v>
      </c>
      <c r="AF320" s="35">
        <f>G320+H320+I320+J320+K320+L320+M320+N320+O320+P320+Q320+R320+S320+T320+U320+V320+W320+X320+Y320+Z320+AA320+AB320+AC320+AD320</f>
        <v>393</v>
      </c>
      <c r="AG320" s="35">
        <f t="shared" si="76"/>
        <v>383</v>
      </c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</row>
    <row r="321" spans="1:60" ht="15.6" x14ac:dyDescent="0.3">
      <c r="A321" s="40"/>
      <c r="B321" s="40"/>
      <c r="C321" s="40"/>
      <c r="D321" s="40"/>
      <c r="E321" s="44" t="s">
        <v>14</v>
      </c>
      <c r="F321" s="44" t="s">
        <v>7</v>
      </c>
      <c r="G321" s="35">
        <f t="shared" ref="G321:AG321" si="80">SUM(G316:G320)</f>
        <v>14</v>
      </c>
      <c r="H321" s="35">
        <f t="shared" si="80"/>
        <v>260</v>
      </c>
      <c r="I321" s="35">
        <f t="shared" si="80"/>
        <v>5</v>
      </c>
      <c r="J321" s="35">
        <f t="shared" si="80"/>
        <v>2</v>
      </c>
      <c r="K321" s="35">
        <f t="shared" si="80"/>
        <v>1</v>
      </c>
      <c r="L321" s="35">
        <f t="shared" si="80"/>
        <v>13</v>
      </c>
      <c r="M321" s="35">
        <f t="shared" si="80"/>
        <v>9</v>
      </c>
      <c r="N321" s="35">
        <f t="shared" si="80"/>
        <v>14</v>
      </c>
      <c r="O321" s="35">
        <f t="shared" si="80"/>
        <v>1</v>
      </c>
      <c r="P321" s="35">
        <f t="shared" si="80"/>
        <v>2</v>
      </c>
      <c r="Q321" s="35">
        <f t="shared" si="80"/>
        <v>1</v>
      </c>
      <c r="R321" s="35">
        <f t="shared" si="80"/>
        <v>0</v>
      </c>
      <c r="S321" s="35">
        <f t="shared" si="80"/>
        <v>0</v>
      </c>
      <c r="T321" s="35">
        <f t="shared" si="80"/>
        <v>1</v>
      </c>
      <c r="U321" s="35">
        <f t="shared" si="80"/>
        <v>1868</v>
      </c>
      <c r="V321" s="35">
        <f t="shared" si="80"/>
        <v>6</v>
      </c>
      <c r="W321" s="35">
        <f t="shared" si="80"/>
        <v>2</v>
      </c>
      <c r="X321" s="35">
        <f t="shared" si="80"/>
        <v>2</v>
      </c>
      <c r="Y321" s="35">
        <f t="shared" si="80"/>
        <v>4</v>
      </c>
      <c r="Z321" s="35">
        <f t="shared" si="80"/>
        <v>1</v>
      </c>
      <c r="AA321" s="35">
        <f t="shared" si="80"/>
        <v>1</v>
      </c>
      <c r="AB321" s="35">
        <f t="shared" si="80"/>
        <v>2</v>
      </c>
      <c r="AC321" s="35">
        <f t="shared" si="80"/>
        <v>2</v>
      </c>
      <c r="AD321" s="35">
        <f t="shared" si="80"/>
        <v>55</v>
      </c>
      <c r="AE321" s="35">
        <f t="shared" si="80"/>
        <v>0</v>
      </c>
      <c r="AF321" s="35">
        <f t="shared" si="80"/>
        <v>2266</v>
      </c>
      <c r="AG321" s="35">
        <f t="shared" si="80"/>
        <v>2211</v>
      </c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</row>
    <row r="322" spans="1:60" ht="15.6" x14ac:dyDescent="0.3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83"/>
      <c r="AE322" s="41"/>
      <c r="AF322" s="41"/>
      <c r="AG322" s="41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</row>
    <row r="323" spans="1:60" ht="15.6" x14ac:dyDescent="0.3">
      <c r="A323" s="34" t="s">
        <v>357</v>
      </c>
      <c r="B323" s="34" t="s">
        <v>458</v>
      </c>
      <c r="C323" s="34" t="s">
        <v>359</v>
      </c>
      <c r="D323" s="34">
        <v>19</v>
      </c>
      <c r="E323" s="34" t="s">
        <v>507</v>
      </c>
      <c r="F323" s="34" t="s">
        <v>508</v>
      </c>
      <c r="G323" s="47">
        <v>1</v>
      </c>
      <c r="H323" s="47">
        <v>25</v>
      </c>
      <c r="I323" s="47">
        <v>3</v>
      </c>
      <c r="J323" s="47">
        <v>0</v>
      </c>
      <c r="K323" s="47">
        <v>0</v>
      </c>
      <c r="L323" s="47">
        <v>0</v>
      </c>
      <c r="M323" s="47">
        <v>0</v>
      </c>
      <c r="N323" s="47">
        <v>2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117</v>
      </c>
      <c r="V323" s="47">
        <v>2</v>
      </c>
      <c r="W323" s="47">
        <v>0</v>
      </c>
      <c r="X323" s="47">
        <v>0</v>
      </c>
      <c r="Y323" s="47">
        <v>0</v>
      </c>
      <c r="Z323" s="47">
        <v>0</v>
      </c>
      <c r="AA323" s="47">
        <v>0</v>
      </c>
      <c r="AB323" s="47">
        <v>0</v>
      </c>
      <c r="AC323" s="47">
        <v>0</v>
      </c>
      <c r="AD323" s="47">
        <v>2</v>
      </c>
      <c r="AE323" s="47">
        <v>0</v>
      </c>
      <c r="AF323" s="35">
        <f t="shared" si="75"/>
        <v>152</v>
      </c>
      <c r="AG323" s="35">
        <f t="shared" si="76"/>
        <v>150</v>
      </c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</row>
    <row r="324" spans="1:60" ht="15.6" x14ac:dyDescent="0.3">
      <c r="A324" s="34" t="s">
        <v>357</v>
      </c>
      <c r="B324" s="34" t="s">
        <v>458</v>
      </c>
      <c r="C324" s="34" t="s">
        <v>359</v>
      </c>
      <c r="D324" s="34">
        <v>19</v>
      </c>
      <c r="E324" s="34" t="s">
        <v>509</v>
      </c>
      <c r="F324" s="34" t="s">
        <v>510</v>
      </c>
      <c r="G324" s="47">
        <v>7</v>
      </c>
      <c r="H324" s="47">
        <v>131</v>
      </c>
      <c r="I324" s="47">
        <v>0</v>
      </c>
      <c r="J324" s="47">
        <v>0</v>
      </c>
      <c r="K324" s="47">
        <v>2</v>
      </c>
      <c r="L324" s="47">
        <v>1</v>
      </c>
      <c r="M324" s="47">
        <v>0</v>
      </c>
      <c r="N324" s="47">
        <v>1</v>
      </c>
      <c r="O324" s="47">
        <v>1</v>
      </c>
      <c r="P324" s="47">
        <v>1</v>
      </c>
      <c r="Q324" s="47">
        <v>0</v>
      </c>
      <c r="R324" s="47">
        <v>0</v>
      </c>
      <c r="S324" s="47">
        <v>0</v>
      </c>
      <c r="T324" s="47">
        <v>0</v>
      </c>
      <c r="U324" s="47">
        <v>356</v>
      </c>
      <c r="V324" s="47">
        <v>1</v>
      </c>
      <c r="W324" s="47">
        <v>1</v>
      </c>
      <c r="X324" s="47">
        <v>2</v>
      </c>
      <c r="Y324" s="47">
        <v>0</v>
      </c>
      <c r="Z324" s="47">
        <v>1</v>
      </c>
      <c r="AA324" s="47">
        <v>0</v>
      </c>
      <c r="AB324" s="47">
        <v>2</v>
      </c>
      <c r="AC324" s="47">
        <v>1</v>
      </c>
      <c r="AD324" s="47">
        <v>5</v>
      </c>
      <c r="AE324" s="47">
        <v>0</v>
      </c>
      <c r="AF324" s="35">
        <f t="shared" si="75"/>
        <v>513</v>
      </c>
      <c r="AG324" s="35">
        <f t="shared" si="76"/>
        <v>508</v>
      </c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</row>
    <row r="325" spans="1:60" ht="15.6" x14ac:dyDescent="0.3">
      <c r="A325" s="34" t="s">
        <v>357</v>
      </c>
      <c r="B325" s="34" t="s">
        <v>458</v>
      </c>
      <c r="C325" s="34" t="s">
        <v>359</v>
      </c>
      <c r="D325" s="34">
        <v>19</v>
      </c>
      <c r="E325" s="34" t="s">
        <v>511</v>
      </c>
      <c r="F325" s="34" t="s">
        <v>512</v>
      </c>
      <c r="G325" s="47">
        <v>0</v>
      </c>
      <c r="H325" s="47">
        <v>14</v>
      </c>
      <c r="I325" s="47">
        <v>0</v>
      </c>
      <c r="J325" s="47">
        <v>0</v>
      </c>
      <c r="K325" s="47">
        <v>0</v>
      </c>
      <c r="L325" s="47">
        <v>1</v>
      </c>
      <c r="M325" s="47">
        <v>0</v>
      </c>
      <c r="N325" s="47">
        <v>0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96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47">
        <v>1</v>
      </c>
      <c r="AD325" s="47">
        <v>5</v>
      </c>
      <c r="AE325" s="47">
        <v>0</v>
      </c>
      <c r="AF325" s="35">
        <f t="shared" si="75"/>
        <v>117</v>
      </c>
      <c r="AG325" s="35">
        <f t="shared" si="76"/>
        <v>112</v>
      </c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</row>
    <row r="326" spans="1:60" ht="15.6" x14ac:dyDescent="0.3">
      <c r="A326" s="34" t="s">
        <v>357</v>
      </c>
      <c r="B326" s="34" t="s">
        <v>458</v>
      </c>
      <c r="C326" s="34" t="s">
        <v>359</v>
      </c>
      <c r="D326" s="34">
        <v>19</v>
      </c>
      <c r="E326" s="34" t="s">
        <v>513</v>
      </c>
      <c r="F326" s="34" t="s">
        <v>514</v>
      </c>
      <c r="G326" s="47">
        <v>13</v>
      </c>
      <c r="H326" s="47">
        <v>177</v>
      </c>
      <c r="I326" s="47">
        <v>5</v>
      </c>
      <c r="J326" s="47">
        <v>2</v>
      </c>
      <c r="K326" s="47">
        <v>1</v>
      </c>
      <c r="L326" s="47">
        <v>5</v>
      </c>
      <c r="M326" s="47">
        <v>0</v>
      </c>
      <c r="N326" s="47">
        <v>7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3</v>
      </c>
      <c r="U326" s="47">
        <v>490</v>
      </c>
      <c r="V326" s="47">
        <v>2</v>
      </c>
      <c r="W326" s="47">
        <v>2</v>
      </c>
      <c r="X326" s="47">
        <v>2</v>
      </c>
      <c r="Y326" s="47">
        <v>1</v>
      </c>
      <c r="Z326" s="47">
        <v>0</v>
      </c>
      <c r="AA326" s="47">
        <v>0</v>
      </c>
      <c r="AB326" s="47">
        <v>1</v>
      </c>
      <c r="AC326" s="47">
        <v>1</v>
      </c>
      <c r="AD326" s="47">
        <v>5</v>
      </c>
      <c r="AE326" s="47">
        <v>0</v>
      </c>
      <c r="AF326" s="35">
        <f t="shared" si="75"/>
        <v>717</v>
      </c>
      <c r="AG326" s="35">
        <f t="shared" si="76"/>
        <v>712</v>
      </c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</row>
    <row r="327" spans="1:60" ht="15.6" x14ac:dyDescent="0.3">
      <c r="A327" s="34" t="s">
        <v>357</v>
      </c>
      <c r="B327" s="34" t="s">
        <v>458</v>
      </c>
      <c r="C327" s="34" t="s">
        <v>359</v>
      </c>
      <c r="D327" s="34">
        <v>19</v>
      </c>
      <c r="E327" s="34" t="s">
        <v>515</v>
      </c>
      <c r="F327" s="34" t="s">
        <v>516</v>
      </c>
      <c r="G327" s="47">
        <v>5</v>
      </c>
      <c r="H327" s="47">
        <v>86</v>
      </c>
      <c r="I327" s="47">
        <v>1</v>
      </c>
      <c r="J327" s="47">
        <v>0</v>
      </c>
      <c r="K327" s="47">
        <v>0</v>
      </c>
      <c r="L327" s="47">
        <v>2</v>
      </c>
      <c r="M327" s="47">
        <v>1</v>
      </c>
      <c r="N327" s="47">
        <v>3</v>
      </c>
      <c r="O327" s="47">
        <v>0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320</v>
      </c>
      <c r="V327" s="47">
        <v>0</v>
      </c>
      <c r="W327" s="47"/>
      <c r="X327" s="47">
        <v>0</v>
      </c>
      <c r="Y327" s="47">
        <v>0</v>
      </c>
      <c r="Z327" s="47">
        <v>0</v>
      </c>
      <c r="AA327" s="47">
        <v>0</v>
      </c>
      <c r="AB327" s="47">
        <v>0</v>
      </c>
      <c r="AC327" s="47">
        <v>0</v>
      </c>
      <c r="AD327" s="47">
        <v>3</v>
      </c>
      <c r="AE327" s="47">
        <v>0</v>
      </c>
      <c r="AF327" s="35">
        <f t="shared" si="75"/>
        <v>421</v>
      </c>
      <c r="AG327" s="35">
        <f t="shared" si="76"/>
        <v>418</v>
      </c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</row>
    <row r="328" spans="1:60" ht="15.6" x14ac:dyDescent="0.3">
      <c r="A328" s="40"/>
      <c r="B328" s="40"/>
      <c r="C328" s="40"/>
      <c r="D328" s="40"/>
      <c r="E328" s="44" t="s">
        <v>14</v>
      </c>
      <c r="F328" s="44" t="s">
        <v>7</v>
      </c>
      <c r="G328" s="35">
        <f>SUM(G323:G327)</f>
        <v>26</v>
      </c>
      <c r="H328" s="35">
        <f t="shared" ref="H328:AD328" si="81">SUM(H323:H327)</f>
        <v>433</v>
      </c>
      <c r="I328" s="35">
        <f t="shared" si="81"/>
        <v>9</v>
      </c>
      <c r="J328" s="35">
        <f t="shared" si="81"/>
        <v>2</v>
      </c>
      <c r="K328" s="35">
        <f t="shared" si="81"/>
        <v>3</v>
      </c>
      <c r="L328" s="35">
        <f t="shared" si="81"/>
        <v>9</v>
      </c>
      <c r="M328" s="35">
        <f t="shared" si="81"/>
        <v>1</v>
      </c>
      <c r="N328" s="35">
        <f t="shared" si="81"/>
        <v>13</v>
      </c>
      <c r="O328" s="35">
        <f t="shared" si="81"/>
        <v>1</v>
      </c>
      <c r="P328" s="35">
        <f t="shared" si="81"/>
        <v>1</v>
      </c>
      <c r="Q328" s="35">
        <f t="shared" si="81"/>
        <v>0</v>
      </c>
      <c r="R328" s="35">
        <f t="shared" si="81"/>
        <v>0</v>
      </c>
      <c r="S328" s="35">
        <f t="shared" si="81"/>
        <v>0</v>
      </c>
      <c r="T328" s="35">
        <f t="shared" si="81"/>
        <v>3</v>
      </c>
      <c r="U328" s="35">
        <f t="shared" si="81"/>
        <v>1379</v>
      </c>
      <c r="V328" s="35">
        <f t="shared" si="81"/>
        <v>5</v>
      </c>
      <c r="W328" s="35">
        <f t="shared" si="81"/>
        <v>3</v>
      </c>
      <c r="X328" s="35">
        <f t="shared" si="81"/>
        <v>4</v>
      </c>
      <c r="Y328" s="35">
        <f t="shared" si="81"/>
        <v>1</v>
      </c>
      <c r="Z328" s="35">
        <f t="shared" si="81"/>
        <v>1</v>
      </c>
      <c r="AA328" s="35">
        <f t="shared" si="81"/>
        <v>0</v>
      </c>
      <c r="AB328" s="35">
        <f t="shared" si="81"/>
        <v>3</v>
      </c>
      <c r="AC328" s="35">
        <f t="shared" si="81"/>
        <v>3</v>
      </c>
      <c r="AD328" s="35">
        <f t="shared" si="81"/>
        <v>20</v>
      </c>
      <c r="AE328" s="35">
        <f>SUM(AE323:AE327)</f>
        <v>0</v>
      </c>
      <c r="AF328" s="35">
        <f>SUM(AF323:AF327)</f>
        <v>1920</v>
      </c>
      <c r="AG328" s="35">
        <f>SUM(AG323:AG327)</f>
        <v>1900</v>
      </c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</row>
    <row r="329" spans="1:60" ht="15.6" x14ac:dyDescent="0.3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1"/>
      <c r="AG329" s="41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</row>
    <row r="330" spans="1:60" ht="15.6" x14ac:dyDescent="0.3">
      <c r="A330" s="34" t="s">
        <v>357</v>
      </c>
      <c r="B330" s="34" t="s">
        <v>458</v>
      </c>
      <c r="C330" s="34" t="s">
        <v>359</v>
      </c>
      <c r="D330" s="34">
        <v>20</v>
      </c>
      <c r="E330" s="34" t="s">
        <v>517</v>
      </c>
      <c r="F330" s="34" t="s">
        <v>518</v>
      </c>
      <c r="G330" s="47">
        <v>1</v>
      </c>
      <c r="H330" s="47">
        <v>100</v>
      </c>
      <c r="I330" s="47">
        <v>1</v>
      </c>
      <c r="J330" s="47">
        <v>0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  <c r="P330" s="47">
        <v>1</v>
      </c>
      <c r="Q330" s="47">
        <v>0</v>
      </c>
      <c r="R330" s="47">
        <v>0</v>
      </c>
      <c r="S330" s="47">
        <v>0</v>
      </c>
      <c r="T330" s="47">
        <v>1</v>
      </c>
      <c r="U330" s="47">
        <v>462</v>
      </c>
      <c r="V330" s="47">
        <v>1</v>
      </c>
      <c r="W330" s="47">
        <v>0</v>
      </c>
      <c r="X330" s="47">
        <v>0</v>
      </c>
      <c r="Y330" s="47">
        <v>0</v>
      </c>
      <c r="Z330" s="47">
        <v>0</v>
      </c>
      <c r="AA330" s="47">
        <v>1</v>
      </c>
      <c r="AB330" s="47">
        <v>0</v>
      </c>
      <c r="AC330" s="47">
        <v>0</v>
      </c>
      <c r="AD330" s="47">
        <v>10</v>
      </c>
      <c r="AE330" s="47">
        <v>0</v>
      </c>
      <c r="AF330" s="35">
        <f>G330+H330+I330+J330+K330+L330+M330+N330+O330+P330+Q330+R330+S330+T330+U330+V330+W330+X330+Y330+Z330+AA330+AB330+AC330+AD330</f>
        <v>578</v>
      </c>
      <c r="AG330" s="35">
        <f>G330+H330+I330+J330+K330+L330+M330+N330+O330+P330+Q330+R330+S330+T330+U330+V330+W330+X330+Y330+Z330+AA330+AB330+AC330</f>
        <v>568</v>
      </c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</row>
    <row r="331" spans="1:60" ht="15.6" x14ac:dyDescent="0.3">
      <c r="A331" s="34" t="s">
        <v>357</v>
      </c>
      <c r="B331" s="34" t="s">
        <v>458</v>
      </c>
      <c r="C331" s="34" t="s">
        <v>359</v>
      </c>
      <c r="D331" s="34">
        <v>20</v>
      </c>
      <c r="E331" s="34" t="s">
        <v>519</v>
      </c>
      <c r="F331" s="34" t="s">
        <v>520</v>
      </c>
      <c r="G331" s="47">
        <v>2</v>
      </c>
      <c r="H331" s="47">
        <v>45</v>
      </c>
      <c r="I331" s="47">
        <v>3</v>
      </c>
      <c r="J331" s="47">
        <v>0</v>
      </c>
      <c r="K331" s="47">
        <v>1</v>
      </c>
      <c r="L331" s="47">
        <v>0</v>
      </c>
      <c r="M331" s="47">
        <v>0</v>
      </c>
      <c r="N331" s="47">
        <v>4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2</v>
      </c>
      <c r="U331" s="47">
        <v>429</v>
      </c>
      <c r="V331" s="47">
        <v>1</v>
      </c>
      <c r="W331" s="47">
        <v>0</v>
      </c>
      <c r="X331" s="47">
        <v>1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8</v>
      </c>
      <c r="AE331" s="47">
        <v>0</v>
      </c>
      <c r="AF331" s="35">
        <f>G331+H331+I331+J331+K331+L331+M331+N331+O331+P331+Q331+R331+S331+T331+U331+V331+W331+X331+Y331+Z331+AA331+AB331+AC331+AD331</f>
        <v>496</v>
      </c>
      <c r="AG331" s="35">
        <f>G331+H331+I331+J331+K331+L331+M331+N331+O331+P331+Q331+R331+S331+T331+U331+V331+W331+X331+Y331+Z331+AA331+AB331+AC331</f>
        <v>488</v>
      </c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</row>
    <row r="332" spans="1:60" ht="15.6" x14ac:dyDescent="0.3">
      <c r="A332" s="34" t="s">
        <v>357</v>
      </c>
      <c r="B332" s="34" t="s">
        <v>458</v>
      </c>
      <c r="C332" s="34" t="s">
        <v>359</v>
      </c>
      <c r="D332" s="34">
        <v>20</v>
      </c>
      <c r="E332" s="34" t="s">
        <v>521</v>
      </c>
      <c r="F332" s="34" t="s">
        <v>522</v>
      </c>
      <c r="G332" s="47">
        <v>4</v>
      </c>
      <c r="H332" s="47">
        <v>158</v>
      </c>
      <c r="I332" s="47">
        <v>0</v>
      </c>
      <c r="J332" s="47">
        <v>0</v>
      </c>
      <c r="K332" s="47">
        <v>0</v>
      </c>
      <c r="L332" s="47">
        <v>2</v>
      </c>
      <c r="M332" s="47">
        <v>1</v>
      </c>
      <c r="N332" s="47">
        <v>4</v>
      </c>
      <c r="O332" s="47">
        <v>0</v>
      </c>
      <c r="P332" s="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281</v>
      </c>
      <c r="V332" s="47">
        <v>0</v>
      </c>
      <c r="W332" s="47">
        <v>0</v>
      </c>
      <c r="X332" s="47">
        <v>0</v>
      </c>
      <c r="Y332" s="47">
        <v>1</v>
      </c>
      <c r="Z332" s="47">
        <v>0</v>
      </c>
      <c r="AA332" s="47">
        <v>0</v>
      </c>
      <c r="AB332" s="47">
        <v>0</v>
      </c>
      <c r="AC332" s="47">
        <v>0</v>
      </c>
      <c r="AD332" s="47">
        <v>13</v>
      </c>
      <c r="AE332" s="47">
        <v>0</v>
      </c>
      <c r="AF332" s="35">
        <f>G332+H332+I332+J332+K332+L332+M332+N332+O332+P332+Q332+R332+S332+T332+U332+V332+W332+X332+Y332+Z332+AA332+AB332+AC332+AD332</f>
        <v>464</v>
      </c>
      <c r="AG332" s="35">
        <f>G332+H332+I332+J332+K332+L332+M332+N332+O332+P332+Q332+R332+S332+T332+U332+V332+W332+X332+Y332+Z332+AA332+AB332+AC332</f>
        <v>451</v>
      </c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</row>
    <row r="333" spans="1:60" ht="15.6" x14ac:dyDescent="0.3">
      <c r="A333" s="34" t="s">
        <v>357</v>
      </c>
      <c r="B333" s="34" t="s">
        <v>458</v>
      </c>
      <c r="C333" s="34" t="s">
        <v>359</v>
      </c>
      <c r="D333" s="34">
        <v>20</v>
      </c>
      <c r="E333" s="34" t="s">
        <v>523</v>
      </c>
      <c r="F333" s="34" t="s">
        <v>524</v>
      </c>
      <c r="G333" s="47">
        <v>1</v>
      </c>
      <c r="H333" s="47">
        <v>33</v>
      </c>
      <c r="I333" s="47">
        <v>0</v>
      </c>
      <c r="J333" s="47">
        <v>0</v>
      </c>
      <c r="K333" s="47">
        <v>0</v>
      </c>
      <c r="L333" s="47">
        <v>2</v>
      </c>
      <c r="M333" s="47">
        <v>3</v>
      </c>
      <c r="N333" s="47">
        <v>3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486</v>
      </c>
      <c r="V333" s="47">
        <v>3</v>
      </c>
      <c r="W333" s="47">
        <v>0</v>
      </c>
      <c r="X333" s="47">
        <v>0</v>
      </c>
      <c r="Y333" s="47">
        <v>0</v>
      </c>
      <c r="Z333" s="47">
        <v>0</v>
      </c>
      <c r="AA333" s="47">
        <v>0</v>
      </c>
      <c r="AB333" s="47">
        <v>0</v>
      </c>
      <c r="AC333" s="47">
        <v>0</v>
      </c>
      <c r="AD333" s="47">
        <v>10</v>
      </c>
      <c r="AE333" s="47">
        <v>0</v>
      </c>
      <c r="AF333" s="35">
        <f>G333+H333+I333+J333+K333+L333+M333+N333+O333+P333+Q333+R333+S333+T333+U333+V333+W333+X333+Y333+Z333+AA333+AB333+AC333+AD333</f>
        <v>541</v>
      </c>
      <c r="AG333" s="35">
        <f>G333+H333+I333+J333+K333+L333+M333+N333+O333+P333+Q333+R333+S333+T333+U333+V333+W333+X333+Y333+Z333+AA333+AB333+AC333</f>
        <v>531</v>
      </c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</row>
    <row r="334" spans="1:60" ht="15.6" x14ac:dyDescent="0.3">
      <c r="A334" s="34" t="s">
        <v>357</v>
      </c>
      <c r="B334" s="34" t="s">
        <v>458</v>
      </c>
      <c r="C334" s="34" t="s">
        <v>359</v>
      </c>
      <c r="D334" s="34">
        <v>20</v>
      </c>
      <c r="E334" s="34" t="s">
        <v>525</v>
      </c>
      <c r="F334" s="34" t="s">
        <v>526</v>
      </c>
      <c r="G334" s="47">
        <v>1</v>
      </c>
      <c r="H334" s="47">
        <v>40</v>
      </c>
      <c r="I334" s="47">
        <v>0</v>
      </c>
      <c r="J334" s="47">
        <v>0</v>
      </c>
      <c r="K334" s="47">
        <v>1</v>
      </c>
      <c r="L334" s="47">
        <v>1</v>
      </c>
      <c r="M334" s="47">
        <v>1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194</v>
      </c>
      <c r="V334" s="47">
        <v>1</v>
      </c>
      <c r="W334" s="47">
        <v>0</v>
      </c>
      <c r="X334" s="47">
        <v>0</v>
      </c>
      <c r="Y334" s="47">
        <v>0</v>
      </c>
      <c r="Z334" s="47">
        <v>0</v>
      </c>
      <c r="AA334" s="47">
        <v>0</v>
      </c>
      <c r="AB334" s="47">
        <v>0</v>
      </c>
      <c r="AC334" s="47">
        <v>0</v>
      </c>
      <c r="AD334" s="47">
        <v>9</v>
      </c>
      <c r="AE334" s="47">
        <v>0</v>
      </c>
      <c r="AF334" s="35">
        <f>G334+H334+I334+J334+K334+L334+M334+N334+O334+P334+Q334+R334+S334+T334+U334+V334+W334+X334+Y334+Z334+AA334+AB334+AC334+AD334</f>
        <v>248</v>
      </c>
      <c r="AG334" s="35">
        <f>G334+H334+I334+J334+K334+L334+M334+N334+O334+P334+Q334+R334+S334+T334+U334+V334+W334+X334+Y334+Z334+AA334+AB334+AC334</f>
        <v>239</v>
      </c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</row>
    <row r="335" spans="1:60" ht="15.6" x14ac:dyDescent="0.3">
      <c r="A335" s="40"/>
      <c r="B335" s="40"/>
      <c r="C335" s="40"/>
      <c r="D335" s="40"/>
      <c r="E335" s="44" t="s">
        <v>14</v>
      </c>
      <c r="F335" s="44" t="s">
        <v>7</v>
      </c>
      <c r="G335" s="35">
        <f>SUM(G330:G334)</f>
        <v>9</v>
      </c>
      <c r="H335" s="35">
        <f t="shared" ref="H335:AD335" si="82">SUM(H330:H334)</f>
        <v>376</v>
      </c>
      <c r="I335" s="35">
        <f t="shared" si="82"/>
        <v>4</v>
      </c>
      <c r="J335" s="35">
        <f t="shared" si="82"/>
        <v>0</v>
      </c>
      <c r="K335" s="35">
        <f t="shared" si="82"/>
        <v>2</v>
      </c>
      <c r="L335" s="35">
        <f t="shared" si="82"/>
        <v>5</v>
      </c>
      <c r="M335" s="35">
        <f t="shared" si="82"/>
        <v>5</v>
      </c>
      <c r="N335" s="35">
        <f t="shared" si="82"/>
        <v>11</v>
      </c>
      <c r="O335" s="35">
        <f t="shared" si="82"/>
        <v>0</v>
      </c>
      <c r="P335" s="35">
        <f t="shared" si="82"/>
        <v>1</v>
      </c>
      <c r="Q335" s="35">
        <f t="shared" si="82"/>
        <v>0</v>
      </c>
      <c r="R335" s="35">
        <f t="shared" si="82"/>
        <v>0</v>
      </c>
      <c r="S335" s="35">
        <f t="shared" si="82"/>
        <v>0</v>
      </c>
      <c r="T335" s="35">
        <f t="shared" si="82"/>
        <v>3</v>
      </c>
      <c r="U335" s="35">
        <f t="shared" si="82"/>
        <v>1852</v>
      </c>
      <c r="V335" s="35">
        <f t="shared" si="82"/>
        <v>6</v>
      </c>
      <c r="W335" s="35">
        <f t="shared" si="82"/>
        <v>0</v>
      </c>
      <c r="X335" s="35">
        <f t="shared" si="82"/>
        <v>1</v>
      </c>
      <c r="Y335" s="35">
        <f t="shared" si="82"/>
        <v>1</v>
      </c>
      <c r="Z335" s="35">
        <f t="shared" si="82"/>
        <v>0</v>
      </c>
      <c r="AA335" s="35">
        <f t="shared" si="82"/>
        <v>1</v>
      </c>
      <c r="AB335" s="35">
        <f t="shared" si="82"/>
        <v>0</v>
      </c>
      <c r="AC335" s="35">
        <f t="shared" si="82"/>
        <v>0</v>
      </c>
      <c r="AD335" s="35">
        <f t="shared" si="82"/>
        <v>50</v>
      </c>
      <c r="AE335" s="35">
        <f>SUM(AE330:AE334)</f>
        <v>0</v>
      </c>
      <c r="AF335" s="35">
        <f>SUM(AF330:AF334)</f>
        <v>2327</v>
      </c>
      <c r="AG335" s="35">
        <f>SUM(AG330:AG334)</f>
        <v>2277</v>
      </c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</row>
    <row r="336" spans="1:60" ht="15.6" x14ac:dyDescent="0.3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1"/>
      <c r="AG336" s="41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</row>
    <row r="337" spans="1:60" ht="15.6" x14ac:dyDescent="0.3">
      <c r="A337" s="34" t="s">
        <v>357</v>
      </c>
      <c r="B337" s="34" t="s">
        <v>458</v>
      </c>
      <c r="C337" s="34" t="s">
        <v>359</v>
      </c>
      <c r="D337" s="34">
        <v>21</v>
      </c>
      <c r="E337" s="34" t="s">
        <v>527</v>
      </c>
      <c r="F337" s="34" t="s">
        <v>528</v>
      </c>
      <c r="G337" s="47">
        <v>1</v>
      </c>
      <c r="H337" s="47">
        <v>50</v>
      </c>
      <c r="I337" s="47">
        <v>2</v>
      </c>
      <c r="J337" s="47">
        <v>0</v>
      </c>
      <c r="K337" s="47">
        <v>0</v>
      </c>
      <c r="L337" s="47">
        <v>3</v>
      </c>
      <c r="M337" s="47">
        <v>0</v>
      </c>
      <c r="N337" s="47">
        <v>1</v>
      </c>
      <c r="O337" s="47">
        <v>0</v>
      </c>
      <c r="P337" s="47">
        <v>0</v>
      </c>
      <c r="Q337" s="47">
        <v>0</v>
      </c>
      <c r="R337" s="47">
        <v>0</v>
      </c>
      <c r="S337" s="47">
        <v>1</v>
      </c>
      <c r="T337" s="47">
        <v>0</v>
      </c>
      <c r="U337" s="47">
        <v>621</v>
      </c>
      <c r="V337" s="47">
        <v>1</v>
      </c>
      <c r="W337" s="47">
        <v>0</v>
      </c>
      <c r="X337" s="47">
        <v>0</v>
      </c>
      <c r="Y337" s="47">
        <v>1</v>
      </c>
      <c r="Z337" s="47">
        <v>0</v>
      </c>
      <c r="AA337" s="47">
        <v>0</v>
      </c>
      <c r="AB337" s="47">
        <v>0</v>
      </c>
      <c r="AC337" s="47">
        <v>0</v>
      </c>
      <c r="AD337" s="47">
        <v>8</v>
      </c>
      <c r="AE337" s="47">
        <v>0</v>
      </c>
      <c r="AF337" s="35">
        <f>G337+H337+I337+J337+K337+L337+M337+N337+O337+P337+Q337+R337+S337+T337+U337+V337+W337+X337+Y337+Z337+AA337+AB337+AC337+AD337</f>
        <v>689</v>
      </c>
      <c r="AG337" s="35">
        <f>G337+H337+I337+J337+K337+L337+M337+N337+O337+P337+Q337+R337+S337+T337+U337+V337+W337+X337+Y337+Z337+AA337+AB337+AC337</f>
        <v>681</v>
      </c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</row>
    <row r="338" spans="1:60" ht="15.6" x14ac:dyDescent="0.3">
      <c r="A338" s="34" t="s">
        <v>357</v>
      </c>
      <c r="B338" s="34" t="s">
        <v>458</v>
      </c>
      <c r="C338" s="34" t="s">
        <v>359</v>
      </c>
      <c r="D338" s="34">
        <v>21</v>
      </c>
      <c r="E338" s="34" t="s">
        <v>529</v>
      </c>
      <c r="F338" s="34" t="s">
        <v>530</v>
      </c>
      <c r="G338" s="47">
        <v>0</v>
      </c>
      <c r="H338" s="47">
        <v>6</v>
      </c>
      <c r="I338" s="47">
        <v>1</v>
      </c>
      <c r="J338" s="47">
        <v>0</v>
      </c>
      <c r="K338" s="47">
        <v>0</v>
      </c>
      <c r="L338" s="47">
        <v>0</v>
      </c>
      <c r="M338" s="47">
        <v>0</v>
      </c>
      <c r="N338" s="47">
        <v>1</v>
      </c>
      <c r="O338" s="47">
        <v>0</v>
      </c>
      <c r="P338" s="47">
        <v>0</v>
      </c>
      <c r="Q338" s="47">
        <v>0</v>
      </c>
      <c r="R338" s="47">
        <v>0</v>
      </c>
      <c r="S338" s="47">
        <v>0</v>
      </c>
      <c r="T338" s="47">
        <v>0</v>
      </c>
      <c r="U338" s="47">
        <v>266</v>
      </c>
      <c r="V338" s="47">
        <v>1</v>
      </c>
      <c r="W338" s="47">
        <v>0</v>
      </c>
      <c r="X338" s="47">
        <v>0</v>
      </c>
      <c r="Y338" s="47">
        <v>1</v>
      </c>
      <c r="Z338" s="47">
        <v>0</v>
      </c>
      <c r="AA338" s="47">
        <v>0</v>
      </c>
      <c r="AB338" s="47">
        <v>0</v>
      </c>
      <c r="AC338" s="47">
        <v>0</v>
      </c>
      <c r="AD338" s="47">
        <v>4</v>
      </c>
      <c r="AE338" s="47">
        <v>0</v>
      </c>
      <c r="AF338" s="35">
        <f>G338+H338+I338+J338+K338+L338+M338+N338+O338+P338+Q338+R338+S338+T338+U338+V338+W338+X338+Y338+Z338+AA338+AB338+AC338+AD338</f>
        <v>280</v>
      </c>
      <c r="AG338" s="35">
        <f>G338+H338+I338+J338+K338+L338+M338+N338+O338+P338+Q338+R338+S338+T338+U338+V338+W338+X338+Y338+Z338+AA338+AB338+AC338</f>
        <v>276</v>
      </c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</row>
    <row r="339" spans="1:60" ht="15.6" x14ac:dyDescent="0.3">
      <c r="A339" s="34" t="s">
        <v>357</v>
      </c>
      <c r="B339" s="34" t="s">
        <v>458</v>
      </c>
      <c r="C339" s="34" t="s">
        <v>359</v>
      </c>
      <c r="D339" s="34">
        <v>21</v>
      </c>
      <c r="E339" s="34" t="s">
        <v>531</v>
      </c>
      <c r="F339" s="34" t="s">
        <v>532</v>
      </c>
      <c r="G339" s="47">
        <v>0</v>
      </c>
      <c r="H339" s="47">
        <v>97</v>
      </c>
      <c r="I339" s="47">
        <v>0</v>
      </c>
      <c r="J339" s="47">
        <v>0</v>
      </c>
      <c r="K339" s="47">
        <v>0</v>
      </c>
      <c r="L339" s="47">
        <v>1</v>
      </c>
      <c r="M339" s="47">
        <v>1</v>
      </c>
      <c r="N339" s="47">
        <v>0</v>
      </c>
      <c r="O339" s="47">
        <v>0</v>
      </c>
      <c r="P339" s="47">
        <v>0</v>
      </c>
      <c r="Q339" s="47">
        <v>0</v>
      </c>
      <c r="R339" s="47">
        <v>0</v>
      </c>
      <c r="S339" s="47">
        <v>0</v>
      </c>
      <c r="T339" s="47">
        <v>0</v>
      </c>
      <c r="U339" s="47">
        <v>615</v>
      </c>
      <c r="V339" s="47">
        <v>3</v>
      </c>
      <c r="W339" s="47">
        <v>1</v>
      </c>
      <c r="X339" s="47">
        <v>0</v>
      </c>
      <c r="Y339" s="47">
        <v>0</v>
      </c>
      <c r="Z339" s="47">
        <v>0</v>
      </c>
      <c r="AA339" s="47">
        <v>0</v>
      </c>
      <c r="AB339" s="47">
        <v>0</v>
      </c>
      <c r="AC339" s="47">
        <v>0</v>
      </c>
      <c r="AD339" s="47">
        <v>10</v>
      </c>
      <c r="AE339" s="47">
        <v>0</v>
      </c>
      <c r="AF339" s="35">
        <f>G339+H339+I339+J339+K339+L339+M339+N339+O339+P339+Q339+R339+S339+T339+U339+V339+W339+X339+Y339+Z339+AA339+AB339+AC339+AD339</f>
        <v>728</v>
      </c>
      <c r="AG339" s="35">
        <f>G339+H339+I339+J339+K339+L339+M339+N339+O339+P339+Q339+R339+S339+T339+U339+V339+W339+X339+Y339+Z339+AA339+AB339+AC339</f>
        <v>718</v>
      </c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</row>
    <row r="340" spans="1:60" ht="15.6" x14ac:dyDescent="0.3">
      <c r="A340" s="34" t="s">
        <v>357</v>
      </c>
      <c r="B340" s="34" t="s">
        <v>458</v>
      </c>
      <c r="C340" s="34" t="s">
        <v>359</v>
      </c>
      <c r="D340" s="34">
        <v>21</v>
      </c>
      <c r="E340" s="34" t="s">
        <v>533</v>
      </c>
      <c r="F340" s="34" t="s">
        <v>534</v>
      </c>
      <c r="G340" s="47">
        <v>3</v>
      </c>
      <c r="H340" s="47">
        <v>62</v>
      </c>
      <c r="I340" s="47">
        <v>0</v>
      </c>
      <c r="J340" s="47">
        <v>0</v>
      </c>
      <c r="K340" s="47">
        <v>0</v>
      </c>
      <c r="L340" s="47">
        <v>1</v>
      </c>
      <c r="M340" s="47">
        <v>0</v>
      </c>
      <c r="N340" s="47">
        <v>3</v>
      </c>
      <c r="O340" s="47">
        <v>0</v>
      </c>
      <c r="P340" s="47">
        <v>1</v>
      </c>
      <c r="Q340" s="47">
        <v>0</v>
      </c>
      <c r="R340" s="47">
        <v>0</v>
      </c>
      <c r="S340" s="47">
        <v>0</v>
      </c>
      <c r="T340" s="47">
        <v>0</v>
      </c>
      <c r="U340" s="47">
        <v>492</v>
      </c>
      <c r="V340" s="47">
        <v>0</v>
      </c>
      <c r="W340" s="47">
        <v>0</v>
      </c>
      <c r="X340" s="47">
        <v>0</v>
      </c>
      <c r="Y340" s="47">
        <v>0</v>
      </c>
      <c r="Z340" s="47">
        <v>0</v>
      </c>
      <c r="AA340" s="47">
        <v>0</v>
      </c>
      <c r="AB340" s="47">
        <v>0</v>
      </c>
      <c r="AC340" s="47">
        <v>0</v>
      </c>
      <c r="AD340" s="47">
        <v>14</v>
      </c>
      <c r="AE340" s="47">
        <v>0</v>
      </c>
      <c r="AF340" s="35">
        <f>G340+H340+I340+J340+K340+L340+M340+N340+O340+P340+Q340+R340+S340+T340+U340+V340+W340+X340+Y340+Z340+AA340+AB340+AC340+AD340</f>
        <v>576</v>
      </c>
      <c r="AG340" s="35">
        <f>G340+H340+I340+J340+K340+L340+M340+N340+O340+P340+Q340+R340+S340+T340+U340+V340+W340+X340+Y340+Z340+AA340+AB340+AC340</f>
        <v>562</v>
      </c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</row>
    <row r="341" spans="1:60" ht="15.6" x14ac:dyDescent="0.3">
      <c r="A341" s="34" t="s">
        <v>357</v>
      </c>
      <c r="B341" s="34" t="s">
        <v>458</v>
      </c>
      <c r="C341" s="34" t="s">
        <v>359</v>
      </c>
      <c r="D341" s="34">
        <v>21</v>
      </c>
      <c r="E341" s="34" t="s">
        <v>535</v>
      </c>
      <c r="F341" s="34" t="s">
        <v>536</v>
      </c>
      <c r="G341" s="47">
        <v>0</v>
      </c>
      <c r="H341" s="47">
        <v>27</v>
      </c>
      <c r="I341" s="47">
        <v>0</v>
      </c>
      <c r="J341" s="47">
        <v>0</v>
      </c>
      <c r="K341" s="47">
        <v>0</v>
      </c>
      <c r="L341" s="47">
        <v>0</v>
      </c>
      <c r="M341" s="47">
        <v>0</v>
      </c>
      <c r="N341" s="47">
        <v>2</v>
      </c>
      <c r="O341" s="47">
        <v>0</v>
      </c>
      <c r="P341" s="47">
        <v>0</v>
      </c>
      <c r="Q341" s="47">
        <v>1</v>
      </c>
      <c r="R341" s="47">
        <v>0</v>
      </c>
      <c r="S341" s="47">
        <v>0</v>
      </c>
      <c r="T341" s="47">
        <v>0</v>
      </c>
      <c r="U341" s="47">
        <v>477</v>
      </c>
      <c r="V341" s="47">
        <v>2</v>
      </c>
      <c r="W341" s="47">
        <v>1</v>
      </c>
      <c r="X341" s="47">
        <v>0</v>
      </c>
      <c r="Y341" s="47">
        <v>0</v>
      </c>
      <c r="Z341" s="47">
        <v>0</v>
      </c>
      <c r="AA341" s="47">
        <v>0</v>
      </c>
      <c r="AB341" s="47">
        <v>0</v>
      </c>
      <c r="AC341" s="47">
        <v>1</v>
      </c>
      <c r="AD341" s="47">
        <v>9</v>
      </c>
      <c r="AE341" s="47">
        <v>0</v>
      </c>
      <c r="AF341" s="35">
        <f>G341+H341+I341+J341+K341+L341+M341+N341+O341+P341+Q341+R341+S341+T341+U341+V341+W341+X341+Y341+Z341+AA341+AB341+AC341+AD341</f>
        <v>520</v>
      </c>
      <c r="AG341" s="35">
        <f>G341+H341+I341+J341+K341+L341+M341+N341+O341+P341+Q341+R341+S341+T341+U341+V341+W341+X341+Y341+Z341+AA341+AB341+AC341</f>
        <v>511</v>
      </c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</row>
    <row r="342" spans="1:60" ht="15.6" x14ac:dyDescent="0.3">
      <c r="A342" s="40"/>
      <c r="B342" s="40"/>
      <c r="C342" s="40"/>
      <c r="D342" s="40"/>
      <c r="E342" s="44" t="s">
        <v>14</v>
      </c>
      <c r="F342" s="44" t="s">
        <v>7</v>
      </c>
      <c r="G342" s="35">
        <f>SUM(G337:G341)</f>
        <v>4</v>
      </c>
      <c r="H342" s="35">
        <f t="shared" ref="H342:AD342" si="83">SUM(H337:H341)</f>
        <v>242</v>
      </c>
      <c r="I342" s="35">
        <f t="shared" si="83"/>
        <v>3</v>
      </c>
      <c r="J342" s="35">
        <f t="shared" si="83"/>
        <v>0</v>
      </c>
      <c r="K342" s="35">
        <f t="shared" si="83"/>
        <v>0</v>
      </c>
      <c r="L342" s="35">
        <f t="shared" si="83"/>
        <v>5</v>
      </c>
      <c r="M342" s="35">
        <f t="shared" si="83"/>
        <v>1</v>
      </c>
      <c r="N342" s="35">
        <f t="shared" si="83"/>
        <v>7</v>
      </c>
      <c r="O342" s="35">
        <f t="shared" si="83"/>
        <v>0</v>
      </c>
      <c r="P342" s="35">
        <f t="shared" si="83"/>
        <v>1</v>
      </c>
      <c r="Q342" s="35">
        <f t="shared" si="83"/>
        <v>1</v>
      </c>
      <c r="R342" s="35">
        <f t="shared" si="83"/>
        <v>0</v>
      </c>
      <c r="S342" s="35">
        <f t="shared" si="83"/>
        <v>1</v>
      </c>
      <c r="T342" s="35">
        <f t="shared" si="83"/>
        <v>0</v>
      </c>
      <c r="U342" s="35">
        <f t="shared" si="83"/>
        <v>2471</v>
      </c>
      <c r="V342" s="35">
        <f t="shared" si="83"/>
        <v>7</v>
      </c>
      <c r="W342" s="35">
        <f t="shared" si="83"/>
        <v>2</v>
      </c>
      <c r="X342" s="35">
        <f t="shared" si="83"/>
        <v>0</v>
      </c>
      <c r="Y342" s="35">
        <f t="shared" si="83"/>
        <v>2</v>
      </c>
      <c r="Z342" s="35">
        <f t="shared" si="83"/>
        <v>0</v>
      </c>
      <c r="AA342" s="35">
        <f t="shared" si="83"/>
        <v>0</v>
      </c>
      <c r="AB342" s="35">
        <f t="shared" si="83"/>
        <v>0</v>
      </c>
      <c r="AC342" s="35">
        <f t="shared" si="83"/>
        <v>1</v>
      </c>
      <c r="AD342" s="35">
        <f t="shared" si="83"/>
        <v>45</v>
      </c>
      <c r="AE342" s="35">
        <f>SUM(AE337:AE341)</f>
        <v>0</v>
      </c>
      <c r="AF342" s="35">
        <f>SUM(AF337:AF341)</f>
        <v>2793</v>
      </c>
      <c r="AG342" s="35">
        <f>SUM(AG337:AG341)</f>
        <v>2748</v>
      </c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</row>
    <row r="343" spans="1:60" ht="15.6" x14ac:dyDescent="0.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1"/>
      <c r="AG343" s="41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</row>
    <row r="344" spans="1:60" ht="15.6" x14ac:dyDescent="0.3">
      <c r="A344" s="34" t="s">
        <v>357</v>
      </c>
      <c r="B344" s="34" t="s">
        <v>458</v>
      </c>
      <c r="C344" s="34" t="s">
        <v>359</v>
      </c>
      <c r="D344" s="34">
        <v>22</v>
      </c>
      <c r="E344" s="34" t="s">
        <v>537</v>
      </c>
      <c r="F344" s="34" t="s">
        <v>538</v>
      </c>
      <c r="G344" s="47">
        <v>2</v>
      </c>
      <c r="H344" s="47">
        <v>12</v>
      </c>
      <c r="I344" s="47">
        <v>0</v>
      </c>
      <c r="J344" s="47">
        <v>0</v>
      </c>
      <c r="K344" s="47">
        <v>0</v>
      </c>
      <c r="L344" s="47">
        <v>2</v>
      </c>
      <c r="M344" s="47">
        <v>1</v>
      </c>
      <c r="N344" s="47">
        <v>2</v>
      </c>
      <c r="O344" s="47">
        <v>0</v>
      </c>
      <c r="P344" s="47">
        <v>0</v>
      </c>
      <c r="Q344" s="47">
        <v>0</v>
      </c>
      <c r="R344" s="47">
        <v>0</v>
      </c>
      <c r="S344" s="47">
        <v>0</v>
      </c>
      <c r="T344" s="47">
        <v>2</v>
      </c>
      <c r="U344" s="47">
        <v>836</v>
      </c>
      <c r="V344" s="47">
        <v>1</v>
      </c>
      <c r="W344" s="47"/>
      <c r="X344" s="47">
        <v>0</v>
      </c>
      <c r="Y344" s="47">
        <v>0</v>
      </c>
      <c r="Z344" s="47">
        <v>0</v>
      </c>
      <c r="AA344" s="47">
        <v>0</v>
      </c>
      <c r="AB344" s="47">
        <v>0</v>
      </c>
      <c r="AC344" s="47">
        <v>0</v>
      </c>
      <c r="AD344" s="47">
        <v>18</v>
      </c>
      <c r="AE344" s="47">
        <v>0</v>
      </c>
      <c r="AF344" s="35">
        <f t="shared" ref="AF344:AF349" si="84">G344+H344+I344+J344+K344+L344+M344+N344+O344+P344+Q344+R344+S344+T344+U344+V344+W344+X344+Y344+Z344+AA344+AB344+AC344+AD344</f>
        <v>876</v>
      </c>
      <c r="AG344" s="35">
        <f t="shared" ref="AG344:AG349" si="85">G344+H344+I344+J344+K344+L344+M344+N344+O344+P344+Q344+R344+S344+T344+U344+V344+W344+X344+Y344+Z344+AA344+AB344+AC344</f>
        <v>858</v>
      </c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</row>
    <row r="345" spans="1:60" ht="15.6" x14ac:dyDescent="0.3">
      <c r="A345" s="34" t="s">
        <v>357</v>
      </c>
      <c r="B345" s="34" t="s">
        <v>458</v>
      </c>
      <c r="C345" s="34" t="s">
        <v>359</v>
      </c>
      <c r="D345" s="34">
        <v>22</v>
      </c>
      <c r="E345" s="34" t="s">
        <v>539</v>
      </c>
      <c r="F345" s="34" t="s">
        <v>540</v>
      </c>
      <c r="G345" s="47">
        <v>0</v>
      </c>
      <c r="H345" s="47">
        <v>23</v>
      </c>
      <c r="I345" s="47">
        <v>1</v>
      </c>
      <c r="J345" s="47">
        <v>1</v>
      </c>
      <c r="K345" s="47">
        <v>0</v>
      </c>
      <c r="L345" s="47">
        <v>1</v>
      </c>
      <c r="M345" s="47">
        <v>0</v>
      </c>
      <c r="N345" s="47">
        <v>2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7">
        <v>163</v>
      </c>
      <c r="V345" s="47">
        <v>1</v>
      </c>
      <c r="W345" s="47">
        <v>0</v>
      </c>
      <c r="X345" s="47">
        <v>0</v>
      </c>
      <c r="Y345" s="47">
        <v>0</v>
      </c>
      <c r="Z345" s="47">
        <v>0</v>
      </c>
      <c r="AA345" s="47">
        <v>0</v>
      </c>
      <c r="AB345" s="47">
        <v>0</v>
      </c>
      <c r="AC345" s="47">
        <v>0</v>
      </c>
      <c r="AD345" s="47">
        <v>8</v>
      </c>
      <c r="AE345" s="47">
        <v>0</v>
      </c>
      <c r="AF345" s="35">
        <f t="shared" si="84"/>
        <v>200</v>
      </c>
      <c r="AG345" s="35">
        <f t="shared" si="85"/>
        <v>192</v>
      </c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</row>
    <row r="346" spans="1:60" ht="15.6" x14ac:dyDescent="0.3">
      <c r="A346" s="34" t="s">
        <v>357</v>
      </c>
      <c r="B346" s="34" t="s">
        <v>458</v>
      </c>
      <c r="C346" s="34" t="s">
        <v>359</v>
      </c>
      <c r="D346" s="34">
        <v>22</v>
      </c>
      <c r="E346" s="34" t="s">
        <v>541</v>
      </c>
      <c r="F346" s="34" t="s">
        <v>542</v>
      </c>
      <c r="G346" s="47">
        <v>0</v>
      </c>
      <c r="H346" s="47">
        <v>21</v>
      </c>
      <c r="I346" s="47">
        <v>1</v>
      </c>
      <c r="J346" s="47">
        <v>0</v>
      </c>
      <c r="K346" s="47">
        <v>0</v>
      </c>
      <c r="L346" s="47">
        <v>0</v>
      </c>
      <c r="M346" s="47">
        <v>0</v>
      </c>
      <c r="N346" s="47">
        <v>2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156</v>
      </c>
      <c r="V346" s="47">
        <v>0</v>
      </c>
      <c r="W346" s="47">
        <v>0</v>
      </c>
      <c r="X346" s="47">
        <v>0</v>
      </c>
      <c r="Y346" s="47">
        <v>1</v>
      </c>
      <c r="Z346" s="47">
        <v>0</v>
      </c>
      <c r="AA346" s="47">
        <v>1</v>
      </c>
      <c r="AB346" s="47">
        <v>1</v>
      </c>
      <c r="AC346" s="47">
        <v>0</v>
      </c>
      <c r="AD346" s="47">
        <v>8</v>
      </c>
      <c r="AE346" s="47">
        <v>0</v>
      </c>
      <c r="AF346" s="35">
        <f t="shared" si="84"/>
        <v>191</v>
      </c>
      <c r="AG346" s="35">
        <f t="shared" si="85"/>
        <v>183</v>
      </c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</row>
    <row r="347" spans="1:60" ht="15.6" x14ac:dyDescent="0.3">
      <c r="A347" s="34" t="s">
        <v>357</v>
      </c>
      <c r="B347" s="34" t="s">
        <v>458</v>
      </c>
      <c r="C347" s="34" t="s">
        <v>359</v>
      </c>
      <c r="D347" s="34">
        <v>22</v>
      </c>
      <c r="E347" s="34" t="s">
        <v>543</v>
      </c>
      <c r="F347" s="34" t="s">
        <v>544</v>
      </c>
      <c r="G347" s="47">
        <v>3</v>
      </c>
      <c r="H347" s="47">
        <v>22</v>
      </c>
      <c r="I347" s="47">
        <v>0</v>
      </c>
      <c r="J347" s="47">
        <v>0</v>
      </c>
      <c r="K347" s="47">
        <v>0</v>
      </c>
      <c r="L347" s="47">
        <v>2</v>
      </c>
      <c r="M347" s="47">
        <v>0</v>
      </c>
      <c r="N347" s="47">
        <v>1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364</v>
      </c>
      <c r="V347" s="47">
        <v>1</v>
      </c>
      <c r="W347" s="47">
        <v>0</v>
      </c>
      <c r="X347" s="47">
        <v>0</v>
      </c>
      <c r="Y347" s="47">
        <v>2</v>
      </c>
      <c r="Z347" s="47">
        <v>1</v>
      </c>
      <c r="AA347" s="47">
        <v>0</v>
      </c>
      <c r="AB347" s="47">
        <v>0</v>
      </c>
      <c r="AC347" s="47">
        <v>1</v>
      </c>
      <c r="AD347" s="47">
        <v>16</v>
      </c>
      <c r="AE347" s="47">
        <v>0</v>
      </c>
      <c r="AF347" s="35">
        <f t="shared" si="84"/>
        <v>413</v>
      </c>
      <c r="AG347" s="35">
        <f t="shared" si="85"/>
        <v>397</v>
      </c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</row>
    <row r="348" spans="1:60" ht="15.6" x14ac:dyDescent="0.3">
      <c r="A348" s="34" t="s">
        <v>357</v>
      </c>
      <c r="B348" s="34" t="s">
        <v>458</v>
      </c>
      <c r="C348" s="34" t="s">
        <v>359</v>
      </c>
      <c r="D348" s="34">
        <v>22</v>
      </c>
      <c r="E348" s="34" t="s">
        <v>545</v>
      </c>
      <c r="F348" s="34" t="s">
        <v>546</v>
      </c>
      <c r="G348" s="47">
        <v>2</v>
      </c>
      <c r="H348" s="47">
        <v>138</v>
      </c>
      <c r="I348" s="47">
        <v>3</v>
      </c>
      <c r="J348" s="47">
        <v>0</v>
      </c>
      <c r="K348" s="47">
        <v>1</v>
      </c>
      <c r="L348" s="47">
        <v>6</v>
      </c>
      <c r="M348" s="47">
        <v>2</v>
      </c>
      <c r="N348" s="47">
        <v>5</v>
      </c>
      <c r="O348" s="47">
        <v>0</v>
      </c>
      <c r="P348" s="47">
        <v>0</v>
      </c>
      <c r="Q348" s="47">
        <v>0</v>
      </c>
      <c r="R348" s="47">
        <v>1</v>
      </c>
      <c r="S348" s="47">
        <v>1</v>
      </c>
      <c r="T348" s="47">
        <v>1</v>
      </c>
      <c r="U348" s="47">
        <v>308</v>
      </c>
      <c r="V348" s="47">
        <v>2</v>
      </c>
      <c r="W348" s="47">
        <v>0</v>
      </c>
      <c r="X348" s="47">
        <v>1</v>
      </c>
      <c r="Y348" s="47">
        <v>1</v>
      </c>
      <c r="Z348" s="47">
        <v>0</v>
      </c>
      <c r="AA348" s="47">
        <v>0</v>
      </c>
      <c r="AB348" s="47">
        <v>0</v>
      </c>
      <c r="AC348" s="47">
        <v>1</v>
      </c>
      <c r="AD348" s="47">
        <v>5</v>
      </c>
      <c r="AE348" s="47">
        <v>0</v>
      </c>
      <c r="AF348" s="35">
        <f t="shared" si="84"/>
        <v>478</v>
      </c>
      <c r="AG348" s="35">
        <f t="shared" si="85"/>
        <v>473</v>
      </c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</row>
    <row r="349" spans="1:60" ht="15.6" x14ac:dyDescent="0.3">
      <c r="A349" s="34" t="s">
        <v>357</v>
      </c>
      <c r="B349" s="34" t="s">
        <v>458</v>
      </c>
      <c r="C349" s="34" t="s">
        <v>359</v>
      </c>
      <c r="D349" s="34">
        <v>22</v>
      </c>
      <c r="E349" s="34" t="s">
        <v>547</v>
      </c>
      <c r="F349" s="34" t="s">
        <v>548</v>
      </c>
      <c r="G349" s="47">
        <v>6</v>
      </c>
      <c r="H349" s="47">
        <v>68</v>
      </c>
      <c r="I349" s="47">
        <v>1</v>
      </c>
      <c r="J349" s="47">
        <v>0</v>
      </c>
      <c r="K349" s="47">
        <v>1</v>
      </c>
      <c r="L349" s="47">
        <v>3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1</v>
      </c>
      <c r="T349" s="47">
        <v>0</v>
      </c>
      <c r="U349" s="47">
        <v>387</v>
      </c>
      <c r="V349" s="47">
        <v>4</v>
      </c>
      <c r="W349" s="47">
        <v>0</v>
      </c>
      <c r="X349" s="47">
        <v>0</v>
      </c>
      <c r="Y349" s="47">
        <v>1</v>
      </c>
      <c r="Z349" s="47">
        <v>1</v>
      </c>
      <c r="AA349" s="47">
        <v>0</v>
      </c>
      <c r="AB349" s="47">
        <v>1</v>
      </c>
      <c r="AC349" s="47">
        <v>1</v>
      </c>
      <c r="AD349" s="47">
        <v>10</v>
      </c>
      <c r="AE349" s="47">
        <v>0</v>
      </c>
      <c r="AF349" s="35">
        <f t="shared" si="84"/>
        <v>485</v>
      </c>
      <c r="AG349" s="35">
        <f t="shared" si="85"/>
        <v>475</v>
      </c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</row>
    <row r="350" spans="1:60" ht="15.6" x14ac:dyDescent="0.3">
      <c r="A350" s="40"/>
      <c r="B350" s="40"/>
      <c r="C350" s="40"/>
      <c r="D350" s="40"/>
      <c r="E350" s="44" t="s">
        <v>12</v>
      </c>
      <c r="F350" s="44" t="s">
        <v>7</v>
      </c>
      <c r="G350" s="35">
        <f>SUM(G344:G349)</f>
        <v>13</v>
      </c>
      <c r="H350" s="35">
        <f t="shared" ref="H350:AD350" si="86">SUM(H344:H349)</f>
        <v>284</v>
      </c>
      <c r="I350" s="35">
        <f t="shared" si="86"/>
        <v>6</v>
      </c>
      <c r="J350" s="35">
        <f t="shared" si="86"/>
        <v>1</v>
      </c>
      <c r="K350" s="35">
        <f t="shared" si="86"/>
        <v>2</v>
      </c>
      <c r="L350" s="35">
        <f t="shared" si="86"/>
        <v>14</v>
      </c>
      <c r="M350" s="35">
        <f t="shared" si="86"/>
        <v>3</v>
      </c>
      <c r="N350" s="35">
        <f t="shared" si="86"/>
        <v>12</v>
      </c>
      <c r="O350" s="35">
        <f t="shared" si="86"/>
        <v>0</v>
      </c>
      <c r="P350" s="35">
        <f t="shared" si="86"/>
        <v>0</v>
      </c>
      <c r="Q350" s="35">
        <f t="shared" si="86"/>
        <v>0</v>
      </c>
      <c r="R350" s="35">
        <f t="shared" si="86"/>
        <v>1</v>
      </c>
      <c r="S350" s="35">
        <f t="shared" si="86"/>
        <v>2</v>
      </c>
      <c r="T350" s="35">
        <f t="shared" si="86"/>
        <v>3</v>
      </c>
      <c r="U350" s="35">
        <f t="shared" si="86"/>
        <v>2214</v>
      </c>
      <c r="V350" s="35">
        <f t="shared" si="86"/>
        <v>9</v>
      </c>
      <c r="W350" s="35">
        <f t="shared" si="86"/>
        <v>0</v>
      </c>
      <c r="X350" s="35">
        <f t="shared" si="86"/>
        <v>1</v>
      </c>
      <c r="Y350" s="35">
        <f t="shared" si="86"/>
        <v>5</v>
      </c>
      <c r="Z350" s="35">
        <f t="shared" si="86"/>
        <v>2</v>
      </c>
      <c r="AA350" s="35">
        <f t="shared" si="86"/>
        <v>1</v>
      </c>
      <c r="AB350" s="35">
        <f t="shared" si="86"/>
        <v>2</v>
      </c>
      <c r="AC350" s="35">
        <f t="shared" si="86"/>
        <v>3</v>
      </c>
      <c r="AD350" s="35">
        <f t="shared" si="86"/>
        <v>65</v>
      </c>
      <c r="AE350" s="35">
        <f>SUM(AE344:AE349)</f>
        <v>0</v>
      </c>
      <c r="AF350" s="35">
        <f>SUM(AF344:AF349)</f>
        <v>2643</v>
      </c>
      <c r="AG350" s="35">
        <f>SUM(AG344:AG349)</f>
        <v>2578</v>
      </c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</row>
    <row r="351" spans="1:60" ht="15.6" x14ac:dyDescent="0.3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1"/>
      <c r="AG351" s="41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</row>
    <row r="352" spans="1:60" ht="15.6" x14ac:dyDescent="0.3">
      <c r="A352" s="34" t="s">
        <v>357</v>
      </c>
      <c r="B352" s="34" t="s">
        <v>458</v>
      </c>
      <c r="C352" s="34" t="s">
        <v>359</v>
      </c>
      <c r="D352" s="34">
        <v>32</v>
      </c>
      <c r="E352" s="34" t="s">
        <v>549</v>
      </c>
      <c r="F352" s="34" t="s">
        <v>550</v>
      </c>
      <c r="G352" s="47">
        <v>3</v>
      </c>
      <c r="H352" s="47">
        <v>25</v>
      </c>
      <c r="I352" s="47">
        <v>0</v>
      </c>
      <c r="J352" s="47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v>0</v>
      </c>
      <c r="P352" s="47">
        <v>0</v>
      </c>
      <c r="Q352" s="47">
        <v>0</v>
      </c>
      <c r="R352" s="47">
        <v>0</v>
      </c>
      <c r="S352" s="47">
        <v>0</v>
      </c>
      <c r="T352" s="47">
        <v>0</v>
      </c>
      <c r="U352" s="47">
        <v>287</v>
      </c>
      <c r="V352" s="47">
        <v>0</v>
      </c>
      <c r="W352" s="47">
        <v>0</v>
      </c>
      <c r="X352" s="47">
        <v>0</v>
      </c>
      <c r="Y352" s="47">
        <v>0</v>
      </c>
      <c r="Z352" s="47">
        <v>0</v>
      </c>
      <c r="AA352" s="47">
        <v>0</v>
      </c>
      <c r="AB352" s="47">
        <v>0</v>
      </c>
      <c r="AC352" s="47">
        <v>2</v>
      </c>
      <c r="AD352" s="47">
        <v>7</v>
      </c>
      <c r="AE352" s="47">
        <v>0</v>
      </c>
      <c r="AF352" s="35">
        <f>G352+H352+I352+J352+K352+L352+M352+N352+O352+P352+Q352+R352+S352+T352+U352+V352+W352+X352+Y352+Z352+AA352+AB352+AC352+AD352</f>
        <v>324</v>
      </c>
      <c r="AG352" s="35">
        <f>G352+H352+I352+J352+K352+L352+M352+N352+O352+P352+Q352+R352+S352+T352+U352+V352+W352+X352+Y352+Z352+AA352+AB352+AC352</f>
        <v>317</v>
      </c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</row>
    <row r="353" spans="1:60" ht="15.6" x14ac:dyDescent="0.3">
      <c r="A353" s="34" t="s">
        <v>357</v>
      </c>
      <c r="B353" s="34" t="s">
        <v>458</v>
      </c>
      <c r="C353" s="34" t="s">
        <v>359</v>
      </c>
      <c r="D353" s="34">
        <v>32</v>
      </c>
      <c r="E353" s="34" t="s">
        <v>551</v>
      </c>
      <c r="F353" s="34" t="s">
        <v>552</v>
      </c>
      <c r="G353" s="47">
        <v>0</v>
      </c>
      <c r="H353" s="47">
        <v>55</v>
      </c>
      <c r="I353" s="47">
        <v>0</v>
      </c>
      <c r="J353" s="47">
        <v>0</v>
      </c>
      <c r="K353" s="47">
        <v>0</v>
      </c>
      <c r="L353" s="47">
        <v>0</v>
      </c>
      <c r="M353" s="47">
        <v>0</v>
      </c>
      <c r="N353" s="47">
        <v>1</v>
      </c>
      <c r="O353" s="47">
        <v>0</v>
      </c>
      <c r="P353" s="47">
        <v>0</v>
      </c>
      <c r="Q353" s="47">
        <v>0</v>
      </c>
      <c r="R353" s="47">
        <v>0</v>
      </c>
      <c r="S353" s="47">
        <v>0</v>
      </c>
      <c r="T353" s="47">
        <v>0</v>
      </c>
      <c r="U353" s="47">
        <v>318</v>
      </c>
      <c r="V353" s="47">
        <v>1</v>
      </c>
      <c r="W353" s="47">
        <v>0</v>
      </c>
      <c r="X353" s="47">
        <v>0</v>
      </c>
      <c r="Y353" s="47">
        <v>0</v>
      </c>
      <c r="Z353" s="47">
        <v>0</v>
      </c>
      <c r="AA353" s="47">
        <v>0</v>
      </c>
      <c r="AB353" s="47">
        <v>2</v>
      </c>
      <c r="AC353" s="47">
        <v>1</v>
      </c>
      <c r="AD353" s="47">
        <v>7</v>
      </c>
      <c r="AE353" s="47">
        <v>0</v>
      </c>
      <c r="AF353" s="35">
        <f>G353+H353+I353+J353+K353+L353+M353+N353+O353+P353+Q353+R353+S353+T353+U353+V353+W353+X353+Y353+Z353+AA353+AB353+AC353+AD353</f>
        <v>385</v>
      </c>
      <c r="AG353" s="35">
        <f>G353+H353+I353+J353+K353+L353+M353+N353+O353+P353+Q353+R353+S353+T353+U353+V353+W353+X353+Y353+Z353+AA353+AB353+AC353</f>
        <v>378</v>
      </c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</row>
    <row r="354" spans="1:60" ht="15.6" x14ac:dyDescent="0.3">
      <c r="A354" s="34" t="s">
        <v>357</v>
      </c>
      <c r="B354" s="34" t="s">
        <v>458</v>
      </c>
      <c r="C354" s="34" t="s">
        <v>359</v>
      </c>
      <c r="D354" s="34">
        <v>32</v>
      </c>
      <c r="E354" s="34" t="s">
        <v>553</v>
      </c>
      <c r="F354" s="34" t="s">
        <v>554</v>
      </c>
      <c r="G354" s="47">
        <v>0</v>
      </c>
      <c r="H354" s="47">
        <v>9</v>
      </c>
      <c r="I354" s="47">
        <v>0</v>
      </c>
      <c r="J354" s="47">
        <v>0</v>
      </c>
      <c r="K354" s="47">
        <v>0</v>
      </c>
      <c r="L354" s="47">
        <v>1</v>
      </c>
      <c r="M354" s="47">
        <v>0</v>
      </c>
      <c r="N354" s="47">
        <v>1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167</v>
      </c>
      <c r="V354" s="47">
        <v>0</v>
      </c>
      <c r="W354" s="47">
        <v>0</v>
      </c>
      <c r="X354" s="47">
        <v>0</v>
      </c>
      <c r="Y354" s="47">
        <v>0</v>
      </c>
      <c r="Z354" s="47">
        <v>1</v>
      </c>
      <c r="AA354" s="47">
        <v>0</v>
      </c>
      <c r="AB354" s="47">
        <v>0</v>
      </c>
      <c r="AC354" s="47">
        <v>0</v>
      </c>
      <c r="AD354" s="47">
        <v>3</v>
      </c>
      <c r="AE354" s="47">
        <v>0</v>
      </c>
      <c r="AF354" s="35">
        <f>G354+H354+I354+J354+K354+L354+M354+N354+O354+P354+Q354+R354+S354+T354+U354+V354+W354+X354+Y354+Z354+AA354+AB354+AC354+AD354</f>
        <v>182</v>
      </c>
      <c r="AG354" s="35">
        <f>G354+H354+I354+J354+K354+L354+M354+N354+O354+P354+Q354+R354+S354+T354+U354+V354+W354+X354+Y354+Z354+AA354+AB354+AC354</f>
        <v>179</v>
      </c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</row>
    <row r="355" spans="1:60" ht="15.6" x14ac:dyDescent="0.3">
      <c r="A355" s="34" t="s">
        <v>357</v>
      </c>
      <c r="B355" s="34" t="s">
        <v>458</v>
      </c>
      <c r="C355" s="34" t="s">
        <v>359</v>
      </c>
      <c r="D355" s="34">
        <v>32</v>
      </c>
      <c r="E355" s="34" t="s">
        <v>555</v>
      </c>
      <c r="F355" s="34" t="s">
        <v>556</v>
      </c>
      <c r="G355" s="47">
        <v>1</v>
      </c>
      <c r="H355" s="47">
        <v>22</v>
      </c>
      <c r="I355" s="47">
        <v>1</v>
      </c>
      <c r="J355" s="47">
        <v>0</v>
      </c>
      <c r="K355" s="47">
        <v>0</v>
      </c>
      <c r="L355" s="47">
        <v>0</v>
      </c>
      <c r="M355" s="47">
        <v>1</v>
      </c>
      <c r="N355" s="47">
        <v>1</v>
      </c>
      <c r="O355" s="47">
        <v>0</v>
      </c>
      <c r="P355" s="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219</v>
      </c>
      <c r="V355" s="47">
        <v>0</v>
      </c>
      <c r="W355" s="47">
        <v>0</v>
      </c>
      <c r="X355" s="47">
        <v>0</v>
      </c>
      <c r="Y355" s="47">
        <v>0</v>
      </c>
      <c r="Z355" s="47">
        <v>0</v>
      </c>
      <c r="AA355" s="47">
        <v>0</v>
      </c>
      <c r="AB355" s="47">
        <v>0</v>
      </c>
      <c r="AC355" s="47">
        <v>0</v>
      </c>
      <c r="AD355" s="47">
        <v>5</v>
      </c>
      <c r="AE355" s="47">
        <v>0</v>
      </c>
      <c r="AF355" s="35">
        <f>G355+H355+I355+J355+K355+L355+M355+N355+O355+P355+Q355+R355+S355+T355+U355+V355+W355+X355+Y355+Z355+AA355+AB355+AC355+AD355</f>
        <v>250</v>
      </c>
      <c r="AG355" s="35">
        <f>G355+H355+I355+J355+K355+L355+M355+N355+O355+P355+Q355+R355+S355+T355+U355+V355+W355+X355+Y355+Z355+AA355+AB355+AC355</f>
        <v>245</v>
      </c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</row>
    <row r="356" spans="1:60" ht="15.6" x14ac:dyDescent="0.3">
      <c r="A356" s="34" t="s">
        <v>357</v>
      </c>
      <c r="B356" s="34" t="s">
        <v>458</v>
      </c>
      <c r="C356" s="34" t="s">
        <v>359</v>
      </c>
      <c r="D356" s="34">
        <v>32</v>
      </c>
      <c r="E356" s="34" t="s">
        <v>557</v>
      </c>
      <c r="F356" s="34" t="s">
        <v>558</v>
      </c>
      <c r="G356" s="47">
        <v>1</v>
      </c>
      <c r="H356" s="47">
        <v>39</v>
      </c>
      <c r="I356" s="47">
        <v>2</v>
      </c>
      <c r="J356" s="47">
        <v>0</v>
      </c>
      <c r="K356" s="47">
        <v>1</v>
      </c>
      <c r="L356" s="47">
        <v>1</v>
      </c>
      <c r="M356" s="47">
        <v>0</v>
      </c>
      <c r="N356" s="47">
        <v>4</v>
      </c>
      <c r="O356" s="47">
        <v>0</v>
      </c>
      <c r="P356" s="47">
        <v>0</v>
      </c>
      <c r="Q356" s="47">
        <v>0</v>
      </c>
      <c r="R356" s="47">
        <v>0</v>
      </c>
      <c r="S356" s="47">
        <v>1</v>
      </c>
      <c r="T356" s="47">
        <v>0</v>
      </c>
      <c r="U356" s="47">
        <v>143</v>
      </c>
      <c r="V356" s="47">
        <v>1</v>
      </c>
      <c r="W356" s="47">
        <v>0</v>
      </c>
      <c r="X356" s="47">
        <v>0</v>
      </c>
      <c r="Y356" s="47">
        <v>0</v>
      </c>
      <c r="Z356" s="47">
        <v>0</v>
      </c>
      <c r="AA356" s="47">
        <v>0</v>
      </c>
      <c r="AB356" s="47">
        <v>1</v>
      </c>
      <c r="AC356" s="47">
        <v>0</v>
      </c>
      <c r="AD356" s="47">
        <v>5</v>
      </c>
      <c r="AE356" s="47">
        <v>0</v>
      </c>
      <c r="AF356" s="35">
        <f>G356+H356+I356+J356+K356+L356+M356+N356+O356+P356+Q356+R356+S356+T356+U356+V356+W356+X356+Y356+Z356+AA356+AB356+AC356+AD356</f>
        <v>199</v>
      </c>
      <c r="AG356" s="35">
        <f>G356+H356+I356+J356+K356+L356+M356+N356+O356+P356+Q356+R356+S356+T356+U356+V356+W356+X356+Y356+Z356+AA356+AB356+AC356</f>
        <v>194</v>
      </c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</row>
    <row r="357" spans="1:60" ht="15.6" x14ac:dyDescent="0.3">
      <c r="A357" s="40"/>
      <c r="B357" s="40"/>
      <c r="C357" s="40"/>
      <c r="D357" s="40"/>
      <c r="E357" s="44" t="s">
        <v>14</v>
      </c>
      <c r="F357" s="44" t="s">
        <v>7</v>
      </c>
      <c r="G357" s="35">
        <f t="shared" ref="G357:AG357" si="87">SUM(G352:G356)</f>
        <v>5</v>
      </c>
      <c r="H357" s="35">
        <f t="shared" si="87"/>
        <v>150</v>
      </c>
      <c r="I357" s="35">
        <f t="shared" si="87"/>
        <v>3</v>
      </c>
      <c r="J357" s="35">
        <f t="shared" si="87"/>
        <v>0</v>
      </c>
      <c r="K357" s="35">
        <f t="shared" si="87"/>
        <v>1</v>
      </c>
      <c r="L357" s="35">
        <f t="shared" si="87"/>
        <v>2</v>
      </c>
      <c r="M357" s="35">
        <f t="shared" si="87"/>
        <v>1</v>
      </c>
      <c r="N357" s="35">
        <f t="shared" si="87"/>
        <v>7</v>
      </c>
      <c r="O357" s="35">
        <f t="shared" si="87"/>
        <v>0</v>
      </c>
      <c r="P357" s="35">
        <f t="shared" si="87"/>
        <v>0</v>
      </c>
      <c r="Q357" s="35">
        <f t="shared" si="87"/>
        <v>0</v>
      </c>
      <c r="R357" s="35">
        <f t="shared" si="87"/>
        <v>0</v>
      </c>
      <c r="S357" s="35">
        <f t="shared" si="87"/>
        <v>1</v>
      </c>
      <c r="T357" s="35">
        <f t="shared" si="87"/>
        <v>0</v>
      </c>
      <c r="U357" s="35">
        <f t="shared" si="87"/>
        <v>1134</v>
      </c>
      <c r="V357" s="35">
        <f t="shared" si="87"/>
        <v>2</v>
      </c>
      <c r="W357" s="35">
        <f t="shared" si="87"/>
        <v>0</v>
      </c>
      <c r="X357" s="35">
        <f t="shared" si="87"/>
        <v>0</v>
      </c>
      <c r="Y357" s="35">
        <f t="shared" si="87"/>
        <v>0</v>
      </c>
      <c r="Z357" s="35">
        <f t="shared" si="87"/>
        <v>1</v>
      </c>
      <c r="AA357" s="35">
        <f t="shared" si="87"/>
        <v>0</v>
      </c>
      <c r="AB357" s="35">
        <f t="shared" si="87"/>
        <v>3</v>
      </c>
      <c r="AC357" s="35">
        <f t="shared" si="87"/>
        <v>3</v>
      </c>
      <c r="AD357" s="35">
        <f t="shared" si="87"/>
        <v>27</v>
      </c>
      <c r="AE357" s="35">
        <f t="shared" si="87"/>
        <v>0</v>
      </c>
      <c r="AF357" s="35">
        <f t="shared" si="87"/>
        <v>1340</v>
      </c>
      <c r="AG357" s="35">
        <f t="shared" si="87"/>
        <v>1313</v>
      </c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</row>
    <row r="358" spans="1:60" ht="15.6" x14ac:dyDescent="0.3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41"/>
      <c r="AG358" s="41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</row>
    <row r="359" spans="1:60" ht="15.6" x14ac:dyDescent="0.3">
      <c r="A359" s="47"/>
      <c r="B359" s="47"/>
      <c r="C359" s="47"/>
      <c r="D359" s="47"/>
      <c r="E359" s="47"/>
      <c r="F359" s="47"/>
      <c r="G359" s="68"/>
      <c r="H359" s="68"/>
      <c r="I359" s="68"/>
      <c r="J359" s="62"/>
      <c r="K359" s="62"/>
      <c r="L359" s="62"/>
      <c r="M359" s="68"/>
      <c r="N359" s="68"/>
      <c r="O359" s="68"/>
      <c r="P359" s="62"/>
      <c r="Q359" s="62"/>
      <c r="R359" s="62"/>
      <c r="S359" s="68"/>
      <c r="T359" s="68"/>
      <c r="U359" s="68"/>
      <c r="V359" s="62"/>
      <c r="W359" s="62"/>
      <c r="X359" s="62"/>
      <c r="Y359" s="68"/>
      <c r="Z359" s="68"/>
      <c r="AA359" s="68"/>
      <c r="AB359" s="62"/>
      <c r="AC359" s="62"/>
      <c r="AD359" s="62"/>
      <c r="AE359" s="68"/>
      <c r="AF359" s="62"/>
      <c r="AG359" s="62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</row>
    <row r="360" spans="1:60" s="159" customFormat="1" ht="18" x14ac:dyDescent="0.35">
      <c r="A360" s="169" t="s">
        <v>457</v>
      </c>
      <c r="B360" s="170"/>
      <c r="C360" s="170"/>
      <c r="D360" s="170"/>
      <c r="E360" s="170"/>
      <c r="F360" s="171"/>
      <c r="G360" s="151">
        <f>G298+G306+G314+G321+G328+G335+G342+G350+G357</f>
        <v>96</v>
      </c>
      <c r="H360" s="151">
        <f t="shared" ref="H360:AG360" si="88">H298+H306+H314+H321+H328+H335+H342+H350+H357</f>
        <v>2890</v>
      </c>
      <c r="I360" s="151">
        <f t="shared" si="88"/>
        <v>46</v>
      </c>
      <c r="J360" s="151">
        <f t="shared" si="88"/>
        <v>6</v>
      </c>
      <c r="K360" s="151">
        <f t="shared" si="88"/>
        <v>12</v>
      </c>
      <c r="L360" s="151">
        <f t="shared" si="88"/>
        <v>65</v>
      </c>
      <c r="M360" s="151">
        <f t="shared" si="88"/>
        <v>24</v>
      </c>
      <c r="N360" s="151">
        <f t="shared" si="88"/>
        <v>109</v>
      </c>
      <c r="O360" s="151">
        <f t="shared" si="88"/>
        <v>4</v>
      </c>
      <c r="P360" s="151">
        <f t="shared" si="88"/>
        <v>11</v>
      </c>
      <c r="Q360" s="151">
        <f t="shared" si="88"/>
        <v>5</v>
      </c>
      <c r="R360" s="151">
        <f t="shared" si="88"/>
        <v>3</v>
      </c>
      <c r="S360" s="151">
        <f t="shared" si="88"/>
        <v>7</v>
      </c>
      <c r="T360" s="151">
        <f t="shared" si="88"/>
        <v>17</v>
      </c>
      <c r="U360" s="151">
        <f t="shared" si="88"/>
        <v>15107</v>
      </c>
      <c r="V360" s="151">
        <f t="shared" si="88"/>
        <v>61</v>
      </c>
      <c r="W360" s="151">
        <f t="shared" si="88"/>
        <v>11</v>
      </c>
      <c r="X360" s="151">
        <f t="shared" si="88"/>
        <v>11</v>
      </c>
      <c r="Y360" s="151">
        <f t="shared" si="88"/>
        <v>18</v>
      </c>
      <c r="Z360" s="151">
        <f t="shared" si="88"/>
        <v>11</v>
      </c>
      <c r="AA360" s="151">
        <f t="shared" si="88"/>
        <v>6</v>
      </c>
      <c r="AB360" s="151">
        <f>AB298+AB306+AB314+AB321+AB328+AB335+AB342+AB350+AB357</f>
        <v>17</v>
      </c>
      <c r="AC360" s="151">
        <f t="shared" si="88"/>
        <v>20</v>
      </c>
      <c r="AD360" s="151">
        <f t="shared" si="88"/>
        <v>361</v>
      </c>
      <c r="AE360" s="151">
        <f t="shared" si="88"/>
        <v>0</v>
      </c>
      <c r="AF360" s="151">
        <f t="shared" si="88"/>
        <v>18918</v>
      </c>
      <c r="AG360" s="151">
        <f t="shared" si="88"/>
        <v>18557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ht="15.6" x14ac:dyDescent="0.3">
      <c r="A361" s="47"/>
      <c r="B361" s="47"/>
      <c r="C361" s="47"/>
      <c r="D361" s="47"/>
      <c r="E361" s="47"/>
      <c r="F361" s="47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</row>
    <row r="362" spans="1:60" ht="15.6" x14ac:dyDescent="0.3">
      <c r="A362" s="78"/>
      <c r="B362" s="78"/>
      <c r="C362" s="40"/>
      <c r="D362" s="79"/>
      <c r="E362" s="80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2"/>
      <c r="AE362" s="41"/>
      <c r="AF362" s="41"/>
      <c r="AG362" s="41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</row>
    <row r="363" spans="1:60" ht="15.6" x14ac:dyDescent="0.3">
      <c r="A363" s="34" t="s">
        <v>357</v>
      </c>
      <c r="B363" s="34" t="s">
        <v>662</v>
      </c>
      <c r="C363" s="34" t="s">
        <v>359</v>
      </c>
      <c r="D363" s="34">
        <v>1</v>
      </c>
      <c r="E363" s="34" t="s">
        <v>663</v>
      </c>
      <c r="F363" s="34" t="s">
        <v>664</v>
      </c>
      <c r="G363" s="47">
        <v>8</v>
      </c>
      <c r="H363" s="47">
        <v>283</v>
      </c>
      <c r="I363" s="47">
        <v>5</v>
      </c>
      <c r="J363" s="47">
        <v>0</v>
      </c>
      <c r="K363" s="47">
        <v>1</v>
      </c>
      <c r="L363" s="47">
        <v>5</v>
      </c>
      <c r="M363" s="47">
        <v>0</v>
      </c>
      <c r="N363" s="47">
        <v>19</v>
      </c>
      <c r="O363" s="47">
        <v>1</v>
      </c>
      <c r="P363" s="47">
        <v>2</v>
      </c>
      <c r="Q363" s="47">
        <v>0</v>
      </c>
      <c r="R363" s="47">
        <v>0</v>
      </c>
      <c r="S363" s="47">
        <v>2</v>
      </c>
      <c r="T363" s="47">
        <v>2</v>
      </c>
      <c r="U363" s="47">
        <v>158</v>
      </c>
      <c r="V363" s="47">
        <v>8</v>
      </c>
      <c r="W363" s="47">
        <v>0</v>
      </c>
      <c r="X363" s="47">
        <v>0</v>
      </c>
      <c r="Y363" s="47">
        <v>0</v>
      </c>
      <c r="Z363" s="47">
        <v>5</v>
      </c>
      <c r="AA363" s="47">
        <v>0</v>
      </c>
      <c r="AB363" s="47">
        <v>1</v>
      </c>
      <c r="AC363" s="47">
        <v>1</v>
      </c>
      <c r="AD363" s="84">
        <v>23</v>
      </c>
      <c r="AE363" s="85">
        <v>0</v>
      </c>
      <c r="AF363" s="35">
        <f>G363+H363+I363+J363+K363+L363+M363+N363+O363+P363+Q363+R363+S363+T363+U363+V363+W363+X363+Y363+Z363+AA363+AB363+AC363+AD363</f>
        <v>524</v>
      </c>
      <c r="AG363" s="35">
        <f>G363+H363+I363+J363+K363+L363+M363+N363+O363+P363+Q363+R363+S363+T363+U363+V363+W363+X363+Y363+Z363+AA363+AB363+AC363</f>
        <v>501</v>
      </c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</row>
    <row r="364" spans="1:60" ht="15.6" x14ac:dyDescent="0.3">
      <c r="A364" s="34" t="s">
        <v>357</v>
      </c>
      <c r="B364" s="34" t="s">
        <v>662</v>
      </c>
      <c r="C364" s="34" t="s">
        <v>359</v>
      </c>
      <c r="D364" s="34">
        <v>1</v>
      </c>
      <c r="E364" s="34" t="s">
        <v>665</v>
      </c>
      <c r="F364" s="34" t="s">
        <v>666</v>
      </c>
      <c r="G364" s="47">
        <v>2</v>
      </c>
      <c r="H364" s="47">
        <v>80</v>
      </c>
      <c r="I364" s="47">
        <v>0</v>
      </c>
      <c r="J364" s="47">
        <v>0</v>
      </c>
      <c r="K364" s="47">
        <v>2</v>
      </c>
      <c r="L364" s="47">
        <v>1</v>
      </c>
      <c r="M364" s="47">
        <v>0</v>
      </c>
      <c r="N364" s="47">
        <v>8</v>
      </c>
      <c r="O364" s="47">
        <v>0</v>
      </c>
      <c r="P364" s="47">
        <v>0</v>
      </c>
      <c r="Q364" s="47">
        <v>0</v>
      </c>
      <c r="R364" s="47">
        <v>0</v>
      </c>
      <c r="S364" s="47">
        <v>1</v>
      </c>
      <c r="T364" s="47">
        <v>2</v>
      </c>
      <c r="U364" s="47">
        <v>107</v>
      </c>
      <c r="V364" s="47">
        <v>1</v>
      </c>
      <c r="W364" s="47">
        <v>0</v>
      </c>
      <c r="X364" s="47">
        <v>0</v>
      </c>
      <c r="Y364" s="47">
        <v>0</v>
      </c>
      <c r="Z364" s="47">
        <v>2</v>
      </c>
      <c r="AA364" s="47">
        <v>0</v>
      </c>
      <c r="AB364" s="47">
        <v>1</v>
      </c>
      <c r="AC364" s="47">
        <v>0</v>
      </c>
      <c r="AD364" s="84">
        <v>13</v>
      </c>
      <c r="AE364" s="85">
        <v>0</v>
      </c>
      <c r="AF364" s="35">
        <f>G364+H364+I364+J364+K364+L364+M364+N364+O364+P364+Q364+R364+S364+T364+U364+V364+W364+X364+Y364+Z364+AA364+AB364+AC364+AD364</f>
        <v>220</v>
      </c>
      <c r="AG364" s="35">
        <f>G364+H364+I364+J364+K364+L364+M364+N364+O364+P364+Q364+R364+S364+T364+U364+V364+W364+X364+Y364+Z364+AA364+AB364+AC364</f>
        <v>207</v>
      </c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</row>
    <row r="365" spans="1:60" ht="15.6" x14ac:dyDescent="0.3">
      <c r="A365" s="34" t="s">
        <v>357</v>
      </c>
      <c r="B365" s="34" t="s">
        <v>662</v>
      </c>
      <c r="C365" s="34" t="s">
        <v>359</v>
      </c>
      <c r="D365" s="34">
        <v>1</v>
      </c>
      <c r="E365" s="34" t="s">
        <v>667</v>
      </c>
      <c r="F365" s="34" t="s">
        <v>668</v>
      </c>
      <c r="G365" s="47">
        <v>3</v>
      </c>
      <c r="H365" s="47">
        <v>208</v>
      </c>
      <c r="I365" s="47">
        <v>4</v>
      </c>
      <c r="J365" s="47">
        <v>0</v>
      </c>
      <c r="K365" s="47">
        <v>0</v>
      </c>
      <c r="L365" s="47">
        <v>1</v>
      </c>
      <c r="M365" s="47">
        <v>1</v>
      </c>
      <c r="N365" s="47">
        <v>5</v>
      </c>
      <c r="O365" s="47">
        <v>1</v>
      </c>
      <c r="P365" s="47">
        <v>0</v>
      </c>
      <c r="Q365" s="47">
        <v>0</v>
      </c>
      <c r="R365" s="47">
        <v>0</v>
      </c>
      <c r="S365" s="47">
        <v>0</v>
      </c>
      <c r="T365" s="47">
        <v>1</v>
      </c>
      <c r="U365" s="47">
        <v>235</v>
      </c>
      <c r="V365" s="47">
        <v>5</v>
      </c>
      <c r="W365" s="47">
        <v>2</v>
      </c>
      <c r="X365" s="47">
        <v>1</v>
      </c>
      <c r="Y365" s="47">
        <v>1</v>
      </c>
      <c r="Z365" s="47">
        <v>0</v>
      </c>
      <c r="AA365" s="47">
        <v>0</v>
      </c>
      <c r="AB365" s="47">
        <v>0</v>
      </c>
      <c r="AC365" s="47">
        <v>0</v>
      </c>
      <c r="AD365" s="84">
        <v>12</v>
      </c>
      <c r="AE365" s="85"/>
      <c r="AF365" s="35">
        <f>G365+H365+I365+J365+K365+L365+M365+N365+O365+P365+Q365+R365+S365+T365+U365+V365+W365+X365+Y365+Z365+AA365+AB365+AC365+AD365</f>
        <v>480</v>
      </c>
      <c r="AG365" s="35">
        <f>G365+H365+I365+J365+K365+L365+M365+N365+O365+P365+Q365+R365+S365+T365+U365+V365+W365+X365+Y365+Z365+AA365+AB365+AC365</f>
        <v>468</v>
      </c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</row>
    <row r="366" spans="1:60" ht="15.6" x14ac:dyDescent="0.3">
      <c r="A366" s="34" t="s">
        <v>357</v>
      </c>
      <c r="B366" s="34" t="s">
        <v>662</v>
      </c>
      <c r="C366" s="34" t="s">
        <v>359</v>
      </c>
      <c r="D366" s="34">
        <v>1</v>
      </c>
      <c r="E366" s="34" t="s">
        <v>669</v>
      </c>
      <c r="F366" s="34" t="s">
        <v>670</v>
      </c>
      <c r="G366" s="47">
        <v>4</v>
      </c>
      <c r="H366" s="47">
        <v>133</v>
      </c>
      <c r="I366" s="47">
        <v>3</v>
      </c>
      <c r="J366" s="47">
        <v>0</v>
      </c>
      <c r="K366" s="47">
        <v>1</v>
      </c>
      <c r="L366" s="47">
        <v>1</v>
      </c>
      <c r="M366" s="47">
        <v>0</v>
      </c>
      <c r="N366" s="47">
        <v>6</v>
      </c>
      <c r="O366" s="47">
        <v>0</v>
      </c>
      <c r="P366" s="47">
        <v>0</v>
      </c>
      <c r="Q366" s="47">
        <v>0</v>
      </c>
      <c r="R366" s="47">
        <v>1</v>
      </c>
      <c r="S366" s="47">
        <v>0</v>
      </c>
      <c r="T366" s="47">
        <v>0</v>
      </c>
      <c r="U366" s="47">
        <v>305</v>
      </c>
      <c r="V366" s="47">
        <v>3</v>
      </c>
      <c r="W366" s="47">
        <v>0</v>
      </c>
      <c r="X366" s="47">
        <v>1</v>
      </c>
      <c r="Y366" s="47">
        <v>1</v>
      </c>
      <c r="Z366" s="47">
        <v>2</v>
      </c>
      <c r="AA366" s="47">
        <v>0</v>
      </c>
      <c r="AB366" s="47">
        <v>0</v>
      </c>
      <c r="AC366" s="47">
        <v>1</v>
      </c>
      <c r="AD366" s="84">
        <v>5</v>
      </c>
      <c r="AE366" s="85">
        <v>0</v>
      </c>
      <c r="AF366" s="35">
        <f>G366+H366+I366+J366+K366+L366+M366+N366+O366+P366+Q366+R366+S366+T366+U366+V366+W366+X366+Y366+Z366+AA366+AB366+AC366+AD366</f>
        <v>467</v>
      </c>
      <c r="AG366" s="35">
        <f>G366+H366+I366+J366+K366+L366+M366+N366+O366+P366+Q366+R366+S366+T366+U366+V366+W366+X366+Y366+Z366+AA366+AB366+AC366</f>
        <v>462</v>
      </c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</row>
    <row r="367" spans="1:60" ht="15.6" x14ac:dyDescent="0.3">
      <c r="A367" s="34" t="s">
        <v>357</v>
      </c>
      <c r="B367" s="34" t="s">
        <v>662</v>
      </c>
      <c r="C367" s="34" t="s">
        <v>359</v>
      </c>
      <c r="D367" s="34">
        <v>1</v>
      </c>
      <c r="E367" s="34" t="s">
        <v>671</v>
      </c>
      <c r="F367" s="34" t="s">
        <v>672</v>
      </c>
      <c r="G367" s="47">
        <v>6</v>
      </c>
      <c r="H367" s="47">
        <v>344</v>
      </c>
      <c r="I367" s="47">
        <v>4</v>
      </c>
      <c r="J367" s="47">
        <v>0</v>
      </c>
      <c r="K367" s="47">
        <v>0</v>
      </c>
      <c r="L367" s="47">
        <v>0</v>
      </c>
      <c r="M367" s="47">
        <v>1</v>
      </c>
      <c r="N367" s="47">
        <v>16</v>
      </c>
      <c r="O367" s="47">
        <v>0</v>
      </c>
      <c r="P367" s="47">
        <v>0</v>
      </c>
      <c r="Q367" s="47">
        <v>1</v>
      </c>
      <c r="R367" s="47">
        <v>0</v>
      </c>
      <c r="S367" s="47">
        <v>0</v>
      </c>
      <c r="T367" s="47">
        <v>1</v>
      </c>
      <c r="U367" s="47">
        <v>437</v>
      </c>
      <c r="V367" s="47">
        <v>3</v>
      </c>
      <c r="W367" s="47">
        <v>0</v>
      </c>
      <c r="X367" s="47">
        <v>1</v>
      </c>
      <c r="Y367" s="47">
        <v>0</v>
      </c>
      <c r="Z367" s="47">
        <v>0</v>
      </c>
      <c r="AA367" s="47">
        <v>2</v>
      </c>
      <c r="AB367" s="47">
        <v>1</v>
      </c>
      <c r="AC367" s="47">
        <v>1</v>
      </c>
      <c r="AD367" s="84">
        <v>28</v>
      </c>
      <c r="AE367" s="85">
        <v>0</v>
      </c>
      <c r="AF367" s="35">
        <f>G367+H367+I367+J367+K367+L367+M367+N367+O367+P367+Q367+R367+S367+T367+U367+V367+W367+X367+Y367+Z367+AA367+AB367+AC367+AD367</f>
        <v>846</v>
      </c>
      <c r="AG367" s="35">
        <f>G367+H367+I367+J367+K367+L367+M367+N367+O367+P367+Q367+R367+S367+T367+U367+V367+W367+X367+Y367+Z367+AA367+AB367+AC367</f>
        <v>818</v>
      </c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</row>
    <row r="368" spans="1:60" ht="15.6" x14ac:dyDescent="0.3">
      <c r="A368" s="40"/>
      <c r="B368" s="40"/>
      <c r="C368" s="40"/>
      <c r="D368" s="40"/>
      <c r="E368" s="44" t="s">
        <v>14</v>
      </c>
      <c r="F368" s="44" t="s">
        <v>7</v>
      </c>
      <c r="G368" s="35">
        <f>SUM(G363:G367)</f>
        <v>23</v>
      </c>
      <c r="H368" s="35">
        <f t="shared" ref="H368:AE368" si="89">SUM(H363:H367)</f>
        <v>1048</v>
      </c>
      <c r="I368" s="35">
        <f t="shared" si="89"/>
        <v>16</v>
      </c>
      <c r="J368" s="35">
        <f t="shared" si="89"/>
        <v>0</v>
      </c>
      <c r="K368" s="35">
        <f t="shared" si="89"/>
        <v>4</v>
      </c>
      <c r="L368" s="35">
        <f t="shared" si="89"/>
        <v>8</v>
      </c>
      <c r="M368" s="35">
        <f t="shared" si="89"/>
        <v>2</v>
      </c>
      <c r="N368" s="35">
        <f t="shared" si="89"/>
        <v>54</v>
      </c>
      <c r="O368" s="35">
        <f t="shared" si="89"/>
        <v>2</v>
      </c>
      <c r="P368" s="35">
        <f t="shared" si="89"/>
        <v>2</v>
      </c>
      <c r="Q368" s="35">
        <f t="shared" si="89"/>
        <v>1</v>
      </c>
      <c r="R368" s="35">
        <f t="shared" si="89"/>
        <v>1</v>
      </c>
      <c r="S368" s="35">
        <f t="shared" si="89"/>
        <v>3</v>
      </c>
      <c r="T368" s="35">
        <f t="shared" si="89"/>
        <v>6</v>
      </c>
      <c r="U368" s="35">
        <f t="shared" si="89"/>
        <v>1242</v>
      </c>
      <c r="V368" s="35">
        <f t="shared" si="89"/>
        <v>20</v>
      </c>
      <c r="W368" s="35">
        <f t="shared" si="89"/>
        <v>2</v>
      </c>
      <c r="X368" s="35">
        <f t="shared" si="89"/>
        <v>3</v>
      </c>
      <c r="Y368" s="35">
        <f t="shared" si="89"/>
        <v>2</v>
      </c>
      <c r="Z368" s="35">
        <f t="shared" si="89"/>
        <v>9</v>
      </c>
      <c r="AA368" s="35">
        <f t="shared" si="89"/>
        <v>2</v>
      </c>
      <c r="AB368" s="35">
        <f t="shared" si="89"/>
        <v>3</v>
      </c>
      <c r="AC368" s="35">
        <f t="shared" si="89"/>
        <v>3</v>
      </c>
      <c r="AD368" s="35">
        <f t="shared" si="89"/>
        <v>81</v>
      </c>
      <c r="AE368" s="35">
        <f t="shared" si="89"/>
        <v>0</v>
      </c>
      <c r="AF368" s="35">
        <f>SUM(AF363:AF367)</f>
        <v>2537</v>
      </c>
      <c r="AG368" s="35">
        <f>SUM(AG363:AG367)</f>
        <v>2456</v>
      </c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</row>
    <row r="369" spans="1:60" ht="15.6" x14ac:dyDescent="0.3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1"/>
      <c r="AG369" s="41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</row>
    <row r="370" spans="1:60" ht="15.6" x14ac:dyDescent="0.3">
      <c r="A370" s="34" t="s">
        <v>357</v>
      </c>
      <c r="B370" s="34" t="s">
        <v>662</v>
      </c>
      <c r="C370" s="34" t="s">
        <v>359</v>
      </c>
      <c r="D370" s="34">
        <v>2</v>
      </c>
      <c r="E370" s="34" t="s">
        <v>673</v>
      </c>
      <c r="F370" s="34" t="s">
        <v>674</v>
      </c>
      <c r="G370" s="47">
        <v>6</v>
      </c>
      <c r="H370" s="47">
        <v>210</v>
      </c>
      <c r="I370" s="47">
        <v>0</v>
      </c>
      <c r="J370" s="47">
        <v>0</v>
      </c>
      <c r="K370" s="47">
        <v>1</v>
      </c>
      <c r="L370" s="47">
        <v>2</v>
      </c>
      <c r="M370" s="47">
        <v>0</v>
      </c>
      <c r="N370" s="47">
        <v>2</v>
      </c>
      <c r="O370" s="47">
        <v>1</v>
      </c>
      <c r="P370" s="47">
        <v>0</v>
      </c>
      <c r="Q370" s="47">
        <v>1</v>
      </c>
      <c r="R370" s="47">
        <v>0</v>
      </c>
      <c r="S370" s="47">
        <v>1</v>
      </c>
      <c r="T370" s="47">
        <v>0</v>
      </c>
      <c r="U370" s="47">
        <v>358</v>
      </c>
      <c r="V370" s="47">
        <v>1</v>
      </c>
      <c r="W370" s="47">
        <v>0</v>
      </c>
      <c r="X370" s="47">
        <v>0</v>
      </c>
      <c r="Y370" s="47">
        <v>0</v>
      </c>
      <c r="Z370" s="47">
        <v>0</v>
      </c>
      <c r="AA370" s="47"/>
      <c r="AB370" s="47">
        <v>1</v>
      </c>
      <c r="AC370" s="47">
        <v>1</v>
      </c>
      <c r="AD370" s="84">
        <v>15</v>
      </c>
      <c r="AE370" s="85">
        <v>0</v>
      </c>
      <c r="AF370" s="35">
        <f t="shared" ref="AF370:AF376" si="90">G370+H370+I370+J370+K370+L370+M370+N370+O370+P370+Q370+R370+S370+T370+U370+V370+W370+X370+Y370+Z370+AA370+AB370+AC370+AD370</f>
        <v>600</v>
      </c>
      <c r="AG370" s="35">
        <f t="shared" ref="AG370:AG376" si="91">G370+H370+I370+J370+K370+L370+M370+N370+O370+P370+Q370+R370+S370+T370+U370+V370+W370+X370+Y370+Z370+AA370+AB370+AC370</f>
        <v>585</v>
      </c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</row>
    <row r="371" spans="1:60" ht="15.6" x14ac:dyDescent="0.3">
      <c r="A371" s="34" t="s">
        <v>357</v>
      </c>
      <c r="B371" s="34" t="s">
        <v>662</v>
      </c>
      <c r="C371" s="34" t="s">
        <v>359</v>
      </c>
      <c r="D371" s="34">
        <v>2</v>
      </c>
      <c r="E371" s="34" t="s">
        <v>675</v>
      </c>
      <c r="F371" s="34" t="s">
        <v>676</v>
      </c>
      <c r="G371" s="47">
        <v>1</v>
      </c>
      <c r="H371" s="47">
        <v>236</v>
      </c>
      <c r="I371" s="47">
        <v>0</v>
      </c>
      <c r="J371" s="47">
        <v>2</v>
      </c>
      <c r="K371" s="47">
        <v>2</v>
      </c>
      <c r="L371" s="47">
        <v>2</v>
      </c>
      <c r="M371" s="47">
        <v>0</v>
      </c>
      <c r="N371" s="47">
        <v>9</v>
      </c>
      <c r="O371" s="47">
        <v>1</v>
      </c>
      <c r="P371" s="47">
        <v>1</v>
      </c>
      <c r="Q371" s="47">
        <v>0</v>
      </c>
      <c r="R371" s="47">
        <v>3</v>
      </c>
      <c r="S371" s="47">
        <v>0</v>
      </c>
      <c r="T371" s="47">
        <v>0</v>
      </c>
      <c r="U371" s="47">
        <v>192</v>
      </c>
      <c r="V371" s="47">
        <v>2</v>
      </c>
      <c r="W371" s="47">
        <v>2</v>
      </c>
      <c r="X371" s="47">
        <v>0</v>
      </c>
      <c r="Y371" s="47">
        <v>0</v>
      </c>
      <c r="Z371" s="47">
        <v>5</v>
      </c>
      <c r="AA371" s="47">
        <v>1</v>
      </c>
      <c r="AB371" s="47">
        <v>2</v>
      </c>
      <c r="AC371" s="47">
        <v>2</v>
      </c>
      <c r="AD371" s="84">
        <v>16</v>
      </c>
      <c r="AE371" s="85">
        <v>0</v>
      </c>
      <c r="AF371" s="35">
        <f t="shared" si="90"/>
        <v>479</v>
      </c>
      <c r="AG371" s="35">
        <f t="shared" si="91"/>
        <v>463</v>
      </c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</row>
    <row r="372" spans="1:60" ht="15.6" x14ac:dyDescent="0.3">
      <c r="A372" s="34" t="s">
        <v>357</v>
      </c>
      <c r="B372" s="34" t="s">
        <v>662</v>
      </c>
      <c r="C372" s="34" t="s">
        <v>359</v>
      </c>
      <c r="D372" s="34">
        <v>2</v>
      </c>
      <c r="E372" s="34" t="s">
        <v>677</v>
      </c>
      <c r="F372" s="34" t="s">
        <v>678</v>
      </c>
      <c r="G372" s="47">
        <v>0</v>
      </c>
      <c r="H372" s="47">
        <v>189</v>
      </c>
      <c r="I372" s="47">
        <v>2</v>
      </c>
      <c r="J372" s="47">
        <v>0</v>
      </c>
      <c r="K372" s="47">
        <v>0</v>
      </c>
      <c r="L372" s="47">
        <v>1</v>
      </c>
      <c r="M372" s="47">
        <v>0</v>
      </c>
      <c r="N372" s="47">
        <v>4</v>
      </c>
      <c r="O372" s="47">
        <v>0</v>
      </c>
      <c r="P372" s="47">
        <v>0</v>
      </c>
      <c r="Q372" s="47">
        <v>1</v>
      </c>
      <c r="R372" s="47">
        <v>0</v>
      </c>
      <c r="S372" s="47">
        <v>0</v>
      </c>
      <c r="T372" s="47">
        <v>0</v>
      </c>
      <c r="U372" s="47">
        <v>301</v>
      </c>
      <c r="V372" s="47">
        <v>1</v>
      </c>
      <c r="W372" s="47">
        <v>1</v>
      </c>
      <c r="X372" s="47">
        <v>1</v>
      </c>
      <c r="Y372" s="47">
        <v>1</v>
      </c>
      <c r="Z372" s="47">
        <v>0</v>
      </c>
      <c r="AA372" s="47">
        <v>0</v>
      </c>
      <c r="AB372" s="47">
        <v>0</v>
      </c>
      <c r="AC372" s="47">
        <v>1</v>
      </c>
      <c r="AD372" s="84">
        <v>14</v>
      </c>
      <c r="AE372" s="85">
        <v>0</v>
      </c>
      <c r="AF372" s="35">
        <f t="shared" si="90"/>
        <v>517</v>
      </c>
      <c r="AG372" s="35">
        <f t="shared" si="91"/>
        <v>503</v>
      </c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</row>
    <row r="373" spans="1:60" ht="15.6" x14ac:dyDescent="0.3">
      <c r="A373" s="34" t="s">
        <v>357</v>
      </c>
      <c r="B373" s="34" t="s">
        <v>662</v>
      </c>
      <c r="C373" s="34" t="s">
        <v>359</v>
      </c>
      <c r="D373" s="34">
        <v>2</v>
      </c>
      <c r="E373" s="34" t="s">
        <v>677</v>
      </c>
      <c r="F373" s="34" t="s">
        <v>679</v>
      </c>
      <c r="G373" s="47">
        <v>2</v>
      </c>
      <c r="H373" s="47">
        <v>233</v>
      </c>
      <c r="I373" s="47">
        <v>3</v>
      </c>
      <c r="J373" s="47">
        <v>0</v>
      </c>
      <c r="K373" s="47">
        <v>1</v>
      </c>
      <c r="L373" s="47">
        <v>3</v>
      </c>
      <c r="M373" s="47">
        <v>0</v>
      </c>
      <c r="N373" s="47">
        <v>6</v>
      </c>
      <c r="O373" s="47">
        <v>1</v>
      </c>
      <c r="P373" s="47">
        <v>0</v>
      </c>
      <c r="Q373" s="47">
        <v>0</v>
      </c>
      <c r="R373" s="47">
        <v>0</v>
      </c>
      <c r="S373" s="47">
        <v>0</v>
      </c>
      <c r="T373" s="47">
        <v>1</v>
      </c>
      <c r="U373" s="47">
        <v>235</v>
      </c>
      <c r="V373" s="47">
        <v>0</v>
      </c>
      <c r="W373" s="47">
        <v>0</v>
      </c>
      <c r="X373" s="47">
        <v>1</v>
      </c>
      <c r="Y373" s="47">
        <v>0</v>
      </c>
      <c r="Z373" s="47">
        <v>0</v>
      </c>
      <c r="AA373" s="47">
        <v>2</v>
      </c>
      <c r="AB373" s="47">
        <v>0</v>
      </c>
      <c r="AC373" s="47">
        <v>0</v>
      </c>
      <c r="AD373" s="84">
        <v>13</v>
      </c>
      <c r="AE373" s="85">
        <v>0</v>
      </c>
      <c r="AF373" s="35">
        <f t="shared" si="90"/>
        <v>501</v>
      </c>
      <c r="AG373" s="35">
        <f t="shared" si="91"/>
        <v>488</v>
      </c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</row>
    <row r="374" spans="1:60" ht="15.6" x14ac:dyDescent="0.3">
      <c r="A374" s="34" t="s">
        <v>357</v>
      </c>
      <c r="B374" s="34" t="s">
        <v>662</v>
      </c>
      <c r="C374" s="34" t="s">
        <v>359</v>
      </c>
      <c r="D374" s="34">
        <v>2</v>
      </c>
      <c r="E374" s="34" t="s">
        <v>680</v>
      </c>
      <c r="F374" s="34" t="s">
        <v>681</v>
      </c>
      <c r="G374" s="47">
        <v>4</v>
      </c>
      <c r="H374" s="47">
        <v>347</v>
      </c>
      <c r="I374" s="47">
        <v>3</v>
      </c>
      <c r="J374" s="47">
        <v>0</v>
      </c>
      <c r="K374" s="47">
        <v>1</v>
      </c>
      <c r="L374" s="47">
        <v>2</v>
      </c>
      <c r="M374" s="47">
        <v>0</v>
      </c>
      <c r="N374" s="47">
        <v>15</v>
      </c>
      <c r="O374" s="47">
        <v>1</v>
      </c>
      <c r="P374" s="47">
        <v>0</v>
      </c>
      <c r="Q374" s="47">
        <v>0</v>
      </c>
      <c r="R374" s="47">
        <v>1</v>
      </c>
      <c r="S374" s="47">
        <v>0</v>
      </c>
      <c r="T374" s="47">
        <v>1</v>
      </c>
      <c r="U374" s="47">
        <v>270</v>
      </c>
      <c r="V374" s="47">
        <v>4</v>
      </c>
      <c r="W374" s="47">
        <v>1</v>
      </c>
      <c r="X374" s="47">
        <v>0</v>
      </c>
      <c r="Y374" s="47">
        <v>2</v>
      </c>
      <c r="Z374" s="47">
        <v>1</v>
      </c>
      <c r="AA374" s="47">
        <v>1</v>
      </c>
      <c r="AB374" s="47">
        <v>0</v>
      </c>
      <c r="AC374" s="47">
        <v>0</v>
      </c>
      <c r="AD374" s="84">
        <v>24</v>
      </c>
      <c r="AE374" s="85">
        <v>0</v>
      </c>
      <c r="AF374" s="35">
        <f t="shared" si="90"/>
        <v>678</v>
      </c>
      <c r="AG374" s="35">
        <f t="shared" si="91"/>
        <v>654</v>
      </c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</row>
    <row r="375" spans="1:60" ht="15.6" x14ac:dyDescent="0.3">
      <c r="A375" s="34" t="s">
        <v>357</v>
      </c>
      <c r="B375" s="34" t="s">
        <v>662</v>
      </c>
      <c r="C375" s="34" t="s">
        <v>359</v>
      </c>
      <c r="D375" s="34">
        <v>2</v>
      </c>
      <c r="E375" s="34" t="s">
        <v>682</v>
      </c>
      <c r="F375" s="34" t="s">
        <v>683</v>
      </c>
      <c r="G375" s="47">
        <v>1</v>
      </c>
      <c r="H375" s="47">
        <v>136</v>
      </c>
      <c r="I375" s="47">
        <v>3</v>
      </c>
      <c r="J375" s="47">
        <v>0</v>
      </c>
      <c r="K375" s="47">
        <v>1</v>
      </c>
      <c r="L375" s="47">
        <v>1</v>
      </c>
      <c r="M375" s="47">
        <v>1</v>
      </c>
      <c r="N375" s="47">
        <v>4</v>
      </c>
      <c r="O375" s="47">
        <v>0</v>
      </c>
      <c r="P375" s="47">
        <v>0</v>
      </c>
      <c r="Q375" s="47">
        <v>0</v>
      </c>
      <c r="R375" s="47">
        <v>2</v>
      </c>
      <c r="S375" s="47">
        <v>0</v>
      </c>
      <c r="T375" s="47">
        <v>2</v>
      </c>
      <c r="U375" s="47">
        <v>261</v>
      </c>
      <c r="V375" s="47">
        <v>0</v>
      </c>
      <c r="W375" s="47">
        <v>1</v>
      </c>
      <c r="X375" s="47">
        <v>2</v>
      </c>
      <c r="Y375" s="47">
        <v>0</v>
      </c>
      <c r="Z375" s="47">
        <v>1</v>
      </c>
      <c r="AA375" s="47">
        <v>0</v>
      </c>
      <c r="AB375" s="47">
        <v>0</v>
      </c>
      <c r="AC375" s="47">
        <v>2</v>
      </c>
      <c r="AD375" s="84">
        <v>23</v>
      </c>
      <c r="AE375" s="85">
        <v>0</v>
      </c>
      <c r="AF375" s="35">
        <f t="shared" si="90"/>
        <v>441</v>
      </c>
      <c r="AG375" s="35">
        <f t="shared" si="91"/>
        <v>418</v>
      </c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</row>
    <row r="376" spans="1:60" ht="15.6" x14ac:dyDescent="0.3">
      <c r="A376" s="34" t="s">
        <v>357</v>
      </c>
      <c r="B376" s="34" t="s">
        <v>662</v>
      </c>
      <c r="C376" s="34" t="s">
        <v>359</v>
      </c>
      <c r="D376" s="34">
        <v>2</v>
      </c>
      <c r="E376" s="34" t="s">
        <v>684</v>
      </c>
      <c r="F376" s="34" t="s">
        <v>685</v>
      </c>
      <c r="G376" s="47">
        <v>3</v>
      </c>
      <c r="H376" s="47">
        <v>222</v>
      </c>
      <c r="I376" s="47">
        <v>2</v>
      </c>
      <c r="J376" s="47">
        <v>2</v>
      </c>
      <c r="K376" s="47">
        <v>1</v>
      </c>
      <c r="L376" s="47">
        <v>0</v>
      </c>
      <c r="M376" s="47">
        <v>2</v>
      </c>
      <c r="N376" s="47">
        <v>6</v>
      </c>
      <c r="O376" s="47">
        <v>1</v>
      </c>
      <c r="P376" s="47">
        <v>0</v>
      </c>
      <c r="Q376" s="47">
        <v>0</v>
      </c>
      <c r="R376" s="47">
        <v>1</v>
      </c>
      <c r="S376" s="47">
        <v>1</v>
      </c>
      <c r="T376" s="47">
        <v>1</v>
      </c>
      <c r="U376" s="47">
        <v>142</v>
      </c>
      <c r="V376" s="47">
        <v>3</v>
      </c>
      <c r="W376" s="47">
        <v>0</v>
      </c>
      <c r="X376" s="47">
        <v>0</v>
      </c>
      <c r="Y376" s="47">
        <v>1</v>
      </c>
      <c r="Z376" s="47">
        <v>0</v>
      </c>
      <c r="AA376" s="47">
        <v>1</v>
      </c>
      <c r="AB376" s="47">
        <v>1</v>
      </c>
      <c r="AC376" s="47">
        <v>2</v>
      </c>
      <c r="AD376" s="84">
        <v>15</v>
      </c>
      <c r="AE376" s="85">
        <v>0</v>
      </c>
      <c r="AF376" s="35">
        <f t="shared" si="90"/>
        <v>407</v>
      </c>
      <c r="AG376" s="35">
        <f t="shared" si="91"/>
        <v>392</v>
      </c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</row>
    <row r="377" spans="1:60" ht="15.6" x14ac:dyDescent="0.3">
      <c r="A377" s="34" t="s">
        <v>357</v>
      </c>
      <c r="B377" s="34" t="s">
        <v>662</v>
      </c>
      <c r="C377" s="34" t="s">
        <v>359</v>
      </c>
      <c r="D377" s="34">
        <v>2</v>
      </c>
      <c r="E377" s="34" t="s">
        <v>686</v>
      </c>
      <c r="F377" s="34" t="s">
        <v>687</v>
      </c>
      <c r="G377" s="47">
        <v>9</v>
      </c>
      <c r="H377" s="47">
        <v>183</v>
      </c>
      <c r="I377" s="47">
        <v>2</v>
      </c>
      <c r="J377" s="47">
        <v>0</v>
      </c>
      <c r="K377" s="47">
        <v>0</v>
      </c>
      <c r="L377" s="47">
        <v>4</v>
      </c>
      <c r="M377" s="47">
        <v>1</v>
      </c>
      <c r="N377" s="47">
        <v>12</v>
      </c>
      <c r="O377" s="47">
        <v>1</v>
      </c>
      <c r="P377" s="47">
        <v>2</v>
      </c>
      <c r="Q377" s="47">
        <v>0</v>
      </c>
      <c r="R377" s="47">
        <v>1</v>
      </c>
      <c r="S377" s="47">
        <v>2</v>
      </c>
      <c r="T377" s="47">
        <v>3</v>
      </c>
      <c r="U377" s="47">
        <v>213</v>
      </c>
      <c r="V377" s="47">
        <v>3</v>
      </c>
      <c r="W377" s="47">
        <v>0</v>
      </c>
      <c r="X377" s="47">
        <v>2</v>
      </c>
      <c r="Y377" s="47">
        <v>1</v>
      </c>
      <c r="Z377" s="47">
        <v>1</v>
      </c>
      <c r="AA377" s="47">
        <v>0</v>
      </c>
      <c r="AB377" s="47">
        <v>2</v>
      </c>
      <c r="AC377" s="47">
        <v>1</v>
      </c>
      <c r="AD377" s="84">
        <v>11</v>
      </c>
      <c r="AE377" s="85">
        <v>0</v>
      </c>
      <c r="AF377" s="35">
        <f>G377+H377+I377+J377+K377+L377+M377+N377+O377+P377+Q377+R377+S377+T377+U377+V377+W377+X377+Y377+Z377+AA377+AB377+AC377+AD377</f>
        <v>454</v>
      </c>
      <c r="AG377" s="35">
        <f>G377+H377+I377+J377+K377+L377+M377+N377+O377+P377+Q377+R377+S377+T377+U377+V377+W377+X377+Y377+Z377+AA377+AB377+AC377</f>
        <v>443</v>
      </c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</row>
    <row r="378" spans="1:60" ht="15.6" x14ac:dyDescent="0.3">
      <c r="A378" s="34" t="s">
        <v>357</v>
      </c>
      <c r="B378" s="34" t="s">
        <v>662</v>
      </c>
      <c r="C378" s="34" t="s">
        <v>359</v>
      </c>
      <c r="D378" s="34">
        <v>2</v>
      </c>
      <c r="E378" s="34" t="s">
        <v>686</v>
      </c>
      <c r="F378" s="34" t="s">
        <v>688</v>
      </c>
      <c r="G378" s="47">
        <v>5</v>
      </c>
      <c r="H378" s="47">
        <v>224</v>
      </c>
      <c r="I378" s="47">
        <v>5</v>
      </c>
      <c r="J378" s="47">
        <v>0</v>
      </c>
      <c r="K378" s="47">
        <v>0</v>
      </c>
      <c r="L378" s="47">
        <v>3</v>
      </c>
      <c r="M378" s="47">
        <v>1</v>
      </c>
      <c r="N378" s="47">
        <v>10</v>
      </c>
      <c r="O378" s="47">
        <v>0</v>
      </c>
      <c r="P378" s="47">
        <v>0</v>
      </c>
      <c r="Q378" s="47">
        <v>1</v>
      </c>
      <c r="R378" s="47">
        <v>0</v>
      </c>
      <c r="S378" s="47">
        <v>0</v>
      </c>
      <c r="T378" s="47">
        <v>0</v>
      </c>
      <c r="U378" s="47">
        <v>187</v>
      </c>
      <c r="V378" s="47">
        <v>2</v>
      </c>
      <c r="W378" s="47">
        <v>0</v>
      </c>
      <c r="X378" s="47">
        <v>0</v>
      </c>
      <c r="Y378" s="47">
        <v>0</v>
      </c>
      <c r="Z378" s="47">
        <v>0</v>
      </c>
      <c r="AA378" s="47">
        <v>0</v>
      </c>
      <c r="AB378" s="47">
        <v>4</v>
      </c>
      <c r="AC378" s="47">
        <v>2</v>
      </c>
      <c r="AD378" s="84">
        <v>17</v>
      </c>
      <c r="AE378" s="85">
        <v>0</v>
      </c>
      <c r="AF378" s="35">
        <f>G378+H378+I378+J378+K378+L378+M378+N378+O378+P378+Q378+R378+S378+T378+U378+V378+W378+X378+Y378+Z378+AA378+AB378+AC378+AD378</f>
        <v>461</v>
      </c>
      <c r="AG378" s="35">
        <f>G378+H378+I378+J378+K378+L378+M378+N378+O378+P378+Q378+R378+S378+T378+U378+V378+W378+X378+Y378+Z378+AA378+AB378+AC378</f>
        <v>444</v>
      </c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</row>
    <row r="379" spans="1:60" ht="15.6" x14ac:dyDescent="0.3">
      <c r="A379" s="40"/>
      <c r="B379" s="40"/>
      <c r="C379" s="40"/>
      <c r="D379" s="40"/>
      <c r="E379" s="44" t="s">
        <v>10</v>
      </c>
      <c r="F379" s="44" t="s">
        <v>7</v>
      </c>
      <c r="G379" s="35">
        <f>SUM(G370:G378)</f>
        <v>31</v>
      </c>
      <c r="H379" s="35">
        <f t="shared" ref="H379:AE379" si="92">SUM(H370:H378)</f>
        <v>1980</v>
      </c>
      <c r="I379" s="35">
        <f t="shared" si="92"/>
        <v>20</v>
      </c>
      <c r="J379" s="35">
        <f t="shared" si="92"/>
        <v>4</v>
      </c>
      <c r="K379" s="35">
        <f t="shared" si="92"/>
        <v>7</v>
      </c>
      <c r="L379" s="35">
        <f t="shared" si="92"/>
        <v>18</v>
      </c>
      <c r="M379" s="35">
        <f t="shared" si="92"/>
        <v>5</v>
      </c>
      <c r="N379" s="35">
        <f t="shared" si="92"/>
        <v>68</v>
      </c>
      <c r="O379" s="35">
        <f t="shared" si="92"/>
        <v>6</v>
      </c>
      <c r="P379" s="35">
        <f t="shared" si="92"/>
        <v>3</v>
      </c>
      <c r="Q379" s="35">
        <f t="shared" si="92"/>
        <v>3</v>
      </c>
      <c r="R379" s="35">
        <f t="shared" si="92"/>
        <v>8</v>
      </c>
      <c r="S379" s="35">
        <f t="shared" si="92"/>
        <v>4</v>
      </c>
      <c r="T379" s="35">
        <f t="shared" si="92"/>
        <v>8</v>
      </c>
      <c r="U379" s="35">
        <f t="shared" si="92"/>
        <v>2159</v>
      </c>
      <c r="V379" s="35">
        <f t="shared" si="92"/>
        <v>16</v>
      </c>
      <c r="W379" s="35">
        <f t="shared" si="92"/>
        <v>5</v>
      </c>
      <c r="X379" s="35">
        <f t="shared" si="92"/>
        <v>6</v>
      </c>
      <c r="Y379" s="35">
        <f t="shared" si="92"/>
        <v>5</v>
      </c>
      <c r="Z379" s="35">
        <f t="shared" si="92"/>
        <v>8</v>
      </c>
      <c r="AA379" s="35">
        <f t="shared" si="92"/>
        <v>5</v>
      </c>
      <c r="AB379" s="35">
        <f t="shared" si="92"/>
        <v>10</v>
      </c>
      <c r="AC379" s="35">
        <f t="shared" si="92"/>
        <v>11</v>
      </c>
      <c r="AD379" s="35">
        <f t="shared" si="92"/>
        <v>148</v>
      </c>
      <c r="AE379" s="35">
        <f t="shared" si="92"/>
        <v>0</v>
      </c>
      <c r="AF379" s="35">
        <f t="shared" ref="AF379:AG379" si="93">SUM(AF370:AF378)</f>
        <v>4538</v>
      </c>
      <c r="AG379" s="35">
        <f t="shared" si="93"/>
        <v>4390</v>
      </c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</row>
    <row r="380" spans="1:60" ht="15.6" x14ac:dyDescent="0.3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1"/>
      <c r="AG380" s="41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</row>
    <row r="381" spans="1:60" ht="15.6" x14ac:dyDescent="0.3">
      <c r="A381" s="34" t="s">
        <v>357</v>
      </c>
      <c r="B381" s="34" t="s">
        <v>662</v>
      </c>
      <c r="C381" s="34" t="s">
        <v>359</v>
      </c>
      <c r="D381" s="34">
        <v>3</v>
      </c>
      <c r="E381" s="34" t="s">
        <v>689</v>
      </c>
      <c r="F381" s="34" t="s">
        <v>690</v>
      </c>
      <c r="G381" s="47">
        <v>2</v>
      </c>
      <c r="H381" s="47">
        <v>56</v>
      </c>
      <c r="I381" s="47">
        <v>2</v>
      </c>
      <c r="J381" s="47">
        <v>0</v>
      </c>
      <c r="K381" s="47">
        <v>0</v>
      </c>
      <c r="L381" s="47">
        <v>1</v>
      </c>
      <c r="M381" s="47">
        <v>0</v>
      </c>
      <c r="N381" s="47">
        <v>2</v>
      </c>
      <c r="O381" s="47">
        <v>0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138</v>
      </c>
      <c r="V381" s="47">
        <v>0</v>
      </c>
      <c r="W381" s="47">
        <v>0</v>
      </c>
      <c r="X381" s="47">
        <v>1</v>
      </c>
      <c r="Y381" s="47">
        <v>0</v>
      </c>
      <c r="Z381" s="47">
        <v>2</v>
      </c>
      <c r="AA381" s="47">
        <v>0</v>
      </c>
      <c r="AB381" s="47">
        <v>0</v>
      </c>
      <c r="AC381" s="47">
        <v>1</v>
      </c>
      <c r="AD381" s="84">
        <v>8</v>
      </c>
      <c r="AE381" s="85">
        <v>0</v>
      </c>
      <c r="AF381" s="35">
        <f t="shared" ref="AF381:AF386" si="94">G381+H381+I381+J381+K381+L381+M381+N381+O381+P381+Q381+R381+S381+T381+U381+V381+W381+X381+Y381+Z381+AA381+AB381+AC381+AD381</f>
        <v>213</v>
      </c>
      <c r="AG381" s="35">
        <f t="shared" ref="AG381:AG386" si="95">G381+H381+I381+J381+K381+L381+M381+N381+O381+P381+Q381+R381+S381+T381+U381+V381+W381+X381+Y381+Z381+AA381+AB381+AC381</f>
        <v>205</v>
      </c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</row>
    <row r="382" spans="1:60" ht="15.6" x14ac:dyDescent="0.3">
      <c r="A382" s="34" t="s">
        <v>357</v>
      </c>
      <c r="B382" s="34" t="s">
        <v>662</v>
      </c>
      <c r="C382" s="34" t="s">
        <v>359</v>
      </c>
      <c r="D382" s="34">
        <v>3</v>
      </c>
      <c r="E382" s="34" t="s">
        <v>691</v>
      </c>
      <c r="F382" s="34" t="s">
        <v>692</v>
      </c>
      <c r="G382" s="47">
        <v>5</v>
      </c>
      <c r="H382" s="47">
        <v>30</v>
      </c>
      <c r="I382" s="47">
        <v>0</v>
      </c>
      <c r="J382" s="47">
        <v>0</v>
      </c>
      <c r="K382" s="47">
        <v>0</v>
      </c>
      <c r="L382" s="47">
        <v>3</v>
      </c>
      <c r="M382" s="47">
        <v>1</v>
      </c>
      <c r="N382" s="47">
        <v>1</v>
      </c>
      <c r="O382" s="47">
        <v>0</v>
      </c>
      <c r="P382" s="47">
        <v>0</v>
      </c>
      <c r="Q382" s="47">
        <v>0</v>
      </c>
      <c r="R382" s="47">
        <v>0</v>
      </c>
      <c r="S382" s="47">
        <v>0</v>
      </c>
      <c r="T382" s="47">
        <v>0</v>
      </c>
      <c r="U382" s="47">
        <v>432</v>
      </c>
      <c r="V382" s="47">
        <v>3</v>
      </c>
      <c r="W382" s="47">
        <v>0</v>
      </c>
      <c r="X382" s="47">
        <v>0</v>
      </c>
      <c r="Y382" s="47">
        <v>1</v>
      </c>
      <c r="Z382" s="47">
        <v>0</v>
      </c>
      <c r="AA382" s="47">
        <v>0</v>
      </c>
      <c r="AB382" s="47">
        <v>0</v>
      </c>
      <c r="AC382" s="47">
        <v>2</v>
      </c>
      <c r="AD382" s="84">
        <v>16</v>
      </c>
      <c r="AE382" s="85">
        <v>0</v>
      </c>
      <c r="AF382" s="35">
        <f t="shared" si="94"/>
        <v>494</v>
      </c>
      <c r="AG382" s="35">
        <f t="shared" si="95"/>
        <v>478</v>
      </c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</row>
    <row r="383" spans="1:60" ht="15.6" x14ac:dyDescent="0.3">
      <c r="A383" s="34" t="s">
        <v>357</v>
      </c>
      <c r="B383" s="34" t="s">
        <v>662</v>
      </c>
      <c r="C383" s="34" t="s">
        <v>359</v>
      </c>
      <c r="D383" s="34">
        <v>3</v>
      </c>
      <c r="E383" s="34" t="s">
        <v>691</v>
      </c>
      <c r="F383" s="34" t="s">
        <v>693</v>
      </c>
      <c r="G383" s="47">
        <v>6</v>
      </c>
      <c r="H383" s="47">
        <v>39</v>
      </c>
      <c r="I383" s="47">
        <v>1</v>
      </c>
      <c r="J383" s="47">
        <v>0</v>
      </c>
      <c r="K383" s="47">
        <v>0</v>
      </c>
      <c r="L383" s="47">
        <v>4</v>
      </c>
      <c r="M383" s="47">
        <v>0</v>
      </c>
      <c r="N383" s="47">
        <v>2</v>
      </c>
      <c r="O383" s="47">
        <v>0</v>
      </c>
      <c r="P383" s="47">
        <v>0</v>
      </c>
      <c r="Q383" s="47">
        <v>0</v>
      </c>
      <c r="R383" s="47">
        <v>0</v>
      </c>
      <c r="S383" s="47">
        <v>0</v>
      </c>
      <c r="T383" s="47">
        <v>0</v>
      </c>
      <c r="U383" s="47">
        <v>430</v>
      </c>
      <c r="V383" s="47">
        <v>3</v>
      </c>
      <c r="W383" s="47">
        <v>1</v>
      </c>
      <c r="X383" s="47">
        <v>0</v>
      </c>
      <c r="Y383" s="47">
        <v>3</v>
      </c>
      <c r="Z383" s="47">
        <v>0</v>
      </c>
      <c r="AA383" s="47">
        <v>1</v>
      </c>
      <c r="AB383" s="47">
        <v>2</v>
      </c>
      <c r="AC383" s="47">
        <v>0</v>
      </c>
      <c r="AD383" s="84">
        <v>14</v>
      </c>
      <c r="AE383" s="85">
        <v>0</v>
      </c>
      <c r="AF383" s="35">
        <f t="shared" si="94"/>
        <v>506</v>
      </c>
      <c r="AG383" s="35">
        <f t="shared" si="95"/>
        <v>492</v>
      </c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</row>
    <row r="384" spans="1:60" ht="15.6" x14ac:dyDescent="0.3">
      <c r="A384" s="34" t="s">
        <v>357</v>
      </c>
      <c r="B384" s="34" t="s">
        <v>662</v>
      </c>
      <c r="C384" s="34" t="s">
        <v>359</v>
      </c>
      <c r="D384" s="34">
        <v>3</v>
      </c>
      <c r="E384" s="34" t="s">
        <v>694</v>
      </c>
      <c r="F384" s="34" t="s">
        <v>695</v>
      </c>
      <c r="G384" s="47">
        <v>5</v>
      </c>
      <c r="H384" s="47">
        <v>126</v>
      </c>
      <c r="I384" s="47">
        <v>4</v>
      </c>
      <c r="J384" s="47">
        <v>0</v>
      </c>
      <c r="K384" s="47">
        <v>0</v>
      </c>
      <c r="L384" s="47">
        <v>2</v>
      </c>
      <c r="M384" s="47">
        <v>0</v>
      </c>
      <c r="N384" s="47">
        <v>3</v>
      </c>
      <c r="O384" s="47">
        <v>0</v>
      </c>
      <c r="P384" s="47">
        <v>0</v>
      </c>
      <c r="Q384" s="47">
        <v>0</v>
      </c>
      <c r="R384" s="47">
        <v>1</v>
      </c>
      <c r="S384" s="47">
        <v>0</v>
      </c>
      <c r="T384" s="47">
        <v>1</v>
      </c>
      <c r="U384" s="47">
        <v>565</v>
      </c>
      <c r="V384" s="47">
        <v>3</v>
      </c>
      <c r="W384" s="47">
        <v>0</v>
      </c>
      <c r="X384" s="47">
        <v>0</v>
      </c>
      <c r="Y384" s="47">
        <v>0</v>
      </c>
      <c r="Z384" s="47">
        <v>0</v>
      </c>
      <c r="AA384" s="47">
        <v>1</v>
      </c>
      <c r="AB384" s="47">
        <v>4</v>
      </c>
      <c r="AC384" s="47">
        <v>0</v>
      </c>
      <c r="AD384" s="84">
        <v>19</v>
      </c>
      <c r="AE384" s="85">
        <v>0</v>
      </c>
      <c r="AF384" s="35">
        <f t="shared" si="94"/>
        <v>734</v>
      </c>
      <c r="AG384" s="35">
        <f t="shared" si="95"/>
        <v>715</v>
      </c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</row>
    <row r="385" spans="1:60" ht="15.6" x14ac:dyDescent="0.3">
      <c r="A385" s="34" t="s">
        <v>357</v>
      </c>
      <c r="B385" s="34" t="s">
        <v>662</v>
      </c>
      <c r="C385" s="34" t="s">
        <v>359</v>
      </c>
      <c r="D385" s="34">
        <v>3</v>
      </c>
      <c r="E385" s="34" t="s">
        <v>696</v>
      </c>
      <c r="F385" s="34" t="s">
        <v>697</v>
      </c>
      <c r="G385" s="47">
        <v>4</v>
      </c>
      <c r="H385" s="47">
        <v>195</v>
      </c>
      <c r="I385" s="47">
        <v>1</v>
      </c>
      <c r="J385" s="47">
        <v>0</v>
      </c>
      <c r="K385" s="47">
        <v>0</v>
      </c>
      <c r="L385" s="47">
        <v>4</v>
      </c>
      <c r="M385" s="47">
        <v>2</v>
      </c>
      <c r="N385" s="47">
        <v>4</v>
      </c>
      <c r="O385" s="47">
        <v>1</v>
      </c>
      <c r="P385" s="47">
        <v>2</v>
      </c>
      <c r="Q385" s="47">
        <v>0</v>
      </c>
      <c r="R385" s="47">
        <v>1</v>
      </c>
      <c r="S385" s="47">
        <v>0</v>
      </c>
      <c r="T385" s="47">
        <v>0</v>
      </c>
      <c r="U385" s="47">
        <v>386</v>
      </c>
      <c r="V385" s="47">
        <v>3</v>
      </c>
      <c r="W385" s="47">
        <v>2</v>
      </c>
      <c r="X385" s="47">
        <v>0</v>
      </c>
      <c r="Y385" s="47">
        <v>0</v>
      </c>
      <c r="Z385" s="47">
        <v>2</v>
      </c>
      <c r="AA385" s="47">
        <v>2</v>
      </c>
      <c r="AB385" s="47">
        <v>0</v>
      </c>
      <c r="AC385" s="47">
        <v>1</v>
      </c>
      <c r="AD385" s="84">
        <v>15</v>
      </c>
      <c r="AE385" s="85">
        <v>0</v>
      </c>
      <c r="AF385" s="35">
        <f t="shared" si="94"/>
        <v>625</v>
      </c>
      <c r="AG385" s="35">
        <f t="shared" si="95"/>
        <v>610</v>
      </c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</row>
    <row r="386" spans="1:60" ht="15.6" x14ac:dyDescent="0.3">
      <c r="A386" s="34" t="s">
        <v>357</v>
      </c>
      <c r="B386" s="34" t="s">
        <v>662</v>
      </c>
      <c r="C386" s="34" t="s">
        <v>359</v>
      </c>
      <c r="D386" s="34">
        <v>3</v>
      </c>
      <c r="E386" s="34" t="s">
        <v>698</v>
      </c>
      <c r="F386" s="34" t="s">
        <v>699</v>
      </c>
      <c r="G386" s="47">
        <v>3</v>
      </c>
      <c r="H386" s="47">
        <v>68</v>
      </c>
      <c r="I386" s="47">
        <v>1</v>
      </c>
      <c r="J386" s="47">
        <v>0</v>
      </c>
      <c r="K386" s="47">
        <v>0</v>
      </c>
      <c r="L386" s="47">
        <v>0</v>
      </c>
      <c r="M386" s="47">
        <v>0</v>
      </c>
      <c r="N386" s="47">
        <v>1</v>
      </c>
      <c r="O386" s="47">
        <v>0</v>
      </c>
      <c r="P386" s="47">
        <v>0</v>
      </c>
      <c r="Q386" s="47">
        <v>0</v>
      </c>
      <c r="R386" s="47">
        <v>0</v>
      </c>
      <c r="S386" s="47">
        <v>0</v>
      </c>
      <c r="T386" s="47">
        <v>0</v>
      </c>
      <c r="U386" s="47">
        <v>97</v>
      </c>
      <c r="V386" s="47">
        <v>0</v>
      </c>
      <c r="W386" s="47">
        <v>0</v>
      </c>
      <c r="X386" s="47">
        <v>0</v>
      </c>
      <c r="Y386" s="47">
        <v>0</v>
      </c>
      <c r="Z386" s="47">
        <v>0</v>
      </c>
      <c r="AA386" s="47">
        <v>0</v>
      </c>
      <c r="AB386" s="47">
        <v>0</v>
      </c>
      <c r="AC386" s="47">
        <v>0</v>
      </c>
      <c r="AD386" s="84">
        <v>10</v>
      </c>
      <c r="AE386" s="85">
        <v>0</v>
      </c>
      <c r="AF386" s="35">
        <f t="shared" si="94"/>
        <v>180</v>
      </c>
      <c r="AG386" s="35">
        <f t="shared" si="95"/>
        <v>170</v>
      </c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</row>
    <row r="387" spans="1:60" ht="15.6" x14ac:dyDescent="0.3">
      <c r="A387" s="40"/>
      <c r="B387" s="40"/>
      <c r="C387" s="40"/>
      <c r="D387" s="40"/>
      <c r="E387" s="44" t="s">
        <v>12</v>
      </c>
      <c r="F387" s="44" t="s">
        <v>7</v>
      </c>
      <c r="G387" s="35">
        <f t="shared" ref="G387:AE387" si="96">SUM(G381:G386)</f>
        <v>25</v>
      </c>
      <c r="H387" s="35">
        <f t="shared" si="96"/>
        <v>514</v>
      </c>
      <c r="I387" s="35">
        <f t="shared" si="96"/>
        <v>9</v>
      </c>
      <c r="J387" s="35">
        <f t="shared" si="96"/>
        <v>0</v>
      </c>
      <c r="K387" s="35">
        <f t="shared" si="96"/>
        <v>0</v>
      </c>
      <c r="L387" s="35">
        <f t="shared" si="96"/>
        <v>14</v>
      </c>
      <c r="M387" s="35">
        <f t="shared" si="96"/>
        <v>3</v>
      </c>
      <c r="N387" s="35">
        <f t="shared" si="96"/>
        <v>13</v>
      </c>
      <c r="O387" s="35">
        <f t="shared" si="96"/>
        <v>1</v>
      </c>
      <c r="P387" s="35">
        <f t="shared" si="96"/>
        <v>2</v>
      </c>
      <c r="Q387" s="35">
        <f t="shared" si="96"/>
        <v>0</v>
      </c>
      <c r="R387" s="35">
        <f t="shared" si="96"/>
        <v>2</v>
      </c>
      <c r="S387" s="35">
        <f t="shared" si="96"/>
        <v>0</v>
      </c>
      <c r="T387" s="35">
        <f t="shared" si="96"/>
        <v>1</v>
      </c>
      <c r="U387" s="35">
        <f t="shared" si="96"/>
        <v>2048</v>
      </c>
      <c r="V387" s="35">
        <f t="shared" si="96"/>
        <v>12</v>
      </c>
      <c r="W387" s="35">
        <f t="shared" si="96"/>
        <v>3</v>
      </c>
      <c r="X387" s="35">
        <f t="shared" si="96"/>
        <v>1</v>
      </c>
      <c r="Y387" s="35">
        <f t="shared" si="96"/>
        <v>4</v>
      </c>
      <c r="Z387" s="35">
        <f t="shared" si="96"/>
        <v>4</v>
      </c>
      <c r="AA387" s="35">
        <f t="shared" si="96"/>
        <v>4</v>
      </c>
      <c r="AB387" s="35">
        <f t="shared" si="96"/>
        <v>6</v>
      </c>
      <c r="AC387" s="35">
        <f t="shared" si="96"/>
        <v>4</v>
      </c>
      <c r="AD387" s="35">
        <f t="shared" si="96"/>
        <v>82</v>
      </c>
      <c r="AE387" s="35">
        <f t="shared" si="96"/>
        <v>0</v>
      </c>
      <c r="AF387" s="35">
        <f t="shared" ref="AF387:AG387" si="97">SUM(AF381:AF386)</f>
        <v>2752</v>
      </c>
      <c r="AG387" s="35">
        <f t="shared" si="97"/>
        <v>2670</v>
      </c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</row>
    <row r="388" spans="1:60" ht="15.6" x14ac:dyDescent="0.3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1"/>
      <c r="AG388" s="41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</row>
    <row r="389" spans="1:60" ht="15.6" x14ac:dyDescent="0.3">
      <c r="A389" s="34" t="s">
        <v>357</v>
      </c>
      <c r="B389" s="34" t="s">
        <v>662</v>
      </c>
      <c r="C389" s="34" t="s">
        <v>359</v>
      </c>
      <c r="D389" s="34">
        <v>5</v>
      </c>
      <c r="E389" s="34" t="s">
        <v>700</v>
      </c>
      <c r="F389" s="34" t="s">
        <v>701</v>
      </c>
      <c r="G389" s="47">
        <v>0</v>
      </c>
      <c r="H389" s="47">
        <v>19</v>
      </c>
      <c r="I389" s="47">
        <v>0</v>
      </c>
      <c r="J389" s="47">
        <v>0</v>
      </c>
      <c r="K389" s="47">
        <v>0</v>
      </c>
      <c r="L389" s="47">
        <v>1</v>
      </c>
      <c r="M389" s="47">
        <v>0</v>
      </c>
      <c r="N389" s="47">
        <v>0</v>
      </c>
      <c r="O389" s="47">
        <v>0</v>
      </c>
      <c r="P389" s="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436</v>
      </c>
      <c r="V389" s="47">
        <v>0</v>
      </c>
      <c r="W389" s="47">
        <v>0</v>
      </c>
      <c r="X389" s="47">
        <v>1</v>
      </c>
      <c r="Y389" s="47">
        <v>0</v>
      </c>
      <c r="Z389" s="47">
        <v>0</v>
      </c>
      <c r="AA389" s="47">
        <v>1</v>
      </c>
      <c r="AB389" s="47">
        <v>0</v>
      </c>
      <c r="AC389" s="47">
        <v>0</v>
      </c>
      <c r="AD389" s="84">
        <v>8</v>
      </c>
      <c r="AE389" s="85">
        <v>0</v>
      </c>
      <c r="AF389" s="35">
        <f t="shared" ref="AF389:AF394" si="98">G389+H389+I389+J389+K389+L389+M389+N389+O389+P389+Q389+R389+S389+T389+U389+V389+W389+X389+Y389+Z389+AA389+AB389+AC389+AD389</f>
        <v>466</v>
      </c>
      <c r="AG389" s="35">
        <f t="shared" ref="AG389:AG394" si="99">G389+H389+I389+J389+K389+L389+M389+N389+O389+P389+Q389+R389+S389+T389+U389+V389+W389+X389+Y389+Z389+AA389+AB389+AC389</f>
        <v>458</v>
      </c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</row>
    <row r="390" spans="1:60" ht="15.6" x14ac:dyDescent="0.3">
      <c r="A390" s="34" t="s">
        <v>357</v>
      </c>
      <c r="B390" s="34" t="s">
        <v>662</v>
      </c>
      <c r="C390" s="34" t="s">
        <v>359</v>
      </c>
      <c r="D390" s="34">
        <v>5</v>
      </c>
      <c r="E390" s="34" t="s">
        <v>700</v>
      </c>
      <c r="F390" s="34" t="s">
        <v>702</v>
      </c>
      <c r="G390" s="47">
        <v>2</v>
      </c>
      <c r="H390" s="47">
        <v>16</v>
      </c>
      <c r="I390" s="47">
        <v>2</v>
      </c>
      <c r="J390" s="47">
        <v>0</v>
      </c>
      <c r="K390" s="47">
        <v>0</v>
      </c>
      <c r="L390" s="47">
        <v>1</v>
      </c>
      <c r="M390" s="47">
        <v>1</v>
      </c>
      <c r="N390" s="47">
        <v>1</v>
      </c>
      <c r="O390" s="47">
        <v>0</v>
      </c>
      <c r="P390" s="47">
        <v>0</v>
      </c>
      <c r="Q390" s="47">
        <v>1</v>
      </c>
      <c r="R390" s="47">
        <v>0</v>
      </c>
      <c r="S390" s="47">
        <v>0</v>
      </c>
      <c r="T390" s="47">
        <v>0</v>
      </c>
      <c r="U390" s="47">
        <v>438</v>
      </c>
      <c r="V390" s="47">
        <v>0</v>
      </c>
      <c r="W390" s="47">
        <v>0</v>
      </c>
      <c r="X390" s="47">
        <v>0</v>
      </c>
      <c r="Y390" s="47">
        <v>0</v>
      </c>
      <c r="Z390" s="47">
        <v>2</v>
      </c>
      <c r="AA390" s="47">
        <v>0</v>
      </c>
      <c r="AB390" s="47">
        <v>0</v>
      </c>
      <c r="AC390" s="47">
        <v>1</v>
      </c>
      <c r="AD390" s="84">
        <v>3</v>
      </c>
      <c r="AE390" s="85">
        <v>0</v>
      </c>
      <c r="AF390" s="35">
        <f t="shared" si="98"/>
        <v>468</v>
      </c>
      <c r="AG390" s="35">
        <f t="shared" si="99"/>
        <v>465</v>
      </c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</row>
    <row r="391" spans="1:60" ht="15.6" x14ac:dyDescent="0.3">
      <c r="A391" s="34" t="s">
        <v>357</v>
      </c>
      <c r="B391" s="34" t="s">
        <v>662</v>
      </c>
      <c r="C391" s="34" t="s">
        <v>359</v>
      </c>
      <c r="D391" s="34">
        <v>5</v>
      </c>
      <c r="E391" s="34" t="s">
        <v>703</v>
      </c>
      <c r="F391" s="34" t="s">
        <v>704</v>
      </c>
      <c r="G391" s="47">
        <v>3</v>
      </c>
      <c r="H391" s="47">
        <v>64</v>
      </c>
      <c r="I391" s="47">
        <v>0</v>
      </c>
      <c r="J391" s="47">
        <v>0</v>
      </c>
      <c r="K391" s="47">
        <v>1</v>
      </c>
      <c r="L391" s="47">
        <v>3</v>
      </c>
      <c r="M391" s="47">
        <v>1</v>
      </c>
      <c r="N391" s="47">
        <v>3</v>
      </c>
      <c r="O391" s="47">
        <v>0</v>
      </c>
      <c r="P391" s="47">
        <v>0</v>
      </c>
      <c r="Q391" s="47">
        <v>0</v>
      </c>
      <c r="R391" s="47">
        <v>1</v>
      </c>
      <c r="S391" s="47">
        <v>1</v>
      </c>
      <c r="T391" s="47">
        <v>1</v>
      </c>
      <c r="U391" s="47">
        <v>757</v>
      </c>
      <c r="V391" s="47">
        <v>1</v>
      </c>
      <c r="W391" s="47">
        <v>0</v>
      </c>
      <c r="X391" s="47">
        <v>0</v>
      </c>
      <c r="Y391" s="47">
        <v>0</v>
      </c>
      <c r="Z391" s="47">
        <v>0</v>
      </c>
      <c r="AA391" s="47">
        <v>1</v>
      </c>
      <c r="AB391" s="47">
        <v>1</v>
      </c>
      <c r="AC391" s="47">
        <v>1</v>
      </c>
      <c r="AD391" s="84">
        <v>12</v>
      </c>
      <c r="AE391" s="85">
        <v>0</v>
      </c>
      <c r="AF391" s="35">
        <f t="shared" si="98"/>
        <v>851</v>
      </c>
      <c r="AG391" s="35">
        <f t="shared" si="99"/>
        <v>839</v>
      </c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</row>
    <row r="392" spans="1:60" ht="15.6" x14ac:dyDescent="0.3">
      <c r="A392" s="34" t="s">
        <v>357</v>
      </c>
      <c r="B392" s="34" t="s">
        <v>662</v>
      </c>
      <c r="C392" s="34" t="s">
        <v>359</v>
      </c>
      <c r="D392" s="34">
        <v>5</v>
      </c>
      <c r="E392" s="34" t="s">
        <v>705</v>
      </c>
      <c r="F392" s="34" t="s">
        <v>706</v>
      </c>
      <c r="G392" s="47">
        <v>0</v>
      </c>
      <c r="H392" s="47">
        <v>57</v>
      </c>
      <c r="I392" s="47">
        <v>3</v>
      </c>
      <c r="J392" s="47">
        <v>0</v>
      </c>
      <c r="K392" s="47">
        <v>0</v>
      </c>
      <c r="L392" s="47">
        <v>3</v>
      </c>
      <c r="M392" s="47">
        <v>0</v>
      </c>
      <c r="N392" s="47">
        <v>2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1</v>
      </c>
      <c r="U392" s="47">
        <v>381</v>
      </c>
      <c r="V392" s="47">
        <v>1</v>
      </c>
      <c r="W392" s="47">
        <v>0</v>
      </c>
      <c r="X392" s="47">
        <v>1</v>
      </c>
      <c r="Y392" s="47">
        <v>0</v>
      </c>
      <c r="Z392" s="47">
        <v>0</v>
      </c>
      <c r="AA392" s="47">
        <v>1</v>
      </c>
      <c r="AB392" s="47">
        <v>0</v>
      </c>
      <c r="AC392" s="47">
        <v>0</v>
      </c>
      <c r="AD392" s="84">
        <v>7</v>
      </c>
      <c r="AE392" s="85">
        <v>0</v>
      </c>
      <c r="AF392" s="35">
        <f t="shared" si="98"/>
        <v>457</v>
      </c>
      <c r="AG392" s="35">
        <f t="shared" si="99"/>
        <v>450</v>
      </c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</row>
    <row r="393" spans="1:60" ht="15.6" x14ac:dyDescent="0.3">
      <c r="A393" s="34" t="s">
        <v>357</v>
      </c>
      <c r="B393" s="34" t="s">
        <v>662</v>
      </c>
      <c r="C393" s="34" t="s">
        <v>359</v>
      </c>
      <c r="D393" s="34">
        <v>5</v>
      </c>
      <c r="E393" s="34" t="s">
        <v>707</v>
      </c>
      <c r="F393" s="34" t="s">
        <v>708</v>
      </c>
      <c r="G393" s="47">
        <v>6</v>
      </c>
      <c r="H393" s="47">
        <v>125</v>
      </c>
      <c r="I393" s="47">
        <v>3</v>
      </c>
      <c r="J393" s="47">
        <v>0</v>
      </c>
      <c r="K393" s="47">
        <v>1</v>
      </c>
      <c r="L393" s="47">
        <v>1</v>
      </c>
      <c r="M393" s="47">
        <v>0</v>
      </c>
      <c r="N393" s="47">
        <v>7</v>
      </c>
      <c r="O393" s="47">
        <v>0</v>
      </c>
      <c r="P393" s="47">
        <v>1</v>
      </c>
      <c r="Q393" s="47">
        <v>0</v>
      </c>
      <c r="R393" s="47">
        <v>0</v>
      </c>
      <c r="S393" s="47">
        <v>0</v>
      </c>
      <c r="T393" s="47">
        <v>2</v>
      </c>
      <c r="U393" s="47">
        <v>655</v>
      </c>
      <c r="V393" s="47">
        <v>2</v>
      </c>
      <c r="W393" s="47">
        <v>2</v>
      </c>
      <c r="X393" s="47">
        <v>1</v>
      </c>
      <c r="Y393" s="47">
        <v>0</v>
      </c>
      <c r="Z393" s="47">
        <v>3</v>
      </c>
      <c r="AA393" s="47">
        <v>1</v>
      </c>
      <c r="AB393" s="47">
        <v>0</v>
      </c>
      <c r="AC393" s="47">
        <v>3</v>
      </c>
      <c r="AD393" s="84">
        <v>24</v>
      </c>
      <c r="AE393" s="85">
        <v>0</v>
      </c>
      <c r="AF393" s="35">
        <f t="shared" si="98"/>
        <v>837</v>
      </c>
      <c r="AG393" s="35">
        <f t="shared" si="99"/>
        <v>813</v>
      </c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</row>
    <row r="394" spans="1:60" ht="15.6" x14ac:dyDescent="0.3">
      <c r="A394" s="34" t="s">
        <v>357</v>
      </c>
      <c r="B394" s="34" t="s">
        <v>662</v>
      </c>
      <c r="C394" s="34" t="s">
        <v>359</v>
      </c>
      <c r="D394" s="34">
        <v>5</v>
      </c>
      <c r="E394" s="34" t="s">
        <v>709</v>
      </c>
      <c r="F394" s="34" t="s">
        <v>710</v>
      </c>
      <c r="G394" s="47">
        <v>3</v>
      </c>
      <c r="H394" s="47">
        <v>105</v>
      </c>
      <c r="I394" s="47">
        <v>0</v>
      </c>
      <c r="J394" s="47">
        <v>1</v>
      </c>
      <c r="K394" s="47">
        <v>0</v>
      </c>
      <c r="L394" s="47">
        <v>1</v>
      </c>
      <c r="M394" s="47">
        <v>0</v>
      </c>
      <c r="N394" s="47">
        <v>3</v>
      </c>
      <c r="O394" s="47">
        <v>1</v>
      </c>
      <c r="P394" s="47">
        <v>1</v>
      </c>
      <c r="Q394" s="47">
        <v>0</v>
      </c>
      <c r="R394" s="47">
        <v>0</v>
      </c>
      <c r="S394" s="47">
        <v>0</v>
      </c>
      <c r="T394" s="47">
        <v>0</v>
      </c>
      <c r="U394" s="47">
        <v>641</v>
      </c>
      <c r="V394" s="47">
        <v>1</v>
      </c>
      <c r="W394" s="47">
        <v>0</v>
      </c>
      <c r="X394" s="47">
        <v>0</v>
      </c>
      <c r="Y394" s="47">
        <v>0</v>
      </c>
      <c r="Z394" s="47">
        <v>0</v>
      </c>
      <c r="AA394" s="47">
        <v>0</v>
      </c>
      <c r="AB394" s="47">
        <v>0</v>
      </c>
      <c r="AC394" s="47">
        <v>1</v>
      </c>
      <c r="AD394" s="84">
        <v>22</v>
      </c>
      <c r="AE394" s="85">
        <v>0</v>
      </c>
      <c r="AF394" s="35">
        <f t="shared" si="98"/>
        <v>780</v>
      </c>
      <c r="AG394" s="35">
        <f t="shared" si="99"/>
        <v>758</v>
      </c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</row>
    <row r="395" spans="1:60" ht="15.6" x14ac:dyDescent="0.3">
      <c r="A395" s="40"/>
      <c r="B395" s="40"/>
      <c r="C395" s="40"/>
      <c r="D395" s="40"/>
      <c r="E395" s="44" t="s">
        <v>12</v>
      </c>
      <c r="F395" s="44" t="s">
        <v>7</v>
      </c>
      <c r="G395" s="35">
        <f t="shared" ref="G395:AE395" si="100">SUM(G389:G394)</f>
        <v>14</v>
      </c>
      <c r="H395" s="35">
        <f t="shared" si="100"/>
        <v>386</v>
      </c>
      <c r="I395" s="35">
        <f t="shared" si="100"/>
        <v>8</v>
      </c>
      <c r="J395" s="35">
        <f t="shared" si="100"/>
        <v>1</v>
      </c>
      <c r="K395" s="35">
        <f t="shared" si="100"/>
        <v>2</v>
      </c>
      <c r="L395" s="35">
        <f t="shared" si="100"/>
        <v>10</v>
      </c>
      <c r="M395" s="35">
        <f t="shared" si="100"/>
        <v>2</v>
      </c>
      <c r="N395" s="35">
        <f t="shared" si="100"/>
        <v>16</v>
      </c>
      <c r="O395" s="35">
        <f t="shared" si="100"/>
        <v>1</v>
      </c>
      <c r="P395" s="35">
        <f t="shared" si="100"/>
        <v>2</v>
      </c>
      <c r="Q395" s="35">
        <f t="shared" si="100"/>
        <v>1</v>
      </c>
      <c r="R395" s="35">
        <f t="shared" si="100"/>
        <v>1</v>
      </c>
      <c r="S395" s="35">
        <f t="shared" si="100"/>
        <v>1</v>
      </c>
      <c r="T395" s="35">
        <f t="shared" si="100"/>
        <v>4</v>
      </c>
      <c r="U395" s="35">
        <f t="shared" si="100"/>
        <v>3308</v>
      </c>
      <c r="V395" s="35">
        <f t="shared" si="100"/>
        <v>5</v>
      </c>
      <c r="W395" s="35">
        <f t="shared" si="100"/>
        <v>2</v>
      </c>
      <c r="X395" s="35">
        <f t="shared" si="100"/>
        <v>3</v>
      </c>
      <c r="Y395" s="35">
        <f t="shared" si="100"/>
        <v>0</v>
      </c>
      <c r="Z395" s="35">
        <f t="shared" si="100"/>
        <v>5</v>
      </c>
      <c r="AA395" s="35">
        <f t="shared" si="100"/>
        <v>4</v>
      </c>
      <c r="AB395" s="35">
        <f t="shared" si="100"/>
        <v>1</v>
      </c>
      <c r="AC395" s="35">
        <f t="shared" si="100"/>
        <v>6</v>
      </c>
      <c r="AD395" s="35">
        <f t="shared" si="100"/>
        <v>76</v>
      </c>
      <c r="AE395" s="35">
        <f t="shared" si="100"/>
        <v>0</v>
      </c>
      <c r="AF395" s="35">
        <f t="shared" ref="AF395:AG395" si="101">SUM(AF389:AF394)</f>
        <v>3859</v>
      </c>
      <c r="AG395" s="35">
        <f t="shared" si="101"/>
        <v>3783</v>
      </c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</row>
    <row r="396" spans="1:60" ht="15.6" x14ac:dyDescent="0.3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1"/>
      <c r="AG396" s="41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</row>
    <row r="397" spans="1:60" ht="15.6" x14ac:dyDescent="0.3">
      <c r="A397" s="34" t="s">
        <v>357</v>
      </c>
      <c r="B397" s="34" t="s">
        <v>662</v>
      </c>
      <c r="C397" s="34" t="s">
        <v>359</v>
      </c>
      <c r="D397" s="34">
        <v>27</v>
      </c>
      <c r="E397" s="34" t="s">
        <v>711</v>
      </c>
      <c r="F397" s="34" t="s">
        <v>712</v>
      </c>
      <c r="G397" s="47">
        <v>0</v>
      </c>
      <c r="H397" s="47">
        <v>7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1</v>
      </c>
      <c r="O397" s="47">
        <v>0</v>
      </c>
      <c r="P397" s="47">
        <v>0</v>
      </c>
      <c r="Q397" s="47">
        <v>0</v>
      </c>
      <c r="R397" s="47">
        <v>0</v>
      </c>
      <c r="S397" s="47">
        <v>0</v>
      </c>
      <c r="T397" s="47">
        <v>1</v>
      </c>
      <c r="U397" s="47">
        <v>357</v>
      </c>
      <c r="V397" s="47">
        <v>0</v>
      </c>
      <c r="W397" s="47">
        <v>0</v>
      </c>
      <c r="X397" s="47">
        <v>0</v>
      </c>
      <c r="Y397" s="47">
        <v>0</v>
      </c>
      <c r="Z397" s="47">
        <v>0</v>
      </c>
      <c r="AA397" s="47">
        <v>0</v>
      </c>
      <c r="AB397" s="47">
        <v>0</v>
      </c>
      <c r="AC397" s="47">
        <v>1</v>
      </c>
      <c r="AD397" s="84">
        <v>19</v>
      </c>
      <c r="AE397" s="85">
        <v>0</v>
      </c>
      <c r="AF397" s="35">
        <f t="shared" ref="AF397:AF402" si="102">G397+H397+I397+J397+K397+L397+M397+N397+O397+P397+Q397+R397+S397+T397+U397+V397+W397+X397+Y397+Z397+AA397+AB397+AC397+AD397</f>
        <v>386</v>
      </c>
      <c r="AG397" s="35">
        <f t="shared" ref="AG397:AG402" si="103">G397+H397+I397+J397+K397+L397+M397+N397+O397+P397+Q397+R397+S397+T397+U397+V397+W397+X397+Y397+Z397+AA397+AB397+AC397</f>
        <v>367</v>
      </c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</row>
    <row r="398" spans="1:60" ht="15.6" x14ac:dyDescent="0.3">
      <c r="A398" s="34" t="s">
        <v>357</v>
      </c>
      <c r="B398" s="34" t="s">
        <v>662</v>
      </c>
      <c r="C398" s="34" t="s">
        <v>359</v>
      </c>
      <c r="D398" s="34">
        <v>27</v>
      </c>
      <c r="E398" s="34" t="s">
        <v>713</v>
      </c>
      <c r="F398" s="34" t="s">
        <v>714</v>
      </c>
      <c r="G398" s="47">
        <v>1</v>
      </c>
      <c r="H398" s="47">
        <v>44</v>
      </c>
      <c r="I398" s="47">
        <v>0</v>
      </c>
      <c r="J398" s="47">
        <v>0</v>
      </c>
      <c r="K398" s="47">
        <v>1</v>
      </c>
      <c r="L398" s="47">
        <v>0</v>
      </c>
      <c r="M398" s="47">
        <v>0</v>
      </c>
      <c r="N398" s="47">
        <v>1</v>
      </c>
      <c r="O398" s="47">
        <v>0</v>
      </c>
      <c r="P398" s="47">
        <v>0</v>
      </c>
      <c r="Q398" s="47">
        <v>0</v>
      </c>
      <c r="R398" s="47">
        <v>0</v>
      </c>
      <c r="S398" s="47">
        <v>0</v>
      </c>
      <c r="T398" s="47">
        <v>0</v>
      </c>
      <c r="U398" s="47">
        <v>117</v>
      </c>
      <c r="V398" s="47">
        <v>0</v>
      </c>
      <c r="W398" s="47">
        <v>0</v>
      </c>
      <c r="X398" s="47">
        <v>0</v>
      </c>
      <c r="Y398" s="47">
        <v>0</v>
      </c>
      <c r="Z398" s="47">
        <v>0</v>
      </c>
      <c r="AA398" s="47">
        <v>1</v>
      </c>
      <c r="AB398" s="47">
        <v>0</v>
      </c>
      <c r="AC398" s="47">
        <v>0</v>
      </c>
      <c r="AD398" s="84">
        <v>3</v>
      </c>
      <c r="AE398" s="85">
        <v>0</v>
      </c>
      <c r="AF398" s="35">
        <f t="shared" si="102"/>
        <v>168</v>
      </c>
      <c r="AG398" s="35">
        <f t="shared" si="103"/>
        <v>165</v>
      </c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</row>
    <row r="399" spans="1:60" ht="15.6" x14ac:dyDescent="0.3">
      <c r="A399" s="34" t="s">
        <v>357</v>
      </c>
      <c r="B399" s="34" t="s">
        <v>662</v>
      </c>
      <c r="C399" s="34" t="s">
        <v>359</v>
      </c>
      <c r="D399" s="34">
        <v>27</v>
      </c>
      <c r="E399" s="34" t="s">
        <v>715</v>
      </c>
      <c r="F399" s="34" t="s">
        <v>716</v>
      </c>
      <c r="G399" s="47">
        <v>3</v>
      </c>
      <c r="H399" s="47">
        <v>62</v>
      </c>
      <c r="I399" s="47">
        <v>2</v>
      </c>
      <c r="J399" s="47">
        <v>0</v>
      </c>
      <c r="K399" s="47">
        <v>0</v>
      </c>
      <c r="L399" s="47">
        <v>0</v>
      </c>
      <c r="M399" s="47">
        <v>1</v>
      </c>
      <c r="N399" s="47">
        <v>3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322</v>
      </c>
      <c r="V399" s="47">
        <v>0</v>
      </c>
      <c r="W399" s="47">
        <v>0</v>
      </c>
      <c r="X399" s="47">
        <v>0</v>
      </c>
      <c r="Y399" s="47">
        <v>0</v>
      </c>
      <c r="Z399" s="47">
        <v>0</v>
      </c>
      <c r="AA399" s="47">
        <v>0</v>
      </c>
      <c r="AB399" s="47">
        <v>0</v>
      </c>
      <c r="AC399" s="47">
        <v>0</v>
      </c>
      <c r="AD399" s="84">
        <v>3</v>
      </c>
      <c r="AE399" s="85">
        <v>0</v>
      </c>
      <c r="AF399" s="35">
        <f t="shared" si="102"/>
        <v>396</v>
      </c>
      <c r="AG399" s="35">
        <f t="shared" si="103"/>
        <v>393</v>
      </c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</row>
    <row r="400" spans="1:60" ht="15.6" x14ac:dyDescent="0.3">
      <c r="A400" s="34" t="s">
        <v>357</v>
      </c>
      <c r="B400" s="34" t="s">
        <v>662</v>
      </c>
      <c r="C400" s="34" t="s">
        <v>359</v>
      </c>
      <c r="D400" s="34">
        <v>27</v>
      </c>
      <c r="E400" s="34" t="s">
        <v>717</v>
      </c>
      <c r="F400" s="34" t="s">
        <v>718</v>
      </c>
      <c r="G400" s="47">
        <v>0</v>
      </c>
      <c r="H400" s="47">
        <v>36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</v>
      </c>
      <c r="S400" s="47">
        <v>0</v>
      </c>
      <c r="T400" s="47">
        <v>0</v>
      </c>
      <c r="U400" s="47">
        <v>204</v>
      </c>
      <c r="V400" s="47">
        <v>1</v>
      </c>
      <c r="W400" s="47">
        <v>0</v>
      </c>
      <c r="X400" s="47">
        <v>0</v>
      </c>
      <c r="Y400" s="47">
        <v>0</v>
      </c>
      <c r="Z400" s="47">
        <v>0</v>
      </c>
      <c r="AA400" s="47">
        <v>1</v>
      </c>
      <c r="AB400" s="47">
        <v>0</v>
      </c>
      <c r="AC400" s="47">
        <v>0</v>
      </c>
      <c r="AD400" s="84">
        <v>3</v>
      </c>
      <c r="AE400" s="85">
        <v>0</v>
      </c>
      <c r="AF400" s="35">
        <f t="shared" si="102"/>
        <v>245</v>
      </c>
      <c r="AG400" s="35">
        <f t="shared" si="103"/>
        <v>242</v>
      </c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</row>
    <row r="401" spans="1:60" ht="15.6" x14ac:dyDescent="0.3">
      <c r="A401" s="34" t="s">
        <v>357</v>
      </c>
      <c r="B401" s="34" t="s">
        <v>662</v>
      </c>
      <c r="C401" s="34" t="s">
        <v>359</v>
      </c>
      <c r="D401" s="34">
        <v>27</v>
      </c>
      <c r="E401" s="34" t="s">
        <v>719</v>
      </c>
      <c r="F401" s="34" t="s">
        <v>720</v>
      </c>
      <c r="G401" s="47">
        <v>0</v>
      </c>
      <c r="H401" s="47">
        <v>86</v>
      </c>
      <c r="I401" s="47">
        <v>1</v>
      </c>
      <c r="J401" s="47">
        <v>0</v>
      </c>
      <c r="K401" s="47">
        <v>0</v>
      </c>
      <c r="L401" s="47">
        <v>2</v>
      </c>
      <c r="M401" s="47">
        <v>0</v>
      </c>
      <c r="N401" s="47">
        <v>0</v>
      </c>
      <c r="O401" s="47">
        <v>0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359</v>
      </c>
      <c r="V401" s="47">
        <v>5</v>
      </c>
      <c r="W401" s="47">
        <v>0</v>
      </c>
      <c r="X401" s="47">
        <v>0</v>
      </c>
      <c r="Y401" s="47">
        <v>0</v>
      </c>
      <c r="Z401" s="47">
        <v>0</v>
      </c>
      <c r="AA401" s="47">
        <v>0</v>
      </c>
      <c r="AB401" s="47">
        <v>0</v>
      </c>
      <c r="AC401" s="47">
        <v>0</v>
      </c>
      <c r="AD401" s="84">
        <v>7</v>
      </c>
      <c r="AE401" s="85">
        <v>0</v>
      </c>
      <c r="AF401" s="35">
        <f t="shared" si="102"/>
        <v>460</v>
      </c>
      <c r="AG401" s="35">
        <f t="shared" si="103"/>
        <v>453</v>
      </c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</row>
    <row r="402" spans="1:60" ht="15.6" x14ac:dyDescent="0.3">
      <c r="A402" s="34" t="s">
        <v>357</v>
      </c>
      <c r="B402" s="34" t="s">
        <v>662</v>
      </c>
      <c r="C402" s="34" t="s">
        <v>359</v>
      </c>
      <c r="D402" s="34">
        <v>27</v>
      </c>
      <c r="E402" s="34" t="s">
        <v>721</v>
      </c>
      <c r="F402" s="34" t="s">
        <v>722</v>
      </c>
      <c r="G402" s="47">
        <v>0</v>
      </c>
      <c r="H402" s="47">
        <v>25</v>
      </c>
      <c r="I402" s="47">
        <v>0</v>
      </c>
      <c r="J402" s="47">
        <v>0</v>
      </c>
      <c r="K402" s="47">
        <v>1</v>
      </c>
      <c r="L402" s="47">
        <v>0</v>
      </c>
      <c r="M402" s="47">
        <v>0</v>
      </c>
      <c r="N402" s="47">
        <v>0</v>
      </c>
      <c r="O402" s="47">
        <v>0</v>
      </c>
      <c r="P402" s="47">
        <v>0</v>
      </c>
      <c r="Q402" s="47">
        <v>0</v>
      </c>
      <c r="R402" s="47">
        <v>0</v>
      </c>
      <c r="S402" s="47">
        <v>0</v>
      </c>
      <c r="T402" s="47">
        <v>0</v>
      </c>
      <c r="U402" s="47">
        <v>152</v>
      </c>
      <c r="V402" s="47">
        <v>0</v>
      </c>
      <c r="W402" s="47">
        <v>0</v>
      </c>
      <c r="X402" s="47">
        <v>0</v>
      </c>
      <c r="Y402" s="47">
        <v>0</v>
      </c>
      <c r="Z402" s="47">
        <v>1</v>
      </c>
      <c r="AA402" s="47">
        <v>0</v>
      </c>
      <c r="AB402" s="47">
        <v>0</v>
      </c>
      <c r="AC402" s="47">
        <v>1</v>
      </c>
      <c r="AD402" s="84">
        <v>3</v>
      </c>
      <c r="AE402" s="85">
        <v>0</v>
      </c>
      <c r="AF402" s="35">
        <f t="shared" si="102"/>
        <v>183</v>
      </c>
      <c r="AG402" s="35">
        <f t="shared" si="103"/>
        <v>180</v>
      </c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</row>
    <row r="403" spans="1:60" ht="15.6" x14ac:dyDescent="0.3">
      <c r="A403" s="40"/>
      <c r="B403" s="40"/>
      <c r="C403" s="40"/>
      <c r="D403" s="40"/>
      <c r="E403" s="44" t="s">
        <v>14</v>
      </c>
      <c r="F403" s="44" t="s">
        <v>7</v>
      </c>
      <c r="G403" s="35">
        <f t="shared" ref="G403:AE403" si="104">SUM(G397:G402)</f>
        <v>4</v>
      </c>
      <c r="H403" s="35">
        <f t="shared" si="104"/>
        <v>260</v>
      </c>
      <c r="I403" s="35">
        <f t="shared" si="104"/>
        <v>3</v>
      </c>
      <c r="J403" s="35">
        <f t="shared" si="104"/>
        <v>0</v>
      </c>
      <c r="K403" s="35">
        <f t="shared" si="104"/>
        <v>2</v>
      </c>
      <c r="L403" s="35">
        <f t="shared" si="104"/>
        <v>2</v>
      </c>
      <c r="M403" s="35">
        <f t="shared" si="104"/>
        <v>1</v>
      </c>
      <c r="N403" s="35">
        <f t="shared" si="104"/>
        <v>5</v>
      </c>
      <c r="O403" s="35">
        <f t="shared" si="104"/>
        <v>0</v>
      </c>
      <c r="P403" s="35">
        <f t="shared" si="104"/>
        <v>0</v>
      </c>
      <c r="Q403" s="35">
        <f t="shared" si="104"/>
        <v>0</v>
      </c>
      <c r="R403" s="35">
        <f t="shared" si="104"/>
        <v>0</v>
      </c>
      <c r="S403" s="35">
        <f t="shared" si="104"/>
        <v>0</v>
      </c>
      <c r="T403" s="35">
        <f t="shared" si="104"/>
        <v>1</v>
      </c>
      <c r="U403" s="35">
        <f t="shared" si="104"/>
        <v>1511</v>
      </c>
      <c r="V403" s="35">
        <f t="shared" si="104"/>
        <v>6</v>
      </c>
      <c r="W403" s="35">
        <f t="shared" si="104"/>
        <v>0</v>
      </c>
      <c r="X403" s="35">
        <f t="shared" si="104"/>
        <v>0</v>
      </c>
      <c r="Y403" s="35">
        <f t="shared" si="104"/>
        <v>0</v>
      </c>
      <c r="Z403" s="35">
        <f t="shared" si="104"/>
        <v>1</v>
      </c>
      <c r="AA403" s="35">
        <f t="shared" si="104"/>
        <v>2</v>
      </c>
      <c r="AB403" s="35">
        <f t="shared" si="104"/>
        <v>0</v>
      </c>
      <c r="AC403" s="35">
        <f t="shared" si="104"/>
        <v>2</v>
      </c>
      <c r="AD403" s="35">
        <f t="shared" si="104"/>
        <v>38</v>
      </c>
      <c r="AE403" s="35">
        <f t="shared" si="104"/>
        <v>0</v>
      </c>
      <c r="AF403" s="35">
        <f t="shared" ref="AF403:AG403" si="105">SUM(AF397:AF402)</f>
        <v>1838</v>
      </c>
      <c r="AG403" s="35">
        <f t="shared" si="105"/>
        <v>1800</v>
      </c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</row>
    <row r="404" spans="1:60" ht="15.6" x14ac:dyDescent="0.3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83"/>
      <c r="AE404" s="41"/>
      <c r="AF404" s="41"/>
      <c r="AG404" s="41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</row>
    <row r="405" spans="1:60" ht="15.6" x14ac:dyDescent="0.3">
      <c r="A405" s="34" t="s">
        <v>357</v>
      </c>
      <c r="B405" s="34" t="s">
        <v>662</v>
      </c>
      <c r="C405" s="34" t="s">
        <v>359</v>
      </c>
      <c r="D405" s="34">
        <v>28</v>
      </c>
      <c r="E405" s="34" t="s">
        <v>723</v>
      </c>
      <c r="F405" s="34" t="s">
        <v>724</v>
      </c>
      <c r="G405" s="47">
        <v>6</v>
      </c>
      <c r="H405" s="47">
        <v>243</v>
      </c>
      <c r="I405" s="47">
        <v>6</v>
      </c>
      <c r="J405" s="47">
        <v>1</v>
      </c>
      <c r="K405" s="47">
        <v>2</v>
      </c>
      <c r="L405" s="47">
        <v>3</v>
      </c>
      <c r="M405" s="47">
        <v>0</v>
      </c>
      <c r="N405" s="47">
        <v>9</v>
      </c>
      <c r="O405" s="47">
        <v>0</v>
      </c>
      <c r="P405" s="47">
        <v>0</v>
      </c>
      <c r="Q405" s="47">
        <v>1</v>
      </c>
      <c r="R405" s="47">
        <v>1</v>
      </c>
      <c r="S405" s="47">
        <v>1</v>
      </c>
      <c r="T405" s="47">
        <v>2</v>
      </c>
      <c r="U405" s="47">
        <v>350</v>
      </c>
      <c r="V405" s="47">
        <v>4</v>
      </c>
      <c r="W405" s="47">
        <v>1</v>
      </c>
      <c r="X405" s="47">
        <v>0</v>
      </c>
      <c r="Y405" s="47">
        <v>2</v>
      </c>
      <c r="Z405" s="47">
        <v>0</v>
      </c>
      <c r="AA405" s="47">
        <v>2</v>
      </c>
      <c r="AB405" s="47">
        <v>1</v>
      </c>
      <c r="AC405" s="47">
        <v>1</v>
      </c>
      <c r="AD405" s="84">
        <v>28</v>
      </c>
      <c r="AE405" s="85">
        <v>0</v>
      </c>
      <c r="AF405" s="35">
        <f>G405+H405+I405+J405+K405+L405+M405+N405+O405+P405+Q405+R405+S405+T405+U405+V405+W405+X405+Y405+Z405+AA405+AB405+AC405+AD405</f>
        <v>664</v>
      </c>
      <c r="AG405" s="35">
        <f>G405+H405+I405+J405+K405+L405+M405+N405+O405+P405+Q405+R405+S405+T405+U405+V405+W405+X405+Y405+Z405+AA405+AB405+AC405</f>
        <v>636</v>
      </c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</row>
    <row r="406" spans="1:60" ht="15.6" x14ac:dyDescent="0.3">
      <c r="A406" s="34" t="s">
        <v>357</v>
      </c>
      <c r="B406" s="34" t="s">
        <v>662</v>
      </c>
      <c r="C406" s="34" t="s">
        <v>359</v>
      </c>
      <c r="D406" s="34">
        <v>28</v>
      </c>
      <c r="E406" s="34" t="s">
        <v>725</v>
      </c>
      <c r="F406" s="34" t="s">
        <v>726</v>
      </c>
      <c r="G406" s="47">
        <v>7</v>
      </c>
      <c r="H406" s="47">
        <v>239</v>
      </c>
      <c r="I406" s="47">
        <v>4</v>
      </c>
      <c r="J406" s="47">
        <v>1</v>
      </c>
      <c r="K406" s="47">
        <v>0</v>
      </c>
      <c r="L406" s="47">
        <v>4</v>
      </c>
      <c r="M406" s="47">
        <v>3</v>
      </c>
      <c r="N406" s="47">
        <v>10</v>
      </c>
      <c r="O406" s="47">
        <v>0</v>
      </c>
      <c r="P406" s="47">
        <v>0</v>
      </c>
      <c r="Q406" s="47">
        <v>1</v>
      </c>
      <c r="R406" s="47">
        <v>2</v>
      </c>
      <c r="S406" s="47">
        <v>1</v>
      </c>
      <c r="T406" s="47">
        <v>0</v>
      </c>
      <c r="U406" s="47">
        <v>468</v>
      </c>
      <c r="V406" s="47">
        <v>2</v>
      </c>
      <c r="W406" s="47">
        <v>0</v>
      </c>
      <c r="X406" s="47">
        <v>0</v>
      </c>
      <c r="Y406" s="47">
        <v>2</v>
      </c>
      <c r="Z406" s="47">
        <v>2</v>
      </c>
      <c r="AA406" s="47">
        <v>0</v>
      </c>
      <c r="AB406" s="47">
        <v>0</v>
      </c>
      <c r="AC406" s="47">
        <v>1</v>
      </c>
      <c r="AD406" s="84">
        <v>25</v>
      </c>
      <c r="AE406" s="85">
        <v>0</v>
      </c>
      <c r="AF406" s="35">
        <f>G406+H406+I406+J406+K406+L406+M406+N406+O406+P406+Q406+R406+S406+T406+U406+V406+W406+X406+Y406+Z406+AA406+AB406+AC406+AD406</f>
        <v>772</v>
      </c>
      <c r="AG406" s="35">
        <f>G406+H406+I406+J406+K406+L406+M406+N406+O406+P406+Q406+R406+S406+T406+U406+V406+W406+X406+Y406+Z406+AA406+AB406+AC406</f>
        <v>747</v>
      </c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</row>
    <row r="407" spans="1:60" ht="15.6" x14ac:dyDescent="0.3">
      <c r="A407" s="34" t="s">
        <v>357</v>
      </c>
      <c r="B407" s="34" t="s">
        <v>662</v>
      </c>
      <c r="C407" s="34" t="s">
        <v>359</v>
      </c>
      <c r="D407" s="34">
        <v>28</v>
      </c>
      <c r="E407" s="34" t="s">
        <v>727</v>
      </c>
      <c r="F407" s="34" t="s">
        <v>728</v>
      </c>
      <c r="G407" s="47">
        <v>4</v>
      </c>
      <c r="H407" s="47">
        <v>110</v>
      </c>
      <c r="I407" s="47">
        <v>2</v>
      </c>
      <c r="J407" s="47">
        <v>2</v>
      </c>
      <c r="K407" s="47">
        <v>0</v>
      </c>
      <c r="L407" s="47">
        <v>3</v>
      </c>
      <c r="M407" s="47">
        <v>1</v>
      </c>
      <c r="N407" s="47">
        <v>3</v>
      </c>
      <c r="O407" s="47">
        <v>0</v>
      </c>
      <c r="P407" s="47">
        <v>0</v>
      </c>
      <c r="Q407" s="47">
        <v>2</v>
      </c>
      <c r="R407" s="47">
        <v>0</v>
      </c>
      <c r="S407" s="47">
        <v>0</v>
      </c>
      <c r="T407" s="47">
        <v>0</v>
      </c>
      <c r="U407" s="47">
        <v>377</v>
      </c>
      <c r="V407" s="47">
        <v>4</v>
      </c>
      <c r="W407" s="47">
        <v>0</v>
      </c>
      <c r="X407" s="47">
        <v>2</v>
      </c>
      <c r="Y407" s="47">
        <v>0</v>
      </c>
      <c r="Z407" s="47">
        <v>1</v>
      </c>
      <c r="AA407" s="47">
        <v>1</v>
      </c>
      <c r="AB407" s="47">
        <v>1</v>
      </c>
      <c r="AC407" s="47">
        <v>0</v>
      </c>
      <c r="AD407" s="84">
        <v>14</v>
      </c>
      <c r="AE407" s="85">
        <v>0</v>
      </c>
      <c r="AF407" s="35">
        <f>G407+H407+I407+J407+K407+L407+M407+N407+O407+P407+Q407+R407+S407+T407+U407+V407+W407+X407+Y407+Z407+AA407+AB407+AC407+AD407</f>
        <v>527</v>
      </c>
      <c r="AG407" s="35">
        <f>G407+H407+I407+J407+K407+L407+M407+N407+O407+P407+Q407+R407+S407+T407+U407+V407+W407+X407+Y407+Z407+AA407+AB407+AC407</f>
        <v>513</v>
      </c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</row>
    <row r="408" spans="1:60" ht="15.6" x14ac:dyDescent="0.3">
      <c r="A408" s="34" t="s">
        <v>357</v>
      </c>
      <c r="B408" s="34" t="s">
        <v>662</v>
      </c>
      <c r="C408" s="34" t="s">
        <v>359</v>
      </c>
      <c r="D408" s="34">
        <v>28</v>
      </c>
      <c r="E408" s="34" t="s">
        <v>729</v>
      </c>
      <c r="F408" s="34" t="s">
        <v>730</v>
      </c>
      <c r="G408" s="47">
        <v>6</v>
      </c>
      <c r="H408" s="47">
        <v>94</v>
      </c>
      <c r="I408" s="47">
        <v>7</v>
      </c>
      <c r="J408" s="47">
        <v>1</v>
      </c>
      <c r="K408" s="47">
        <v>0</v>
      </c>
      <c r="L408" s="47">
        <v>6</v>
      </c>
      <c r="M408" s="47">
        <v>1</v>
      </c>
      <c r="N408" s="47">
        <v>7</v>
      </c>
      <c r="O408" s="47">
        <v>0</v>
      </c>
      <c r="P408" s="47">
        <v>0</v>
      </c>
      <c r="Q408" s="47">
        <v>0</v>
      </c>
      <c r="R408" s="47">
        <v>2</v>
      </c>
      <c r="S408" s="47">
        <v>1</v>
      </c>
      <c r="T408" s="47">
        <v>1</v>
      </c>
      <c r="U408" s="47">
        <v>394</v>
      </c>
      <c r="V408" s="47">
        <v>2</v>
      </c>
      <c r="W408" s="47">
        <v>1</v>
      </c>
      <c r="X408" s="47">
        <v>1</v>
      </c>
      <c r="Y408" s="47">
        <v>0</v>
      </c>
      <c r="Z408" s="47">
        <v>0</v>
      </c>
      <c r="AA408" s="47">
        <v>0</v>
      </c>
      <c r="AB408" s="47">
        <v>4</v>
      </c>
      <c r="AC408" s="47">
        <v>0</v>
      </c>
      <c r="AD408" s="84">
        <v>16</v>
      </c>
      <c r="AE408" s="85">
        <v>0</v>
      </c>
      <c r="AF408" s="35">
        <f>G408+H408+I408+J408+K408+L408+M408+N408+O408+P408+Q408+R408+S408+T408+U408+V408+W408+X408+Y408+Z408+AA408+AB408+AC408+AD408</f>
        <v>544</v>
      </c>
      <c r="AG408" s="35">
        <f>G408+H408+I408+J408+K408+L408+M408+N408+O408+P408+Q408+R408+S408+T408+U408+V408+W408+X408+Y408+Z408+AA408+AB408+AC408</f>
        <v>528</v>
      </c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</row>
    <row r="409" spans="1:60" ht="15.6" x14ac:dyDescent="0.3">
      <c r="A409" s="34" t="s">
        <v>357</v>
      </c>
      <c r="B409" s="34" t="s">
        <v>662</v>
      </c>
      <c r="C409" s="34" t="s">
        <v>359</v>
      </c>
      <c r="D409" s="34">
        <v>28</v>
      </c>
      <c r="E409" s="34" t="s">
        <v>731</v>
      </c>
      <c r="F409" s="34" t="s">
        <v>732</v>
      </c>
      <c r="G409" s="47">
        <v>3</v>
      </c>
      <c r="H409" s="47">
        <v>154</v>
      </c>
      <c r="I409" s="47">
        <v>3</v>
      </c>
      <c r="J409" s="47">
        <v>0</v>
      </c>
      <c r="K409" s="47">
        <v>0</v>
      </c>
      <c r="L409" s="47">
        <v>7</v>
      </c>
      <c r="M409" s="47">
        <v>4</v>
      </c>
      <c r="N409" s="47">
        <v>14</v>
      </c>
      <c r="O409" s="47">
        <v>0</v>
      </c>
      <c r="P409" s="47">
        <v>0</v>
      </c>
      <c r="Q409" s="47">
        <v>0</v>
      </c>
      <c r="R409" s="47">
        <v>0</v>
      </c>
      <c r="S409" s="47">
        <v>0</v>
      </c>
      <c r="T409" s="47">
        <v>1</v>
      </c>
      <c r="U409" s="47">
        <v>466</v>
      </c>
      <c r="V409" s="47">
        <v>1</v>
      </c>
      <c r="W409" s="47">
        <v>3</v>
      </c>
      <c r="X409" s="47">
        <v>0</v>
      </c>
      <c r="Y409" s="47">
        <v>1</v>
      </c>
      <c r="Z409" s="47">
        <v>1</v>
      </c>
      <c r="AA409" s="47">
        <v>0</v>
      </c>
      <c r="AB409" s="47">
        <v>0</v>
      </c>
      <c r="AC409" s="47">
        <v>1</v>
      </c>
      <c r="AD409" s="84">
        <v>9</v>
      </c>
      <c r="AE409" s="85">
        <v>0</v>
      </c>
      <c r="AF409" s="35">
        <f>G409+H409+I409+J409+K409+L409+M409+N409+O409+P409+Q409+R409+S409+T409+U409+V409+W409+X409+Y409+Z409+AA409+AB409+AC409+AD409</f>
        <v>668</v>
      </c>
      <c r="AG409" s="35">
        <f>G409+H409+I409+J409+K409+L409+M409+N409+O409+P409+Q409+R409+S409+T409+U409+V409+W409+X409+Y409+Z409+AA409+AB409+AC409</f>
        <v>659</v>
      </c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</row>
    <row r="410" spans="1:60" ht="15.6" x14ac:dyDescent="0.3">
      <c r="A410" s="40"/>
      <c r="B410" s="40"/>
      <c r="C410" s="40"/>
      <c r="D410" s="40"/>
      <c r="E410" s="44" t="s">
        <v>14</v>
      </c>
      <c r="F410" s="44" t="s">
        <v>7</v>
      </c>
      <c r="G410" s="35">
        <f t="shared" ref="G410:AE410" si="106">SUM(G405:G409)</f>
        <v>26</v>
      </c>
      <c r="H410" s="35">
        <f t="shared" si="106"/>
        <v>840</v>
      </c>
      <c r="I410" s="35">
        <f t="shared" si="106"/>
        <v>22</v>
      </c>
      <c r="J410" s="35">
        <f t="shared" si="106"/>
        <v>5</v>
      </c>
      <c r="K410" s="35">
        <f t="shared" si="106"/>
        <v>2</v>
      </c>
      <c r="L410" s="35">
        <f t="shared" si="106"/>
        <v>23</v>
      </c>
      <c r="M410" s="35">
        <f t="shared" si="106"/>
        <v>9</v>
      </c>
      <c r="N410" s="35">
        <f t="shared" si="106"/>
        <v>43</v>
      </c>
      <c r="O410" s="35">
        <f t="shared" si="106"/>
        <v>0</v>
      </c>
      <c r="P410" s="35">
        <f t="shared" si="106"/>
        <v>0</v>
      </c>
      <c r="Q410" s="35">
        <f t="shared" si="106"/>
        <v>4</v>
      </c>
      <c r="R410" s="35">
        <f t="shared" si="106"/>
        <v>5</v>
      </c>
      <c r="S410" s="35">
        <f t="shared" si="106"/>
        <v>3</v>
      </c>
      <c r="T410" s="35">
        <f t="shared" si="106"/>
        <v>4</v>
      </c>
      <c r="U410" s="35">
        <f t="shared" si="106"/>
        <v>2055</v>
      </c>
      <c r="V410" s="35">
        <f t="shared" si="106"/>
        <v>13</v>
      </c>
      <c r="W410" s="35">
        <f t="shared" si="106"/>
        <v>5</v>
      </c>
      <c r="X410" s="35">
        <f t="shared" si="106"/>
        <v>3</v>
      </c>
      <c r="Y410" s="35">
        <f t="shared" si="106"/>
        <v>5</v>
      </c>
      <c r="Z410" s="35">
        <f t="shared" si="106"/>
        <v>4</v>
      </c>
      <c r="AA410" s="35">
        <f t="shared" si="106"/>
        <v>3</v>
      </c>
      <c r="AB410" s="35">
        <f t="shared" si="106"/>
        <v>6</v>
      </c>
      <c r="AC410" s="35">
        <f t="shared" si="106"/>
        <v>3</v>
      </c>
      <c r="AD410" s="35">
        <f t="shared" si="106"/>
        <v>92</v>
      </c>
      <c r="AE410" s="35">
        <f t="shared" si="106"/>
        <v>0</v>
      </c>
      <c r="AF410" s="35">
        <f t="shared" ref="AF410:AG410" si="107">SUM(AF405:AF409)</f>
        <v>3175</v>
      </c>
      <c r="AG410" s="35">
        <f t="shared" si="107"/>
        <v>3083</v>
      </c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</row>
    <row r="411" spans="1:60" ht="15.6" x14ac:dyDescent="0.3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1"/>
      <c r="AG411" s="41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</row>
    <row r="412" spans="1:60" ht="15.6" x14ac:dyDescent="0.3">
      <c r="A412" s="34" t="s">
        <v>357</v>
      </c>
      <c r="B412" s="34" t="s">
        <v>662</v>
      </c>
      <c r="C412" s="34" t="s">
        <v>359</v>
      </c>
      <c r="D412" s="34">
        <v>29</v>
      </c>
      <c r="E412" s="34" t="s">
        <v>733</v>
      </c>
      <c r="F412" s="34" t="s">
        <v>734</v>
      </c>
      <c r="G412" s="47">
        <v>4</v>
      </c>
      <c r="H412" s="47">
        <v>158</v>
      </c>
      <c r="I412" s="47">
        <v>0</v>
      </c>
      <c r="J412" s="47">
        <v>0</v>
      </c>
      <c r="K412" s="47">
        <v>0</v>
      </c>
      <c r="L412" s="47">
        <v>1</v>
      </c>
      <c r="M412" s="47">
        <v>0</v>
      </c>
      <c r="N412" s="47">
        <v>3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47">
        <v>2</v>
      </c>
      <c r="U412" s="47">
        <v>36</v>
      </c>
      <c r="V412" s="47">
        <v>7</v>
      </c>
      <c r="W412" s="47">
        <v>2</v>
      </c>
      <c r="X412" s="47">
        <v>2</v>
      </c>
      <c r="Y412" s="47">
        <v>1</v>
      </c>
      <c r="Z412" s="47">
        <v>1</v>
      </c>
      <c r="AA412" s="47">
        <v>0</v>
      </c>
      <c r="AB412" s="47">
        <v>1</v>
      </c>
      <c r="AC412" s="47">
        <v>2</v>
      </c>
      <c r="AD412" s="84">
        <v>13</v>
      </c>
      <c r="AE412" s="85">
        <v>0</v>
      </c>
      <c r="AF412" s="35">
        <f>G412+H412+I412+J412+K412+L412+M412+N412+O412+P412+Q412+R412+S412+T412+U412+V412+W412+X412+Y412+Z412+AA412+AB412+AC412+AD412</f>
        <v>233</v>
      </c>
      <c r="AG412" s="35">
        <f>G412+H412+I412+J412+K412+L412+M412+N412+O412+P412+Q412+R412+S412+T412+U412+V412+W412+X412+Y412+Z412+AA412+AB412+AC412</f>
        <v>220</v>
      </c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</row>
    <row r="413" spans="1:60" ht="15.6" x14ac:dyDescent="0.3">
      <c r="A413" s="34" t="s">
        <v>357</v>
      </c>
      <c r="B413" s="34" t="s">
        <v>662</v>
      </c>
      <c r="C413" s="34" t="s">
        <v>359</v>
      </c>
      <c r="D413" s="34">
        <v>29</v>
      </c>
      <c r="E413" s="34" t="s">
        <v>735</v>
      </c>
      <c r="F413" s="34" t="s">
        <v>736</v>
      </c>
      <c r="G413" s="47">
        <v>2</v>
      </c>
      <c r="H413" s="47">
        <v>62</v>
      </c>
      <c r="I413" s="47">
        <v>1</v>
      </c>
      <c r="J413" s="47">
        <v>0</v>
      </c>
      <c r="K413" s="47">
        <v>0</v>
      </c>
      <c r="L413" s="47">
        <v>1</v>
      </c>
      <c r="M413" s="47">
        <v>0</v>
      </c>
      <c r="N413" s="47">
        <v>3</v>
      </c>
      <c r="O413" s="47">
        <v>0</v>
      </c>
      <c r="P413" s="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52</v>
      </c>
      <c r="V413" s="47">
        <v>3</v>
      </c>
      <c r="W413" s="47">
        <v>1</v>
      </c>
      <c r="X413" s="47">
        <v>1</v>
      </c>
      <c r="Y413" s="47">
        <v>0</v>
      </c>
      <c r="Z413" s="47">
        <v>0</v>
      </c>
      <c r="AA413" s="47">
        <v>0</v>
      </c>
      <c r="AB413" s="47">
        <v>1</v>
      </c>
      <c r="AC413" s="47">
        <v>0</v>
      </c>
      <c r="AD413" s="84">
        <v>6</v>
      </c>
      <c r="AE413" s="85">
        <v>0</v>
      </c>
      <c r="AF413" s="35">
        <f>G413+H413+I413+J413+K413+L413+M413+N413+O413+P413+Q413+R413+S413+T413+U413+V413+W413+X413+Y413+Z413+AA413+AB413+AC413+AD413</f>
        <v>133</v>
      </c>
      <c r="AG413" s="35">
        <f>G413+H413+I413+J413+K413+L413+M413+N413+O413+P413+Q413+R413+S413+T413+U413+V413+W413+X413+Y413+Z413+AA413+AB413+AC413</f>
        <v>127</v>
      </c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</row>
    <row r="414" spans="1:60" ht="15.6" x14ac:dyDescent="0.3">
      <c r="A414" s="34" t="s">
        <v>357</v>
      </c>
      <c r="B414" s="34" t="s">
        <v>662</v>
      </c>
      <c r="C414" s="34" t="s">
        <v>359</v>
      </c>
      <c r="D414" s="34">
        <v>29</v>
      </c>
      <c r="E414" s="34" t="s">
        <v>737</v>
      </c>
      <c r="F414" s="34" t="s">
        <v>738</v>
      </c>
      <c r="G414" s="47">
        <v>6</v>
      </c>
      <c r="H414" s="47">
        <v>244</v>
      </c>
      <c r="I414" s="47">
        <v>1</v>
      </c>
      <c r="J414" s="47">
        <v>1</v>
      </c>
      <c r="K414" s="47">
        <v>2</v>
      </c>
      <c r="L414" s="47">
        <v>2</v>
      </c>
      <c r="M414" s="47">
        <v>1</v>
      </c>
      <c r="N414" s="47">
        <v>8</v>
      </c>
      <c r="O414" s="47">
        <v>1</v>
      </c>
      <c r="P414" s="47">
        <v>0</v>
      </c>
      <c r="Q414" s="47">
        <v>0</v>
      </c>
      <c r="R414" s="47">
        <v>0</v>
      </c>
      <c r="S414" s="47">
        <v>0</v>
      </c>
      <c r="T414" s="47">
        <v>2</v>
      </c>
      <c r="U414" s="47">
        <v>86</v>
      </c>
      <c r="V414" s="47">
        <v>7</v>
      </c>
      <c r="W414" s="47">
        <v>0</v>
      </c>
      <c r="X414" s="47">
        <v>1</v>
      </c>
      <c r="Y414" s="47">
        <v>0</v>
      </c>
      <c r="Z414" s="47">
        <v>1</v>
      </c>
      <c r="AA414" s="47">
        <v>0</v>
      </c>
      <c r="AB414" s="47">
        <v>2</v>
      </c>
      <c r="AC414" s="47">
        <v>1</v>
      </c>
      <c r="AD414" s="84">
        <v>20</v>
      </c>
      <c r="AE414" s="85">
        <v>0</v>
      </c>
      <c r="AF414" s="35">
        <f>G414+H414+I414+J414+K414+L414+M414+N414+O414+P414+Q414+R414+S414+T414+U414+V414+W414+X414+Y414+Z414+AA414+AB414+AC414+AD414</f>
        <v>386</v>
      </c>
      <c r="AG414" s="35">
        <f>G414+H414+I414+J414+K414+L414+M414+N414+O414+P414+Q414+R414+S414+T414+U414+V414+W414+X414+Y414+Z414+AA414+AB414+AC414</f>
        <v>366</v>
      </c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</row>
    <row r="415" spans="1:60" ht="15.6" x14ac:dyDescent="0.3">
      <c r="A415" s="34" t="s">
        <v>357</v>
      </c>
      <c r="B415" s="34" t="s">
        <v>662</v>
      </c>
      <c r="C415" s="34" t="s">
        <v>359</v>
      </c>
      <c r="D415" s="34">
        <v>29</v>
      </c>
      <c r="E415" s="34" t="s">
        <v>739</v>
      </c>
      <c r="F415" s="34" t="s">
        <v>740</v>
      </c>
      <c r="G415" s="47">
        <v>3</v>
      </c>
      <c r="H415" s="47">
        <v>108</v>
      </c>
      <c r="I415" s="47">
        <v>4</v>
      </c>
      <c r="J415" s="47">
        <v>0</v>
      </c>
      <c r="K415" s="47">
        <v>0</v>
      </c>
      <c r="L415" s="47">
        <v>2</v>
      </c>
      <c r="M415" s="47">
        <v>1</v>
      </c>
      <c r="N415" s="47">
        <v>8</v>
      </c>
      <c r="O415" s="47">
        <v>1</v>
      </c>
      <c r="P415" s="47">
        <v>0</v>
      </c>
      <c r="Q415" s="47">
        <v>0</v>
      </c>
      <c r="R415" s="47">
        <v>0</v>
      </c>
      <c r="S415" s="47">
        <v>0</v>
      </c>
      <c r="T415" s="47">
        <v>1</v>
      </c>
      <c r="U415" s="47">
        <v>175</v>
      </c>
      <c r="V415" s="47">
        <v>2</v>
      </c>
      <c r="W415" s="47">
        <v>1</v>
      </c>
      <c r="X415" s="47">
        <v>1</v>
      </c>
      <c r="Y415" s="47">
        <v>2</v>
      </c>
      <c r="Z415" s="47">
        <v>0</v>
      </c>
      <c r="AA415" s="47">
        <v>0</v>
      </c>
      <c r="AB415" s="47">
        <v>0</v>
      </c>
      <c r="AC415" s="47">
        <v>0</v>
      </c>
      <c r="AD415" s="84">
        <v>4</v>
      </c>
      <c r="AE415" s="85">
        <v>0</v>
      </c>
      <c r="AF415" s="35">
        <f>G415+H415+I415+J415+K415+L415+M415+N415+O415+P415+Q415+R415+S415+T415+U415+V415+W415+X415+Y415+Z415+AA415+AB415+AC415+AD415</f>
        <v>313</v>
      </c>
      <c r="AG415" s="35">
        <f>G415+H415+I415+J415+K415+L415+M415+N415+O415+P415+Q415+R415+S415+T415+U415+V415+W415+X415+Y415+Z415+AA415+AB415+AC415</f>
        <v>309</v>
      </c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</row>
    <row r="416" spans="1:60" ht="15.6" x14ac:dyDescent="0.3">
      <c r="A416" s="34" t="s">
        <v>357</v>
      </c>
      <c r="B416" s="34" t="s">
        <v>662</v>
      </c>
      <c r="C416" s="34" t="s">
        <v>359</v>
      </c>
      <c r="D416" s="34">
        <v>29</v>
      </c>
      <c r="E416" s="34" t="s">
        <v>741</v>
      </c>
      <c r="F416" s="34" t="s">
        <v>742</v>
      </c>
      <c r="G416" s="47">
        <v>2</v>
      </c>
      <c r="H416" s="47">
        <v>278</v>
      </c>
      <c r="I416" s="47">
        <v>1</v>
      </c>
      <c r="J416" s="47">
        <v>0</v>
      </c>
      <c r="K416" s="47">
        <v>0</v>
      </c>
      <c r="L416" s="47">
        <v>5</v>
      </c>
      <c r="M416" s="47">
        <v>0</v>
      </c>
      <c r="N416" s="47">
        <v>7</v>
      </c>
      <c r="O416" s="47">
        <v>0</v>
      </c>
      <c r="P416" s="47">
        <v>0</v>
      </c>
      <c r="Q416" s="47">
        <v>0</v>
      </c>
      <c r="R416" s="47">
        <v>2</v>
      </c>
      <c r="S416" s="47">
        <v>0</v>
      </c>
      <c r="T416" s="47">
        <v>2</v>
      </c>
      <c r="U416" s="47">
        <v>130</v>
      </c>
      <c r="V416" s="47">
        <v>4</v>
      </c>
      <c r="W416" s="47">
        <v>1</v>
      </c>
      <c r="X416" s="47">
        <v>1</v>
      </c>
      <c r="Y416" s="47">
        <v>1</v>
      </c>
      <c r="Z416" s="47">
        <v>0</v>
      </c>
      <c r="AA416" s="47">
        <v>0</v>
      </c>
      <c r="AB416" s="47">
        <v>0</v>
      </c>
      <c r="AC416" s="47">
        <v>0</v>
      </c>
      <c r="AD416" s="84">
        <v>15</v>
      </c>
      <c r="AE416" s="85">
        <v>0</v>
      </c>
      <c r="AF416" s="35">
        <f>G416+H416+I416+J416+K416+L416+M416+N416+O416+P416+Q416+R416+S416+T416+U416+V416+W416+X416+Y416+Z416+AA416+AB416+AC416+AD416</f>
        <v>449</v>
      </c>
      <c r="AG416" s="35">
        <f>G416+H416+I416+J416+K416+L416+M416+N416+O416+P416+Q416+R416+S416+T416+U416+V416+W416+X416+Y416+Z416+AA416+AB416+AC416</f>
        <v>434</v>
      </c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</row>
    <row r="417" spans="1:60" ht="15.6" x14ac:dyDescent="0.3">
      <c r="A417" s="40"/>
      <c r="B417" s="40"/>
      <c r="C417" s="40"/>
      <c r="D417" s="40"/>
      <c r="E417" s="44" t="s">
        <v>14</v>
      </c>
      <c r="F417" s="44" t="s">
        <v>7</v>
      </c>
      <c r="G417" s="35">
        <f>SUM(G412:G416)</f>
        <v>17</v>
      </c>
      <c r="H417" s="35">
        <f t="shared" ref="H417:W417" si="108">SUM(H412:H416)</f>
        <v>850</v>
      </c>
      <c r="I417" s="35">
        <f t="shared" si="108"/>
        <v>7</v>
      </c>
      <c r="J417" s="35">
        <f t="shared" si="108"/>
        <v>1</v>
      </c>
      <c r="K417" s="35">
        <f t="shared" si="108"/>
        <v>2</v>
      </c>
      <c r="L417" s="35">
        <f t="shared" si="108"/>
        <v>11</v>
      </c>
      <c r="M417" s="35">
        <f t="shared" si="108"/>
        <v>2</v>
      </c>
      <c r="N417" s="35">
        <f t="shared" si="108"/>
        <v>29</v>
      </c>
      <c r="O417" s="35">
        <f t="shared" si="108"/>
        <v>2</v>
      </c>
      <c r="P417" s="35">
        <f t="shared" si="108"/>
        <v>0</v>
      </c>
      <c r="Q417" s="35">
        <f t="shared" si="108"/>
        <v>0</v>
      </c>
      <c r="R417" s="35">
        <f t="shared" si="108"/>
        <v>2</v>
      </c>
      <c r="S417" s="35">
        <f t="shared" si="108"/>
        <v>0</v>
      </c>
      <c r="T417" s="35">
        <f t="shared" si="108"/>
        <v>7</v>
      </c>
      <c r="U417" s="35">
        <f t="shared" si="108"/>
        <v>479</v>
      </c>
      <c r="V417" s="35">
        <f t="shared" si="108"/>
        <v>23</v>
      </c>
      <c r="W417" s="35">
        <f t="shared" si="108"/>
        <v>5</v>
      </c>
      <c r="X417" s="35">
        <f>SUM(X412:X416)</f>
        <v>6</v>
      </c>
      <c r="Y417" s="35">
        <f t="shared" ref="Y417:AD417" si="109">SUM(Y412:Y416)</f>
        <v>4</v>
      </c>
      <c r="Z417" s="35">
        <f t="shared" si="109"/>
        <v>2</v>
      </c>
      <c r="AA417" s="35">
        <f t="shared" si="109"/>
        <v>0</v>
      </c>
      <c r="AB417" s="35">
        <f t="shared" si="109"/>
        <v>4</v>
      </c>
      <c r="AC417" s="35">
        <f t="shared" si="109"/>
        <v>3</v>
      </c>
      <c r="AD417" s="35">
        <f t="shared" si="109"/>
        <v>58</v>
      </c>
      <c r="AE417" s="35">
        <f>SUM(AE412:AE416)</f>
        <v>0</v>
      </c>
      <c r="AF417" s="35">
        <f>SUM(AF412:AF416)</f>
        <v>1514</v>
      </c>
      <c r="AG417" s="35">
        <f>SUM(AG412:AG416)</f>
        <v>1456</v>
      </c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</row>
    <row r="418" spans="1:60" ht="15.6" x14ac:dyDescent="0.3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83"/>
      <c r="AE418" s="41"/>
      <c r="AF418" s="41"/>
      <c r="AG418" s="41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</row>
    <row r="419" spans="1:60" ht="15.6" x14ac:dyDescent="0.3">
      <c r="A419" s="34" t="s">
        <v>357</v>
      </c>
      <c r="B419" s="34" t="s">
        <v>662</v>
      </c>
      <c r="C419" s="34" t="s">
        <v>359</v>
      </c>
      <c r="D419" s="34">
        <v>30</v>
      </c>
      <c r="E419" s="34" t="s">
        <v>743</v>
      </c>
      <c r="F419" s="34" t="s">
        <v>744</v>
      </c>
      <c r="G419" s="47">
        <v>4</v>
      </c>
      <c r="H419" s="47">
        <v>64</v>
      </c>
      <c r="I419" s="47">
        <v>1</v>
      </c>
      <c r="J419" s="47">
        <v>0</v>
      </c>
      <c r="K419" s="47">
        <v>3</v>
      </c>
      <c r="L419" s="47">
        <v>2</v>
      </c>
      <c r="M419" s="47">
        <v>1</v>
      </c>
      <c r="N419" s="47">
        <v>2</v>
      </c>
      <c r="O419" s="47">
        <v>1</v>
      </c>
      <c r="P419" s="47">
        <v>1</v>
      </c>
      <c r="Q419" s="47">
        <v>0</v>
      </c>
      <c r="R419" s="47">
        <v>0</v>
      </c>
      <c r="S419" s="47">
        <v>0</v>
      </c>
      <c r="T419" s="47">
        <v>1</v>
      </c>
      <c r="U419" s="47">
        <v>203</v>
      </c>
      <c r="V419" s="47">
        <v>2</v>
      </c>
      <c r="W419" s="47">
        <v>0</v>
      </c>
      <c r="X419" s="47">
        <v>0</v>
      </c>
      <c r="Y419" s="47">
        <v>0</v>
      </c>
      <c r="Z419" s="47">
        <v>0</v>
      </c>
      <c r="AA419" s="47">
        <v>2</v>
      </c>
      <c r="AB419" s="47">
        <v>0</v>
      </c>
      <c r="AC419" s="47">
        <v>1</v>
      </c>
      <c r="AD419" s="84">
        <v>14</v>
      </c>
      <c r="AE419" s="85">
        <v>0</v>
      </c>
      <c r="AF419" s="35">
        <f>G419+H419+I419+J419+K419+L419+M419+N419+O419+P419+Q419+R419+S419+T419+U419+V419+W419+X419+Y419+Z419+AA419+AB419+AC419+AD419</f>
        <v>302</v>
      </c>
      <c r="AG419" s="35">
        <f>G419+H419+I419+J419+K419+L419+M419+N419+O419+P419+Q419+R419+S419+T419+U419+V419+W419+X419+Y419+Z419+AA419+AB419+AC419</f>
        <v>288</v>
      </c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</row>
    <row r="420" spans="1:60" ht="15.6" x14ac:dyDescent="0.3">
      <c r="A420" s="34" t="s">
        <v>357</v>
      </c>
      <c r="B420" s="34" t="s">
        <v>662</v>
      </c>
      <c r="C420" s="34" t="s">
        <v>359</v>
      </c>
      <c r="D420" s="34">
        <v>30</v>
      </c>
      <c r="E420" s="34" t="s">
        <v>745</v>
      </c>
      <c r="F420" s="34" t="s">
        <v>746</v>
      </c>
      <c r="G420" s="47">
        <v>2</v>
      </c>
      <c r="H420" s="47">
        <v>174</v>
      </c>
      <c r="I420" s="47">
        <v>5</v>
      </c>
      <c r="J420" s="47">
        <v>1</v>
      </c>
      <c r="K420" s="47">
        <v>0</v>
      </c>
      <c r="L420" s="47">
        <v>3</v>
      </c>
      <c r="M420" s="47">
        <v>0</v>
      </c>
      <c r="N420" s="47">
        <v>9</v>
      </c>
      <c r="O420" s="47">
        <v>0</v>
      </c>
      <c r="P420" s="47">
        <v>0</v>
      </c>
      <c r="Q420" s="47">
        <v>0</v>
      </c>
      <c r="R420" s="47">
        <v>1</v>
      </c>
      <c r="S420" s="47">
        <v>2</v>
      </c>
      <c r="T420" s="47">
        <v>0</v>
      </c>
      <c r="U420" s="47">
        <v>201</v>
      </c>
      <c r="V420" s="47">
        <v>1</v>
      </c>
      <c r="W420" s="47">
        <v>4</v>
      </c>
      <c r="X420" s="47">
        <v>2</v>
      </c>
      <c r="Y420" s="47">
        <v>0</v>
      </c>
      <c r="Z420" s="47">
        <v>0</v>
      </c>
      <c r="AA420" s="47">
        <v>1</v>
      </c>
      <c r="AB420" s="47">
        <v>0</v>
      </c>
      <c r="AC420" s="47">
        <v>2</v>
      </c>
      <c r="AD420" s="84">
        <v>18</v>
      </c>
      <c r="AE420" s="85">
        <v>0</v>
      </c>
      <c r="AF420" s="35">
        <f>G420+H420+I420+J420+K420+L420+M420+N420+O420+P420+Q420+R420+S420+T420+U420+V420+W420+X420+Y420+Z420+AA420+AB420+AC420+AD420</f>
        <v>426</v>
      </c>
      <c r="AG420" s="35">
        <f>G420+H420+I420+J420+K420+L420+M420+N420+O420+P420+Q420+R420+S420+T420+U420+V420+W420+X420+Y420+Z420+AA420+AB420+AC420</f>
        <v>408</v>
      </c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</row>
    <row r="421" spans="1:60" ht="15.6" x14ac:dyDescent="0.3">
      <c r="A421" s="34" t="s">
        <v>357</v>
      </c>
      <c r="B421" s="34" t="s">
        <v>662</v>
      </c>
      <c r="C421" s="34" t="s">
        <v>359</v>
      </c>
      <c r="D421" s="34">
        <v>30</v>
      </c>
      <c r="E421" s="34" t="s">
        <v>747</v>
      </c>
      <c r="F421" s="34" t="s">
        <v>748</v>
      </c>
      <c r="G421" s="47">
        <v>6</v>
      </c>
      <c r="H421" s="47">
        <v>87</v>
      </c>
      <c r="I421" s="47">
        <v>1</v>
      </c>
      <c r="J421" s="47">
        <v>1</v>
      </c>
      <c r="K421" s="47">
        <v>1</v>
      </c>
      <c r="L421" s="47">
        <v>2</v>
      </c>
      <c r="M421" s="47">
        <v>1</v>
      </c>
      <c r="N421" s="47">
        <v>3</v>
      </c>
      <c r="O421" s="47">
        <v>0</v>
      </c>
      <c r="P421" s="47">
        <v>1</v>
      </c>
      <c r="Q421" s="47">
        <v>0</v>
      </c>
      <c r="R421" s="47">
        <v>0</v>
      </c>
      <c r="S421" s="47">
        <v>1</v>
      </c>
      <c r="T421" s="47">
        <v>0</v>
      </c>
      <c r="U421" s="47">
        <v>390</v>
      </c>
      <c r="V421" s="47">
        <v>1</v>
      </c>
      <c r="W421" s="47">
        <v>1</v>
      </c>
      <c r="X421" s="47">
        <v>1</v>
      </c>
      <c r="Y421" s="47">
        <v>1</v>
      </c>
      <c r="Z421" s="47">
        <v>0</v>
      </c>
      <c r="AA421" s="47">
        <v>0</v>
      </c>
      <c r="AB421" s="47">
        <v>2</v>
      </c>
      <c r="AC421" s="47">
        <v>1</v>
      </c>
      <c r="AD421" s="84">
        <v>20</v>
      </c>
      <c r="AE421" s="85">
        <v>0</v>
      </c>
      <c r="AF421" s="35">
        <f>G421+H421+I421+J421+K421+L421+M421+N421+O421+P421+Q421+R421+S421+T421+U421+V421+W421+X421+Y421+Z421+AA421+AB421+AC421+AD421</f>
        <v>521</v>
      </c>
      <c r="AG421" s="35">
        <f>G421+H421+I421+J421+K421+L421+M421+N421+O421+P421+Q421+R421+S421+T421+U421+V421+W421+X421+Y421+Z421+AA421+AB421+AC421</f>
        <v>501</v>
      </c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</row>
    <row r="422" spans="1:60" ht="15.6" x14ac:dyDescent="0.3">
      <c r="A422" s="34" t="s">
        <v>357</v>
      </c>
      <c r="B422" s="34" t="s">
        <v>662</v>
      </c>
      <c r="C422" s="34" t="s">
        <v>359</v>
      </c>
      <c r="D422" s="34">
        <v>30</v>
      </c>
      <c r="E422" s="34" t="s">
        <v>749</v>
      </c>
      <c r="F422" s="34" t="s">
        <v>750</v>
      </c>
      <c r="G422" s="47">
        <v>5</v>
      </c>
      <c r="H422" s="47">
        <v>132</v>
      </c>
      <c r="I422" s="47">
        <v>3</v>
      </c>
      <c r="J422" s="47">
        <v>0</v>
      </c>
      <c r="K422" s="47">
        <v>1</v>
      </c>
      <c r="L422" s="47">
        <v>1</v>
      </c>
      <c r="M422" s="47">
        <v>1</v>
      </c>
      <c r="N422" s="47">
        <v>3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199</v>
      </c>
      <c r="V422" s="47">
        <v>2</v>
      </c>
      <c r="W422" s="47">
        <v>0</v>
      </c>
      <c r="X422" s="47">
        <v>0</v>
      </c>
      <c r="Y422" s="47">
        <v>0</v>
      </c>
      <c r="Z422" s="47">
        <v>1</v>
      </c>
      <c r="AA422" s="47">
        <v>0</v>
      </c>
      <c r="AB422" s="47">
        <v>0</v>
      </c>
      <c r="AC422" s="47">
        <v>1</v>
      </c>
      <c r="AD422" s="84">
        <v>20</v>
      </c>
      <c r="AE422" s="85">
        <v>0</v>
      </c>
      <c r="AF422" s="35">
        <f>G422+H422+I422+J422+K422+L422+M422+N422+O422+P422+Q422+R422+S422+T422+U422+V422+W422+X422+Y422+Z422+AA422+AB422+AC422+AD422</f>
        <v>369</v>
      </c>
      <c r="AG422" s="35">
        <f>G422+H422+I422+J422+K422+L422+M422+N422+O422+P422+Q422+R422+S422+T422+U422+V422+W422+X422+Y422+Z422+AA422+AB422+AC422</f>
        <v>349</v>
      </c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</row>
    <row r="423" spans="1:60" ht="15.6" x14ac:dyDescent="0.3">
      <c r="A423" s="34" t="s">
        <v>357</v>
      </c>
      <c r="B423" s="34" t="s">
        <v>662</v>
      </c>
      <c r="C423" s="34" t="s">
        <v>359</v>
      </c>
      <c r="D423" s="34">
        <v>30</v>
      </c>
      <c r="E423" s="34" t="s">
        <v>28</v>
      </c>
      <c r="F423" s="34" t="s">
        <v>751</v>
      </c>
      <c r="G423" s="47">
        <v>2</v>
      </c>
      <c r="H423" s="47">
        <v>220</v>
      </c>
      <c r="I423" s="47">
        <v>2</v>
      </c>
      <c r="J423" s="47">
        <v>0</v>
      </c>
      <c r="K423" s="47">
        <v>0</v>
      </c>
      <c r="L423" s="47">
        <v>0</v>
      </c>
      <c r="M423" s="47">
        <v>0</v>
      </c>
      <c r="N423" s="47">
        <v>6</v>
      </c>
      <c r="O423" s="47">
        <v>0</v>
      </c>
      <c r="P423" s="47">
        <v>0</v>
      </c>
      <c r="Q423" s="47">
        <v>0</v>
      </c>
      <c r="R423" s="47">
        <v>2</v>
      </c>
      <c r="S423" s="47">
        <v>0</v>
      </c>
      <c r="T423" s="47">
        <v>1</v>
      </c>
      <c r="U423" s="47">
        <v>321</v>
      </c>
      <c r="V423" s="47">
        <v>1</v>
      </c>
      <c r="W423" s="47">
        <v>0</v>
      </c>
      <c r="X423" s="47">
        <v>0</v>
      </c>
      <c r="Y423" s="47">
        <v>1</v>
      </c>
      <c r="Z423" s="47">
        <v>0</v>
      </c>
      <c r="AA423" s="47">
        <v>0</v>
      </c>
      <c r="AB423" s="47">
        <v>1</v>
      </c>
      <c r="AC423" s="47">
        <v>3</v>
      </c>
      <c r="AD423" s="84">
        <v>12</v>
      </c>
      <c r="AE423" s="85">
        <v>0</v>
      </c>
      <c r="AF423" s="35">
        <f>G423+H423+I423+J423+K423+L423+M423+N423+O423+P423+Q423+R423+S423+T423+U423+V423+W423+X423+Y423+Z423+AA423+AB423+AC423+AD423</f>
        <v>572</v>
      </c>
      <c r="AG423" s="35">
        <f>G423+H423+I423+J423+K423+L423+M423+N423+O423+P423+Q423+R423+S423+T423+U423+V423+W423+X423+Y423+Z423+AA423+AB423+AC423</f>
        <v>560</v>
      </c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</row>
    <row r="424" spans="1:60" ht="15.6" x14ac:dyDescent="0.3">
      <c r="A424" s="40"/>
      <c r="B424" s="40"/>
      <c r="C424" s="40"/>
      <c r="D424" s="40"/>
      <c r="E424" s="44" t="s">
        <v>752</v>
      </c>
      <c r="F424" s="44" t="s">
        <v>7</v>
      </c>
      <c r="G424" s="35">
        <f t="shared" ref="G424:AE424" si="110">SUM(G419:G423)</f>
        <v>19</v>
      </c>
      <c r="H424" s="35">
        <f t="shared" si="110"/>
        <v>677</v>
      </c>
      <c r="I424" s="35">
        <f t="shared" si="110"/>
        <v>12</v>
      </c>
      <c r="J424" s="35">
        <f t="shared" si="110"/>
        <v>2</v>
      </c>
      <c r="K424" s="35">
        <f t="shared" si="110"/>
        <v>5</v>
      </c>
      <c r="L424" s="35">
        <f t="shared" si="110"/>
        <v>8</v>
      </c>
      <c r="M424" s="35">
        <f t="shared" si="110"/>
        <v>3</v>
      </c>
      <c r="N424" s="35">
        <f t="shared" si="110"/>
        <v>23</v>
      </c>
      <c r="O424" s="35">
        <f t="shared" si="110"/>
        <v>1</v>
      </c>
      <c r="P424" s="35">
        <f t="shared" si="110"/>
        <v>2</v>
      </c>
      <c r="Q424" s="35">
        <f t="shared" si="110"/>
        <v>0</v>
      </c>
      <c r="R424" s="35">
        <f t="shared" si="110"/>
        <v>3</v>
      </c>
      <c r="S424" s="35">
        <f t="shared" si="110"/>
        <v>3</v>
      </c>
      <c r="T424" s="35">
        <f t="shared" si="110"/>
        <v>2</v>
      </c>
      <c r="U424" s="35">
        <f t="shared" si="110"/>
        <v>1314</v>
      </c>
      <c r="V424" s="35">
        <f t="shared" si="110"/>
        <v>7</v>
      </c>
      <c r="W424" s="35">
        <f t="shared" si="110"/>
        <v>5</v>
      </c>
      <c r="X424" s="35">
        <f t="shared" si="110"/>
        <v>3</v>
      </c>
      <c r="Y424" s="35">
        <f t="shared" si="110"/>
        <v>2</v>
      </c>
      <c r="Z424" s="35">
        <f t="shared" si="110"/>
        <v>1</v>
      </c>
      <c r="AA424" s="35">
        <f t="shared" si="110"/>
        <v>3</v>
      </c>
      <c r="AB424" s="35">
        <f t="shared" si="110"/>
        <v>3</v>
      </c>
      <c r="AC424" s="35">
        <f t="shared" si="110"/>
        <v>8</v>
      </c>
      <c r="AD424" s="35">
        <f t="shared" si="110"/>
        <v>84</v>
      </c>
      <c r="AE424" s="35">
        <f t="shared" si="110"/>
        <v>0</v>
      </c>
      <c r="AF424" s="35">
        <f t="shared" ref="AF424:AG424" si="111">SUM(AF419:AF423)</f>
        <v>2190</v>
      </c>
      <c r="AG424" s="35">
        <f t="shared" si="111"/>
        <v>2106</v>
      </c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</row>
    <row r="425" spans="1:60" ht="15.6" x14ac:dyDescent="0.3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83"/>
      <c r="AE425" s="41"/>
      <c r="AF425" s="41"/>
      <c r="AG425" s="41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</row>
    <row r="426" spans="1:60" ht="15.6" x14ac:dyDescent="0.3">
      <c r="A426" s="34" t="s">
        <v>357</v>
      </c>
      <c r="B426" s="34" t="s">
        <v>662</v>
      </c>
      <c r="C426" s="34" t="s">
        <v>359</v>
      </c>
      <c r="D426" s="34">
        <v>31</v>
      </c>
      <c r="E426" s="34" t="s">
        <v>753</v>
      </c>
      <c r="F426" s="34" t="s">
        <v>754</v>
      </c>
      <c r="G426" s="47">
        <v>5</v>
      </c>
      <c r="H426" s="47">
        <v>397</v>
      </c>
      <c r="I426" s="47">
        <v>3</v>
      </c>
      <c r="J426" s="47">
        <v>0</v>
      </c>
      <c r="K426" s="47">
        <v>0</v>
      </c>
      <c r="L426" s="47">
        <v>4</v>
      </c>
      <c r="M426" s="47">
        <v>1</v>
      </c>
      <c r="N426" s="47">
        <v>12</v>
      </c>
      <c r="O426" s="47">
        <v>1</v>
      </c>
      <c r="P426" s="47">
        <v>2</v>
      </c>
      <c r="Q426" s="47">
        <v>0</v>
      </c>
      <c r="R426" s="47">
        <v>1</v>
      </c>
      <c r="S426" s="47">
        <v>0</v>
      </c>
      <c r="T426" s="47">
        <v>0</v>
      </c>
      <c r="U426" s="47">
        <v>103</v>
      </c>
      <c r="V426" s="47">
        <v>6</v>
      </c>
      <c r="W426" s="47">
        <v>0</v>
      </c>
      <c r="X426" s="47">
        <v>0</v>
      </c>
      <c r="Y426" s="47">
        <v>0</v>
      </c>
      <c r="Z426" s="47">
        <v>0</v>
      </c>
      <c r="AA426" s="47">
        <v>1</v>
      </c>
      <c r="AB426" s="47">
        <v>0</v>
      </c>
      <c r="AC426" s="47">
        <v>1</v>
      </c>
      <c r="AD426" s="84">
        <v>27</v>
      </c>
      <c r="AE426" s="85">
        <v>0</v>
      </c>
      <c r="AF426" s="35">
        <f t="shared" ref="AF426:AF431" si="112">G426+H426+I426+J426+K426+L426+M426+N426+O426+P426+Q426+R426+S426+T426+U426+V426+W426+X426+Y426+Z426+AA426+AB426+AC426+AD426</f>
        <v>564</v>
      </c>
      <c r="AG426" s="35">
        <f t="shared" ref="AG426:AG431" si="113">G426+H426+I426+J426+K426+L426+M426+N426+O426+P426+Q426+R426+S426+T426+U426+V426+W426+X426+Y426+Z426+AA426+AB426+AC426</f>
        <v>537</v>
      </c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</row>
    <row r="427" spans="1:60" ht="15.6" x14ac:dyDescent="0.3">
      <c r="A427" s="34" t="s">
        <v>357</v>
      </c>
      <c r="B427" s="34" t="s">
        <v>662</v>
      </c>
      <c r="C427" s="34" t="s">
        <v>359</v>
      </c>
      <c r="D427" s="34">
        <v>31</v>
      </c>
      <c r="E427" s="34" t="s">
        <v>19</v>
      </c>
      <c r="F427" s="34" t="s">
        <v>755</v>
      </c>
      <c r="G427" s="47">
        <v>1</v>
      </c>
      <c r="H427" s="47">
        <v>98</v>
      </c>
      <c r="I427" s="47">
        <v>0</v>
      </c>
      <c r="J427" s="47">
        <v>0</v>
      </c>
      <c r="K427" s="47">
        <v>0</v>
      </c>
      <c r="L427" s="47">
        <v>0</v>
      </c>
      <c r="M427" s="47">
        <v>0</v>
      </c>
      <c r="N427" s="47">
        <v>1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110</v>
      </c>
      <c r="V427" s="47">
        <v>0</v>
      </c>
      <c r="W427" s="47">
        <v>0</v>
      </c>
      <c r="X427" s="47">
        <v>0</v>
      </c>
      <c r="Y427" s="47">
        <v>1</v>
      </c>
      <c r="Z427" s="47">
        <v>0</v>
      </c>
      <c r="AA427" s="47">
        <v>0</v>
      </c>
      <c r="AB427" s="47">
        <v>0</v>
      </c>
      <c r="AC427" s="47">
        <v>0</v>
      </c>
      <c r="AD427" s="84">
        <v>3</v>
      </c>
      <c r="AE427" s="85">
        <v>0</v>
      </c>
      <c r="AF427" s="35">
        <f t="shared" si="112"/>
        <v>214</v>
      </c>
      <c r="AG427" s="35">
        <f t="shared" si="113"/>
        <v>211</v>
      </c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</row>
    <row r="428" spans="1:60" ht="15.6" x14ac:dyDescent="0.3">
      <c r="A428" s="34" t="s">
        <v>357</v>
      </c>
      <c r="B428" s="34" t="s">
        <v>662</v>
      </c>
      <c r="C428" s="34" t="s">
        <v>359</v>
      </c>
      <c r="D428" s="34">
        <v>31</v>
      </c>
      <c r="E428" s="34" t="s">
        <v>756</v>
      </c>
      <c r="F428" s="34" t="s">
        <v>757</v>
      </c>
      <c r="G428" s="47">
        <v>0</v>
      </c>
      <c r="H428" s="47">
        <v>85</v>
      </c>
      <c r="I428" s="47">
        <v>1</v>
      </c>
      <c r="J428" s="47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1</v>
      </c>
      <c r="P428" s="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273</v>
      </c>
      <c r="V428" s="47">
        <v>1</v>
      </c>
      <c r="W428" s="47">
        <v>0</v>
      </c>
      <c r="X428" s="47">
        <v>1</v>
      </c>
      <c r="Y428" s="47">
        <v>0</v>
      </c>
      <c r="Z428" s="47">
        <v>0</v>
      </c>
      <c r="AA428" s="47">
        <v>0</v>
      </c>
      <c r="AB428" s="47">
        <v>0</v>
      </c>
      <c r="AC428" s="47">
        <v>1</v>
      </c>
      <c r="AD428" s="84">
        <v>4</v>
      </c>
      <c r="AE428" s="85">
        <v>0</v>
      </c>
      <c r="AF428" s="35">
        <f t="shared" si="112"/>
        <v>367</v>
      </c>
      <c r="AG428" s="35">
        <f t="shared" si="113"/>
        <v>363</v>
      </c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</row>
    <row r="429" spans="1:60" ht="15.6" x14ac:dyDescent="0.3">
      <c r="A429" s="34" t="s">
        <v>357</v>
      </c>
      <c r="B429" s="34" t="s">
        <v>662</v>
      </c>
      <c r="C429" s="34" t="s">
        <v>359</v>
      </c>
      <c r="D429" s="34">
        <v>31</v>
      </c>
      <c r="E429" s="34" t="s">
        <v>758</v>
      </c>
      <c r="F429" s="34" t="s">
        <v>759</v>
      </c>
      <c r="G429" s="47">
        <v>2</v>
      </c>
      <c r="H429" s="47">
        <v>243</v>
      </c>
      <c r="I429" s="47">
        <v>0</v>
      </c>
      <c r="J429" s="47">
        <v>0</v>
      </c>
      <c r="K429" s="47">
        <v>0</v>
      </c>
      <c r="L429" s="47">
        <v>1</v>
      </c>
      <c r="M429" s="47">
        <v>1</v>
      </c>
      <c r="N429" s="47">
        <v>8</v>
      </c>
      <c r="O429" s="47">
        <v>1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272</v>
      </c>
      <c r="V429" s="47">
        <v>3</v>
      </c>
      <c r="W429" s="47">
        <v>0</v>
      </c>
      <c r="X429" s="47">
        <v>1</v>
      </c>
      <c r="Y429" s="47">
        <v>0</v>
      </c>
      <c r="Z429" s="47">
        <v>0</v>
      </c>
      <c r="AA429" s="47">
        <v>1</v>
      </c>
      <c r="AB429" s="47">
        <v>1</v>
      </c>
      <c r="AC429" s="47">
        <v>3</v>
      </c>
      <c r="AD429" s="84">
        <v>9</v>
      </c>
      <c r="AE429" s="85">
        <v>0</v>
      </c>
      <c r="AF429" s="35">
        <f t="shared" si="112"/>
        <v>546</v>
      </c>
      <c r="AG429" s="35">
        <f t="shared" si="113"/>
        <v>537</v>
      </c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</row>
    <row r="430" spans="1:60" ht="15.6" x14ac:dyDescent="0.3">
      <c r="A430" s="34" t="s">
        <v>357</v>
      </c>
      <c r="B430" s="34" t="s">
        <v>662</v>
      </c>
      <c r="C430" s="34" t="s">
        <v>359</v>
      </c>
      <c r="D430" s="34">
        <v>31</v>
      </c>
      <c r="E430" s="34" t="s">
        <v>760</v>
      </c>
      <c r="F430" s="34" t="s">
        <v>761</v>
      </c>
      <c r="G430" s="47">
        <v>2</v>
      </c>
      <c r="H430" s="47">
        <v>210</v>
      </c>
      <c r="I430" s="47">
        <v>0</v>
      </c>
      <c r="J430" s="47">
        <v>0</v>
      </c>
      <c r="K430" s="47">
        <v>1</v>
      </c>
      <c r="L430" s="47">
        <v>2</v>
      </c>
      <c r="M430" s="47">
        <v>1</v>
      </c>
      <c r="N430" s="47">
        <v>14</v>
      </c>
      <c r="O430" s="47">
        <v>2</v>
      </c>
      <c r="P430" s="47">
        <v>0</v>
      </c>
      <c r="Q430" s="47">
        <v>0</v>
      </c>
      <c r="R430" s="47">
        <v>1</v>
      </c>
      <c r="S430" s="47">
        <v>0</v>
      </c>
      <c r="T430" s="47">
        <v>0</v>
      </c>
      <c r="U430" s="47">
        <v>203</v>
      </c>
      <c r="V430" s="47">
        <v>4</v>
      </c>
      <c r="W430" s="47">
        <v>2</v>
      </c>
      <c r="X430" s="47">
        <v>0</v>
      </c>
      <c r="Y430" s="47">
        <v>0</v>
      </c>
      <c r="Z430" s="47">
        <v>0</v>
      </c>
      <c r="AA430" s="47">
        <v>1</v>
      </c>
      <c r="AB430" s="47">
        <v>2</v>
      </c>
      <c r="AC430" s="47">
        <v>2</v>
      </c>
      <c r="AD430" s="84">
        <v>9</v>
      </c>
      <c r="AE430" s="85">
        <v>0</v>
      </c>
      <c r="AF430" s="35">
        <f t="shared" si="112"/>
        <v>456</v>
      </c>
      <c r="AG430" s="35">
        <f t="shared" si="113"/>
        <v>447</v>
      </c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</row>
    <row r="431" spans="1:60" ht="15.6" x14ac:dyDescent="0.3">
      <c r="A431" s="34" t="s">
        <v>357</v>
      </c>
      <c r="B431" s="34" t="s">
        <v>662</v>
      </c>
      <c r="C431" s="34" t="s">
        <v>359</v>
      </c>
      <c r="D431" s="34">
        <v>31</v>
      </c>
      <c r="E431" s="34" t="s">
        <v>760</v>
      </c>
      <c r="F431" s="34" t="s">
        <v>762</v>
      </c>
      <c r="G431" s="47">
        <v>7</v>
      </c>
      <c r="H431" s="47">
        <v>238</v>
      </c>
      <c r="I431" s="47">
        <v>2</v>
      </c>
      <c r="J431" s="47">
        <v>0</v>
      </c>
      <c r="K431" s="47">
        <v>0</v>
      </c>
      <c r="L431" s="47">
        <v>3</v>
      </c>
      <c r="M431" s="47">
        <v>1</v>
      </c>
      <c r="N431" s="47">
        <v>14</v>
      </c>
      <c r="O431" s="47">
        <v>3</v>
      </c>
      <c r="P431" s="47">
        <v>1</v>
      </c>
      <c r="Q431" s="47">
        <v>0</v>
      </c>
      <c r="R431" s="47">
        <v>1</v>
      </c>
      <c r="S431" s="47">
        <v>1</v>
      </c>
      <c r="T431" s="47">
        <v>1</v>
      </c>
      <c r="U431" s="47">
        <v>145</v>
      </c>
      <c r="V431" s="47">
        <v>6</v>
      </c>
      <c r="W431" s="47">
        <v>1</v>
      </c>
      <c r="X431" s="47">
        <v>2</v>
      </c>
      <c r="Y431" s="47">
        <v>1</v>
      </c>
      <c r="Z431" s="47">
        <v>1</v>
      </c>
      <c r="AA431" s="47">
        <v>0</v>
      </c>
      <c r="AB431" s="47">
        <v>4</v>
      </c>
      <c r="AC431" s="47">
        <v>1</v>
      </c>
      <c r="AD431" s="84">
        <v>18</v>
      </c>
      <c r="AE431" s="85">
        <v>0</v>
      </c>
      <c r="AF431" s="35">
        <f t="shared" si="112"/>
        <v>451</v>
      </c>
      <c r="AG431" s="35">
        <f t="shared" si="113"/>
        <v>433</v>
      </c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</row>
    <row r="432" spans="1:60" ht="15.6" x14ac:dyDescent="0.3">
      <c r="A432" s="40"/>
      <c r="B432" s="40"/>
      <c r="C432" s="40"/>
      <c r="D432" s="40"/>
      <c r="E432" s="44" t="s">
        <v>12</v>
      </c>
      <c r="F432" s="44" t="s">
        <v>7</v>
      </c>
      <c r="G432" s="35">
        <f>SUM(G426:G431)</f>
        <v>17</v>
      </c>
      <c r="H432" s="35">
        <f t="shared" ref="H432:AD432" si="114">SUM(H426:H431)</f>
        <v>1271</v>
      </c>
      <c r="I432" s="35">
        <f t="shared" si="114"/>
        <v>6</v>
      </c>
      <c r="J432" s="35">
        <f t="shared" si="114"/>
        <v>0</v>
      </c>
      <c r="K432" s="35">
        <f t="shared" si="114"/>
        <v>1</v>
      </c>
      <c r="L432" s="35">
        <f t="shared" si="114"/>
        <v>10</v>
      </c>
      <c r="M432" s="35">
        <f t="shared" si="114"/>
        <v>4</v>
      </c>
      <c r="N432" s="35">
        <f t="shared" si="114"/>
        <v>49</v>
      </c>
      <c r="O432" s="35">
        <f t="shared" si="114"/>
        <v>8</v>
      </c>
      <c r="P432" s="35">
        <f t="shared" si="114"/>
        <v>3</v>
      </c>
      <c r="Q432" s="35">
        <f t="shared" si="114"/>
        <v>0</v>
      </c>
      <c r="R432" s="35">
        <f t="shared" si="114"/>
        <v>3</v>
      </c>
      <c r="S432" s="35">
        <f t="shared" si="114"/>
        <v>1</v>
      </c>
      <c r="T432" s="35">
        <f t="shared" si="114"/>
        <v>1</v>
      </c>
      <c r="U432" s="35">
        <f t="shared" si="114"/>
        <v>1106</v>
      </c>
      <c r="V432" s="35">
        <f t="shared" si="114"/>
        <v>20</v>
      </c>
      <c r="W432" s="35">
        <f t="shared" si="114"/>
        <v>3</v>
      </c>
      <c r="X432" s="35">
        <f t="shared" si="114"/>
        <v>4</v>
      </c>
      <c r="Y432" s="35">
        <f t="shared" si="114"/>
        <v>2</v>
      </c>
      <c r="Z432" s="35">
        <f t="shared" si="114"/>
        <v>1</v>
      </c>
      <c r="AA432" s="35">
        <f t="shared" si="114"/>
        <v>3</v>
      </c>
      <c r="AB432" s="35">
        <f t="shared" si="114"/>
        <v>7</v>
      </c>
      <c r="AC432" s="35">
        <f t="shared" si="114"/>
        <v>8</v>
      </c>
      <c r="AD432" s="35">
        <f t="shared" si="114"/>
        <v>70</v>
      </c>
      <c r="AE432" s="35">
        <f>SUM(AE426:AE431)</f>
        <v>0</v>
      </c>
      <c r="AF432" s="35">
        <f>SUM(AF426:AF431)</f>
        <v>2598</v>
      </c>
      <c r="AG432" s="35">
        <f>SUM(AG426:AG431)</f>
        <v>2528</v>
      </c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</row>
    <row r="433" spans="1:60" ht="15.6" x14ac:dyDescent="0.3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</row>
    <row r="434" spans="1:60" ht="15.6" x14ac:dyDescent="0.3">
      <c r="A434" s="68"/>
      <c r="B434" s="68"/>
      <c r="C434" s="68"/>
      <c r="D434" s="68"/>
      <c r="E434" s="68"/>
      <c r="F434" s="68"/>
      <c r="G434" s="68"/>
      <c r="H434" s="68"/>
      <c r="I434" s="68"/>
      <c r="J434" s="62"/>
      <c r="K434" s="62"/>
      <c r="L434" s="62"/>
      <c r="M434" s="68"/>
      <c r="N434" s="68"/>
      <c r="O434" s="68"/>
      <c r="P434" s="62"/>
      <c r="Q434" s="62"/>
      <c r="R434" s="62"/>
      <c r="S434" s="68"/>
      <c r="T434" s="68"/>
      <c r="U434" s="68"/>
      <c r="V434" s="62"/>
      <c r="W434" s="62"/>
      <c r="X434" s="62"/>
      <c r="Y434" s="68"/>
      <c r="Z434" s="68"/>
      <c r="AA434" s="68"/>
      <c r="AB434" s="62"/>
      <c r="AC434" s="62"/>
      <c r="AD434" s="62"/>
      <c r="AE434" s="68"/>
      <c r="AF434" s="62"/>
      <c r="AG434" s="62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</row>
    <row r="435" spans="1:60" s="159" customFormat="1" ht="18" x14ac:dyDescent="0.35">
      <c r="A435" s="169" t="s">
        <v>661</v>
      </c>
      <c r="B435" s="170"/>
      <c r="C435" s="170"/>
      <c r="D435" s="170"/>
      <c r="E435" s="170"/>
      <c r="F435" s="171"/>
      <c r="G435" s="151">
        <f>G368+G379+G387+G395+G403+G410+G417+G424+G432</f>
        <v>176</v>
      </c>
      <c r="H435" s="151">
        <f t="shared" ref="H435:AG435" si="115">H368+H379+H387+H395+H403+H410+H417+H424+H432</f>
        <v>7826</v>
      </c>
      <c r="I435" s="151">
        <f t="shared" si="115"/>
        <v>103</v>
      </c>
      <c r="J435" s="151">
        <f t="shared" si="115"/>
        <v>13</v>
      </c>
      <c r="K435" s="151">
        <f t="shared" si="115"/>
        <v>25</v>
      </c>
      <c r="L435" s="151">
        <f>L368+L379+L387+L395+L403+L410+L417+L424+L432</f>
        <v>104</v>
      </c>
      <c r="M435" s="151">
        <f t="shared" si="115"/>
        <v>31</v>
      </c>
      <c r="N435" s="151">
        <f t="shared" si="115"/>
        <v>300</v>
      </c>
      <c r="O435" s="151">
        <f t="shared" si="115"/>
        <v>21</v>
      </c>
      <c r="P435" s="151">
        <f t="shared" si="115"/>
        <v>14</v>
      </c>
      <c r="Q435" s="151">
        <f t="shared" si="115"/>
        <v>9</v>
      </c>
      <c r="R435" s="151">
        <f t="shared" si="115"/>
        <v>25</v>
      </c>
      <c r="S435" s="151">
        <f t="shared" si="115"/>
        <v>15</v>
      </c>
      <c r="T435" s="151">
        <f t="shared" si="115"/>
        <v>34</v>
      </c>
      <c r="U435" s="151">
        <f t="shared" si="115"/>
        <v>15222</v>
      </c>
      <c r="V435" s="151">
        <f t="shared" si="115"/>
        <v>122</v>
      </c>
      <c r="W435" s="151">
        <f t="shared" si="115"/>
        <v>30</v>
      </c>
      <c r="X435" s="151">
        <f t="shared" si="115"/>
        <v>29</v>
      </c>
      <c r="Y435" s="151">
        <f t="shared" si="115"/>
        <v>24</v>
      </c>
      <c r="Z435" s="151">
        <v>35</v>
      </c>
      <c r="AA435" s="151">
        <f t="shared" si="115"/>
        <v>26</v>
      </c>
      <c r="AB435" s="151">
        <f t="shared" si="115"/>
        <v>40</v>
      </c>
      <c r="AC435" s="151">
        <f t="shared" si="115"/>
        <v>48</v>
      </c>
      <c r="AD435" s="151">
        <f t="shared" si="115"/>
        <v>729</v>
      </c>
      <c r="AE435" s="151">
        <f t="shared" si="115"/>
        <v>0</v>
      </c>
      <c r="AF435" s="151">
        <f t="shared" si="115"/>
        <v>25001</v>
      </c>
      <c r="AG435" s="151">
        <f t="shared" si="115"/>
        <v>24272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s="12" customFormat="1" ht="15.6" x14ac:dyDescent="0.3">
      <c r="A436" s="86"/>
      <c r="B436" s="86"/>
      <c r="C436" s="40"/>
      <c r="D436" s="79"/>
      <c r="E436" s="80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2"/>
      <c r="AE436" s="41"/>
      <c r="AF436" s="41"/>
      <c r="AG436" s="4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1:60" ht="15.6" x14ac:dyDescent="0.3">
      <c r="A437" s="34" t="s">
        <v>357</v>
      </c>
      <c r="B437" s="34" t="s">
        <v>560</v>
      </c>
      <c r="C437" s="34" t="s">
        <v>359</v>
      </c>
      <c r="D437" s="34">
        <v>11</v>
      </c>
      <c r="E437" s="34" t="s">
        <v>561</v>
      </c>
      <c r="F437" s="34" t="s">
        <v>562</v>
      </c>
      <c r="G437" s="47">
        <v>1</v>
      </c>
      <c r="H437" s="47">
        <v>326</v>
      </c>
      <c r="I437" s="47">
        <v>3</v>
      </c>
      <c r="J437" s="47">
        <v>0</v>
      </c>
      <c r="K437" s="47">
        <v>2</v>
      </c>
      <c r="L437" s="47">
        <v>0</v>
      </c>
      <c r="M437" s="47">
        <v>1</v>
      </c>
      <c r="N437" s="47">
        <v>4</v>
      </c>
      <c r="O437" s="47">
        <v>0</v>
      </c>
      <c r="P437" s="47">
        <v>0</v>
      </c>
      <c r="Q437" s="47">
        <v>0</v>
      </c>
      <c r="R437" s="47">
        <v>0</v>
      </c>
      <c r="S437" s="47">
        <v>0</v>
      </c>
      <c r="T437" s="47">
        <v>1</v>
      </c>
      <c r="U437" s="47">
        <v>388</v>
      </c>
      <c r="V437" s="47">
        <v>6</v>
      </c>
      <c r="W437" s="47">
        <v>1</v>
      </c>
      <c r="X437" s="47">
        <v>1</v>
      </c>
      <c r="Y437" s="47">
        <v>1</v>
      </c>
      <c r="Z437" s="47">
        <v>0</v>
      </c>
      <c r="AA437" s="47">
        <v>0</v>
      </c>
      <c r="AB437" s="47">
        <v>0</v>
      </c>
      <c r="AC437" s="47">
        <v>0</v>
      </c>
      <c r="AD437" s="84">
        <v>18</v>
      </c>
      <c r="AE437" s="85">
        <v>0</v>
      </c>
      <c r="AF437" s="35">
        <f>G437+H437+I437+J437+K437+L437+M437+N437+O437+P437+Q437+R437+S437+T437+U437+V437+W437+X437+Y437+Z437+AA437+AB437+AC437+AD437</f>
        <v>753</v>
      </c>
      <c r="AG437" s="35">
        <f>G437+H437+I437+J437+K437+L437+M437+N437+O437+P437+Q437+R437+S437+T437+U437+V437+W437+X437+Y437+Z437+AA437+AB437+AC437</f>
        <v>735</v>
      </c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</row>
    <row r="438" spans="1:60" ht="15.6" x14ac:dyDescent="0.3">
      <c r="A438" s="34" t="s">
        <v>357</v>
      </c>
      <c r="B438" s="34" t="s">
        <v>560</v>
      </c>
      <c r="C438" s="34" t="s">
        <v>359</v>
      </c>
      <c r="D438" s="34">
        <v>11</v>
      </c>
      <c r="E438" s="34" t="s">
        <v>563</v>
      </c>
      <c r="F438" s="34" t="s">
        <v>564</v>
      </c>
      <c r="G438" s="47">
        <v>6</v>
      </c>
      <c r="H438" s="47">
        <v>227</v>
      </c>
      <c r="I438" s="47">
        <v>5</v>
      </c>
      <c r="J438" s="47">
        <v>0</v>
      </c>
      <c r="K438" s="47">
        <v>0</v>
      </c>
      <c r="L438" s="47">
        <v>3</v>
      </c>
      <c r="M438" s="47">
        <v>2</v>
      </c>
      <c r="N438" s="47">
        <v>8</v>
      </c>
      <c r="O438" s="47">
        <v>0</v>
      </c>
      <c r="P438" s="47">
        <v>0</v>
      </c>
      <c r="Q438" s="47">
        <v>0</v>
      </c>
      <c r="R438" s="47">
        <v>0</v>
      </c>
      <c r="S438" s="47">
        <v>0</v>
      </c>
      <c r="T438" s="47">
        <v>0</v>
      </c>
      <c r="U438" s="47">
        <v>320</v>
      </c>
      <c r="V438" s="47">
        <v>4</v>
      </c>
      <c r="W438" s="47">
        <v>1</v>
      </c>
      <c r="X438" s="47">
        <v>1</v>
      </c>
      <c r="Y438" s="47">
        <v>0</v>
      </c>
      <c r="Z438" s="47">
        <v>1</v>
      </c>
      <c r="AA438" s="47">
        <v>0</v>
      </c>
      <c r="AB438" s="47">
        <v>1</v>
      </c>
      <c r="AC438" s="47">
        <v>1</v>
      </c>
      <c r="AD438" s="84">
        <v>17</v>
      </c>
      <c r="AE438" s="85">
        <v>0</v>
      </c>
      <c r="AF438" s="35">
        <f t="shared" ref="AF438:AF442" si="116">G438+H438+I438+J438+K438+L438+M438+N438+O438+P438+Q438+R438+S438+T438+U438+V438+W438+X438+Y438+Z438+AA438+AB438+AC438+AD438</f>
        <v>597</v>
      </c>
      <c r="AG438" s="35">
        <f t="shared" ref="AG438:AG442" si="117">G438+H438+I438+J438+K438+L438+M438+N438+O438+P438+Q438+R438+S438+T438+U438+V438+W438+X438+Y438+Z438+AA438+AB438+AC438</f>
        <v>580</v>
      </c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</row>
    <row r="439" spans="1:60" ht="15.6" x14ac:dyDescent="0.3">
      <c r="A439" s="34" t="s">
        <v>357</v>
      </c>
      <c r="B439" s="34" t="s">
        <v>560</v>
      </c>
      <c r="C439" s="34" t="s">
        <v>359</v>
      </c>
      <c r="D439" s="34">
        <v>11</v>
      </c>
      <c r="E439" s="34" t="s">
        <v>563</v>
      </c>
      <c r="F439" s="34" t="s">
        <v>565</v>
      </c>
      <c r="G439" s="47">
        <v>3</v>
      </c>
      <c r="H439" s="47">
        <v>243</v>
      </c>
      <c r="I439" s="47">
        <v>1</v>
      </c>
      <c r="J439" s="47">
        <v>0</v>
      </c>
      <c r="K439" s="47">
        <v>0</v>
      </c>
      <c r="L439" s="47">
        <v>1</v>
      </c>
      <c r="M439" s="47">
        <v>1</v>
      </c>
      <c r="N439" s="47">
        <v>11</v>
      </c>
      <c r="O439" s="47">
        <v>1</v>
      </c>
      <c r="P439" s="47">
        <v>0</v>
      </c>
      <c r="Q439" s="47">
        <v>0</v>
      </c>
      <c r="R439" s="47">
        <v>0</v>
      </c>
      <c r="S439" s="47">
        <v>0</v>
      </c>
      <c r="T439" s="47">
        <v>2</v>
      </c>
      <c r="U439" s="47">
        <v>302</v>
      </c>
      <c r="V439" s="47">
        <v>1</v>
      </c>
      <c r="W439" s="47">
        <v>0</v>
      </c>
      <c r="X439" s="47">
        <v>1</v>
      </c>
      <c r="Y439" s="47">
        <v>0</v>
      </c>
      <c r="Z439" s="47">
        <v>0</v>
      </c>
      <c r="AA439" s="47">
        <v>1</v>
      </c>
      <c r="AB439" s="47">
        <v>0</v>
      </c>
      <c r="AC439" s="47">
        <v>0</v>
      </c>
      <c r="AD439" s="84">
        <v>13</v>
      </c>
      <c r="AE439" s="85">
        <v>0</v>
      </c>
      <c r="AF439" s="35">
        <f t="shared" si="116"/>
        <v>581</v>
      </c>
      <c r="AG439" s="35">
        <f t="shared" si="117"/>
        <v>568</v>
      </c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</row>
    <row r="440" spans="1:60" ht="15.6" x14ac:dyDescent="0.3">
      <c r="A440" s="34" t="s">
        <v>357</v>
      </c>
      <c r="B440" s="34" t="s">
        <v>560</v>
      </c>
      <c r="C440" s="34" t="s">
        <v>359</v>
      </c>
      <c r="D440" s="34">
        <v>11</v>
      </c>
      <c r="E440" s="34" t="s">
        <v>566</v>
      </c>
      <c r="F440" s="34" t="s">
        <v>567</v>
      </c>
      <c r="G440" s="47">
        <v>0</v>
      </c>
      <c r="H440" s="47">
        <v>173</v>
      </c>
      <c r="I440" s="47">
        <v>5</v>
      </c>
      <c r="J440" s="47">
        <v>0</v>
      </c>
      <c r="K440" s="47">
        <v>0</v>
      </c>
      <c r="L440" s="47">
        <v>3</v>
      </c>
      <c r="M440" s="47">
        <v>0</v>
      </c>
      <c r="N440" s="47">
        <v>4</v>
      </c>
      <c r="O440" s="47">
        <v>0</v>
      </c>
      <c r="P440" s="47">
        <v>1</v>
      </c>
      <c r="Q440" s="47">
        <v>1</v>
      </c>
      <c r="R440" s="47">
        <v>0</v>
      </c>
      <c r="S440" s="47">
        <v>0</v>
      </c>
      <c r="T440" s="47">
        <v>0</v>
      </c>
      <c r="U440" s="47">
        <v>321</v>
      </c>
      <c r="V440" s="47">
        <v>2</v>
      </c>
      <c r="W440" s="47">
        <v>0</v>
      </c>
      <c r="X440" s="47">
        <v>1</v>
      </c>
      <c r="Y440" s="47">
        <v>4</v>
      </c>
      <c r="Z440" s="47">
        <v>1</v>
      </c>
      <c r="AA440" s="47">
        <v>1</v>
      </c>
      <c r="AB440" s="47">
        <v>0</v>
      </c>
      <c r="AC440" s="47">
        <v>2</v>
      </c>
      <c r="AD440" s="84">
        <v>11</v>
      </c>
      <c r="AE440" s="85">
        <v>0</v>
      </c>
      <c r="AF440" s="35">
        <f t="shared" si="116"/>
        <v>530</v>
      </c>
      <c r="AG440" s="35">
        <f t="shared" si="117"/>
        <v>519</v>
      </c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</row>
    <row r="441" spans="1:60" ht="15.6" x14ac:dyDescent="0.3">
      <c r="A441" s="34" t="s">
        <v>357</v>
      </c>
      <c r="B441" s="34" t="s">
        <v>560</v>
      </c>
      <c r="C441" s="34" t="s">
        <v>359</v>
      </c>
      <c r="D441" s="34">
        <v>11</v>
      </c>
      <c r="E441" s="34" t="s">
        <v>568</v>
      </c>
      <c r="F441" s="34" t="s">
        <v>569</v>
      </c>
      <c r="G441" s="47">
        <v>4</v>
      </c>
      <c r="H441" s="47">
        <v>144</v>
      </c>
      <c r="I441" s="47">
        <v>1</v>
      </c>
      <c r="J441" s="47">
        <v>0</v>
      </c>
      <c r="K441" s="47">
        <v>0</v>
      </c>
      <c r="L441" s="47">
        <v>1</v>
      </c>
      <c r="M441" s="47">
        <v>1</v>
      </c>
      <c r="N441" s="47">
        <v>3</v>
      </c>
      <c r="O441" s="47">
        <v>0</v>
      </c>
      <c r="P441" s="47">
        <v>0</v>
      </c>
      <c r="Q441" s="47">
        <v>0</v>
      </c>
      <c r="R441" s="47">
        <v>0</v>
      </c>
      <c r="S441" s="47">
        <v>1</v>
      </c>
      <c r="T441" s="47">
        <v>0</v>
      </c>
      <c r="U441" s="47">
        <v>248</v>
      </c>
      <c r="V441" s="47">
        <v>1</v>
      </c>
      <c r="W441" s="47">
        <v>0</v>
      </c>
      <c r="X441" s="47">
        <v>1</v>
      </c>
      <c r="Y441" s="47">
        <v>0</v>
      </c>
      <c r="Z441" s="47">
        <v>0</v>
      </c>
      <c r="AA441" s="47">
        <v>1</v>
      </c>
      <c r="AB441" s="47">
        <v>0</v>
      </c>
      <c r="AC441" s="47">
        <v>2</v>
      </c>
      <c r="AD441" s="84">
        <v>8</v>
      </c>
      <c r="AE441" s="85">
        <v>0</v>
      </c>
      <c r="AF441" s="35">
        <f t="shared" si="116"/>
        <v>416</v>
      </c>
      <c r="AG441" s="35">
        <f t="shared" si="117"/>
        <v>408</v>
      </c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</row>
    <row r="442" spans="1:60" ht="15.6" x14ac:dyDescent="0.3">
      <c r="A442" s="34" t="s">
        <v>357</v>
      </c>
      <c r="B442" s="34" t="s">
        <v>560</v>
      </c>
      <c r="C442" s="34" t="s">
        <v>359</v>
      </c>
      <c r="D442" s="34">
        <v>11</v>
      </c>
      <c r="E442" s="34" t="s">
        <v>570</v>
      </c>
      <c r="F442" s="34" t="s">
        <v>571</v>
      </c>
      <c r="G442" s="47">
        <v>2</v>
      </c>
      <c r="H442" s="47">
        <v>139</v>
      </c>
      <c r="I442" s="47">
        <v>2</v>
      </c>
      <c r="J442" s="47">
        <v>0</v>
      </c>
      <c r="K442" s="47">
        <v>0</v>
      </c>
      <c r="L442" s="47">
        <v>0</v>
      </c>
      <c r="M442" s="47">
        <v>0</v>
      </c>
      <c r="N442" s="47">
        <v>3</v>
      </c>
      <c r="O442" s="47">
        <v>0</v>
      </c>
      <c r="P442" s="47">
        <v>0</v>
      </c>
      <c r="Q442" s="47">
        <v>0</v>
      </c>
      <c r="R442" s="47">
        <v>0</v>
      </c>
      <c r="S442" s="47">
        <v>2</v>
      </c>
      <c r="T442" s="47">
        <v>0</v>
      </c>
      <c r="U442" s="47">
        <v>330</v>
      </c>
      <c r="V442" s="47">
        <v>1</v>
      </c>
      <c r="W442" s="47">
        <v>1</v>
      </c>
      <c r="X442" s="47">
        <v>2</v>
      </c>
      <c r="Y442" s="47">
        <v>0</v>
      </c>
      <c r="Z442" s="47">
        <v>1</v>
      </c>
      <c r="AA442" s="47">
        <v>0</v>
      </c>
      <c r="AB442" s="47">
        <v>2</v>
      </c>
      <c r="AC442" s="47">
        <v>0</v>
      </c>
      <c r="AD442" s="84">
        <v>7</v>
      </c>
      <c r="AE442" s="85">
        <v>0</v>
      </c>
      <c r="AF442" s="35">
        <f t="shared" si="116"/>
        <v>492</v>
      </c>
      <c r="AG442" s="35">
        <f t="shared" si="117"/>
        <v>485</v>
      </c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</row>
    <row r="443" spans="1:60" ht="15.6" x14ac:dyDescent="0.3">
      <c r="A443" s="40"/>
      <c r="B443" s="40"/>
      <c r="C443" s="40"/>
      <c r="D443" s="40"/>
      <c r="E443" s="44" t="s">
        <v>12</v>
      </c>
      <c r="F443" s="44" t="s">
        <v>7</v>
      </c>
      <c r="G443" s="35">
        <f t="shared" ref="G443:AG443" si="118">SUM(G437:G442)</f>
        <v>16</v>
      </c>
      <c r="H443" s="35">
        <f t="shared" si="118"/>
        <v>1252</v>
      </c>
      <c r="I443" s="35">
        <f t="shared" si="118"/>
        <v>17</v>
      </c>
      <c r="J443" s="35">
        <f t="shared" si="118"/>
        <v>0</v>
      </c>
      <c r="K443" s="35">
        <f t="shared" si="118"/>
        <v>2</v>
      </c>
      <c r="L443" s="35">
        <f t="shared" si="118"/>
        <v>8</v>
      </c>
      <c r="M443" s="35">
        <f t="shared" si="118"/>
        <v>5</v>
      </c>
      <c r="N443" s="35">
        <f t="shared" si="118"/>
        <v>33</v>
      </c>
      <c r="O443" s="35">
        <f t="shared" si="118"/>
        <v>1</v>
      </c>
      <c r="P443" s="35">
        <f t="shared" si="118"/>
        <v>1</v>
      </c>
      <c r="Q443" s="35">
        <f t="shared" si="118"/>
        <v>1</v>
      </c>
      <c r="R443" s="35">
        <f t="shared" si="118"/>
        <v>0</v>
      </c>
      <c r="S443" s="35">
        <f t="shared" si="118"/>
        <v>3</v>
      </c>
      <c r="T443" s="35">
        <f t="shared" si="118"/>
        <v>3</v>
      </c>
      <c r="U443" s="35">
        <f t="shared" si="118"/>
        <v>1909</v>
      </c>
      <c r="V443" s="35">
        <f t="shared" si="118"/>
        <v>15</v>
      </c>
      <c r="W443" s="35">
        <f t="shared" si="118"/>
        <v>3</v>
      </c>
      <c r="X443" s="35">
        <f t="shared" si="118"/>
        <v>7</v>
      </c>
      <c r="Y443" s="35">
        <f t="shared" si="118"/>
        <v>5</v>
      </c>
      <c r="Z443" s="35">
        <f t="shared" si="118"/>
        <v>3</v>
      </c>
      <c r="AA443" s="35">
        <f t="shared" si="118"/>
        <v>3</v>
      </c>
      <c r="AB443" s="35">
        <f t="shared" si="118"/>
        <v>3</v>
      </c>
      <c r="AC443" s="35">
        <f t="shared" si="118"/>
        <v>5</v>
      </c>
      <c r="AD443" s="35">
        <f t="shared" si="118"/>
        <v>74</v>
      </c>
      <c r="AE443" s="35">
        <f t="shared" si="118"/>
        <v>0</v>
      </c>
      <c r="AF443" s="35">
        <f t="shared" si="118"/>
        <v>3369</v>
      </c>
      <c r="AG443" s="35">
        <f t="shared" si="118"/>
        <v>3295</v>
      </c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</row>
    <row r="444" spans="1:60" ht="15.6" x14ac:dyDescent="0.3">
      <c r="A444" s="40"/>
      <c r="B444" s="79"/>
      <c r="C444" s="40"/>
      <c r="D444" s="79"/>
      <c r="E444" s="40"/>
      <c r="F444" s="79"/>
      <c r="G444" s="40"/>
      <c r="H444" s="79"/>
      <c r="I444" s="40"/>
      <c r="J444" s="79"/>
      <c r="K444" s="40"/>
      <c r="L444" s="79"/>
      <c r="M444" s="40"/>
      <c r="N444" s="79"/>
      <c r="O444" s="40"/>
      <c r="P444" s="79"/>
      <c r="Q444" s="40"/>
      <c r="R444" s="79"/>
      <c r="S444" s="40"/>
      <c r="T444" s="79"/>
      <c r="U444" s="40"/>
      <c r="V444" s="79"/>
      <c r="W444" s="40"/>
      <c r="X444" s="79"/>
      <c r="Y444" s="40"/>
      <c r="Z444" s="79"/>
      <c r="AA444" s="40"/>
      <c r="AB444" s="79"/>
      <c r="AC444" s="40"/>
      <c r="AD444" s="79"/>
      <c r="AE444" s="40"/>
      <c r="AF444" s="41"/>
      <c r="AG444" s="41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</row>
    <row r="445" spans="1:60" ht="15.6" x14ac:dyDescent="0.3">
      <c r="A445" s="34" t="s">
        <v>357</v>
      </c>
      <c r="B445" s="34" t="s">
        <v>560</v>
      </c>
      <c r="C445" s="34" t="s">
        <v>359</v>
      </c>
      <c r="D445" s="34">
        <v>12</v>
      </c>
      <c r="E445" s="34" t="s">
        <v>572</v>
      </c>
      <c r="F445" s="34" t="s">
        <v>573</v>
      </c>
      <c r="G445" s="47">
        <v>2</v>
      </c>
      <c r="H445" s="47">
        <v>132</v>
      </c>
      <c r="I445" s="47">
        <v>1</v>
      </c>
      <c r="J445" s="47">
        <v>0</v>
      </c>
      <c r="K445" s="47">
        <v>0</v>
      </c>
      <c r="L445" s="47">
        <v>0</v>
      </c>
      <c r="M445" s="47">
        <v>0</v>
      </c>
      <c r="N445" s="47">
        <v>4</v>
      </c>
      <c r="O445" s="47">
        <v>0</v>
      </c>
      <c r="P445" s="47">
        <v>2</v>
      </c>
      <c r="Q445" s="47">
        <v>0</v>
      </c>
      <c r="R445" s="47">
        <v>0</v>
      </c>
      <c r="S445" s="47">
        <v>0</v>
      </c>
      <c r="T445" s="47">
        <v>0</v>
      </c>
      <c r="U445" s="47">
        <v>251</v>
      </c>
      <c r="V445" s="47">
        <v>4</v>
      </c>
      <c r="W445" s="47">
        <v>0</v>
      </c>
      <c r="X445" s="47">
        <v>1</v>
      </c>
      <c r="Y445" s="47">
        <v>0</v>
      </c>
      <c r="Z445" s="47">
        <v>0</v>
      </c>
      <c r="AA445" s="47">
        <v>0</v>
      </c>
      <c r="AB445" s="47">
        <v>0</v>
      </c>
      <c r="AC445" s="47">
        <v>0</v>
      </c>
      <c r="AD445" s="84">
        <v>9</v>
      </c>
      <c r="AE445" s="85">
        <v>0</v>
      </c>
      <c r="AF445" s="35">
        <f t="shared" ref="AF445:AF450" si="119">G445+H445+I445+J445+K445+L445+M445+N445+O445+P445+Q445+R445+S445+T445+U445+V445+W445+X445+Y445+Z445+AA445+AB445+AC445+AD445</f>
        <v>406</v>
      </c>
      <c r="AG445" s="35">
        <f t="shared" ref="AG445:AG450" si="120">G445+H445+I445+J445+K445+L445+M445+N445+O445+P445+Q445+R445+S445+T445+U445+V445+W445+X445+Y445+Z445+AA445+AB445+AC445</f>
        <v>397</v>
      </c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</row>
    <row r="446" spans="1:60" ht="15.6" x14ac:dyDescent="0.3">
      <c r="A446" s="34" t="s">
        <v>357</v>
      </c>
      <c r="B446" s="34" t="s">
        <v>560</v>
      </c>
      <c r="C446" s="34" t="s">
        <v>359</v>
      </c>
      <c r="D446" s="34">
        <v>12</v>
      </c>
      <c r="E446" s="34" t="s">
        <v>574</v>
      </c>
      <c r="F446" s="34" t="s">
        <v>575</v>
      </c>
      <c r="G446" s="47">
        <v>1</v>
      </c>
      <c r="H446" s="47">
        <v>123</v>
      </c>
      <c r="I446" s="47">
        <v>1</v>
      </c>
      <c r="J446" s="47">
        <v>0</v>
      </c>
      <c r="K446" s="47">
        <v>0</v>
      </c>
      <c r="L446" s="47">
        <v>0</v>
      </c>
      <c r="M446" s="47">
        <v>0</v>
      </c>
      <c r="N446" s="47">
        <v>2</v>
      </c>
      <c r="O446" s="47">
        <v>0</v>
      </c>
      <c r="P446" s="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330</v>
      </c>
      <c r="V446" s="47">
        <v>0</v>
      </c>
      <c r="W446" s="47">
        <v>0</v>
      </c>
      <c r="X446" s="47">
        <v>0</v>
      </c>
      <c r="Y446" s="47">
        <v>0</v>
      </c>
      <c r="Z446" s="47">
        <v>0</v>
      </c>
      <c r="AA446" s="47">
        <v>2</v>
      </c>
      <c r="AB446" s="47">
        <v>1</v>
      </c>
      <c r="AC446" s="47">
        <v>1</v>
      </c>
      <c r="AD446" s="84">
        <v>7</v>
      </c>
      <c r="AE446" s="85">
        <v>0</v>
      </c>
      <c r="AF446" s="35">
        <f t="shared" si="119"/>
        <v>468</v>
      </c>
      <c r="AG446" s="35">
        <f t="shared" si="120"/>
        <v>461</v>
      </c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</row>
    <row r="447" spans="1:60" ht="15.6" x14ac:dyDescent="0.3">
      <c r="A447" s="34" t="s">
        <v>357</v>
      </c>
      <c r="B447" s="34" t="s">
        <v>560</v>
      </c>
      <c r="C447" s="34" t="s">
        <v>359</v>
      </c>
      <c r="D447" s="34">
        <v>12</v>
      </c>
      <c r="E447" s="34" t="s">
        <v>574</v>
      </c>
      <c r="F447" s="34" t="s">
        <v>576</v>
      </c>
      <c r="G447" s="47">
        <v>2</v>
      </c>
      <c r="H447" s="47">
        <v>94</v>
      </c>
      <c r="I447" s="47">
        <v>1</v>
      </c>
      <c r="J447" s="47">
        <v>0</v>
      </c>
      <c r="K447" s="47">
        <v>1</v>
      </c>
      <c r="L447" s="47">
        <v>0</v>
      </c>
      <c r="M447" s="47">
        <v>1</v>
      </c>
      <c r="N447" s="47">
        <v>2</v>
      </c>
      <c r="O447" s="47">
        <v>0</v>
      </c>
      <c r="P447" s="47">
        <v>0</v>
      </c>
      <c r="Q447" s="47">
        <v>1</v>
      </c>
      <c r="R447" s="47">
        <v>0</v>
      </c>
      <c r="S447" s="47">
        <v>0</v>
      </c>
      <c r="T447" s="47">
        <v>2</v>
      </c>
      <c r="U447" s="47">
        <v>343</v>
      </c>
      <c r="V447" s="47">
        <v>1</v>
      </c>
      <c r="W447" s="47">
        <v>0</v>
      </c>
      <c r="X447" s="47">
        <v>1</v>
      </c>
      <c r="Y447" s="47">
        <v>0</v>
      </c>
      <c r="Z447" s="47">
        <v>0</v>
      </c>
      <c r="AA447" s="47">
        <v>0</v>
      </c>
      <c r="AB447" s="47">
        <v>0</v>
      </c>
      <c r="AC447" s="47">
        <v>0</v>
      </c>
      <c r="AD447" s="47">
        <v>6</v>
      </c>
      <c r="AE447" s="47">
        <v>0</v>
      </c>
      <c r="AF447" s="35">
        <f t="shared" si="119"/>
        <v>455</v>
      </c>
      <c r="AG447" s="35">
        <f t="shared" si="120"/>
        <v>449</v>
      </c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</row>
    <row r="448" spans="1:60" ht="15.6" x14ac:dyDescent="0.3">
      <c r="A448" s="34" t="s">
        <v>357</v>
      </c>
      <c r="B448" s="34" t="s">
        <v>560</v>
      </c>
      <c r="C448" s="34" t="s">
        <v>359</v>
      </c>
      <c r="D448" s="34">
        <v>12</v>
      </c>
      <c r="E448" s="34" t="s">
        <v>577</v>
      </c>
      <c r="F448" s="34" t="s">
        <v>578</v>
      </c>
      <c r="G448" s="47">
        <v>5</v>
      </c>
      <c r="H448" s="47">
        <v>245</v>
      </c>
      <c r="I448" s="47">
        <v>3</v>
      </c>
      <c r="J448" s="47">
        <v>0</v>
      </c>
      <c r="K448" s="47">
        <v>1</v>
      </c>
      <c r="L448" s="47">
        <v>2</v>
      </c>
      <c r="M448" s="47">
        <v>0</v>
      </c>
      <c r="N448" s="47">
        <v>3</v>
      </c>
      <c r="O448" s="47">
        <v>1</v>
      </c>
      <c r="P448" s="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483</v>
      </c>
      <c r="V448" s="47">
        <v>3</v>
      </c>
      <c r="W448" s="47">
        <v>1</v>
      </c>
      <c r="X448" s="47">
        <v>1</v>
      </c>
      <c r="Y448" s="47">
        <v>0</v>
      </c>
      <c r="Z448" s="47">
        <v>1</v>
      </c>
      <c r="AA448" s="47">
        <v>0</v>
      </c>
      <c r="AB448" s="47">
        <v>1</v>
      </c>
      <c r="AC448" s="47">
        <v>1</v>
      </c>
      <c r="AD448" s="84">
        <v>18</v>
      </c>
      <c r="AE448" s="85">
        <v>0</v>
      </c>
      <c r="AF448" s="35">
        <f>G448+H448+I448+J448+K448+L448+M448+N448+O448+P448+Q448+R448+S448+T448+U448+V448+W448+X448+Y448+Z448+AA448+AB448+AC448+AD448</f>
        <v>769</v>
      </c>
      <c r="AG448" s="35">
        <f>G448+H448+I448+J448+K448+L448+M448+N448+O448+P448+Q448+R448+S448+T448+U448+V448+W448+X448+Y448+Z448+AA448+AB448+AC448</f>
        <v>751</v>
      </c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</row>
    <row r="449" spans="1:60" ht="15.6" x14ac:dyDescent="0.3">
      <c r="A449" s="34" t="s">
        <v>357</v>
      </c>
      <c r="B449" s="34" t="s">
        <v>560</v>
      </c>
      <c r="C449" s="34" t="s">
        <v>359</v>
      </c>
      <c r="D449" s="34">
        <v>12</v>
      </c>
      <c r="E449" s="34" t="s">
        <v>579</v>
      </c>
      <c r="F449" s="34" t="s">
        <v>580</v>
      </c>
      <c r="G449" s="47">
        <v>1</v>
      </c>
      <c r="H449" s="47">
        <v>132</v>
      </c>
      <c r="I449" s="47">
        <v>0</v>
      </c>
      <c r="J449" s="47">
        <v>0</v>
      </c>
      <c r="K449" s="47">
        <v>2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7">
        <v>0</v>
      </c>
      <c r="T449" s="47">
        <v>0</v>
      </c>
      <c r="U449" s="47">
        <v>277</v>
      </c>
      <c r="V449" s="47">
        <v>1</v>
      </c>
      <c r="W449" s="47">
        <v>0</v>
      </c>
      <c r="X449" s="47">
        <v>1</v>
      </c>
      <c r="Y449" s="47">
        <v>0</v>
      </c>
      <c r="Z449" s="47">
        <v>0</v>
      </c>
      <c r="AA449" s="47">
        <v>0</v>
      </c>
      <c r="AB449" s="47">
        <v>0</v>
      </c>
      <c r="AC449" s="47">
        <v>0</v>
      </c>
      <c r="AD449" s="84">
        <v>7</v>
      </c>
      <c r="AE449" s="85">
        <v>0</v>
      </c>
      <c r="AF449" s="35">
        <f t="shared" si="119"/>
        <v>421</v>
      </c>
      <c r="AG449" s="35">
        <f t="shared" si="120"/>
        <v>414</v>
      </c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</row>
    <row r="450" spans="1:60" ht="15.6" x14ac:dyDescent="0.3">
      <c r="A450" s="34" t="s">
        <v>357</v>
      </c>
      <c r="B450" s="34" t="s">
        <v>560</v>
      </c>
      <c r="C450" s="34" t="s">
        <v>359</v>
      </c>
      <c r="D450" s="34">
        <v>12</v>
      </c>
      <c r="E450" s="34" t="s">
        <v>581</v>
      </c>
      <c r="F450" s="34" t="s">
        <v>582</v>
      </c>
      <c r="G450" s="47">
        <v>2</v>
      </c>
      <c r="H450" s="47">
        <v>101</v>
      </c>
      <c r="I450" s="47">
        <v>0</v>
      </c>
      <c r="J450" s="47">
        <v>0</v>
      </c>
      <c r="K450" s="47">
        <v>0</v>
      </c>
      <c r="L450" s="47">
        <v>1</v>
      </c>
      <c r="M450" s="47">
        <v>0</v>
      </c>
      <c r="N450" s="47">
        <v>3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222</v>
      </c>
      <c r="V450" s="47">
        <v>1</v>
      </c>
      <c r="W450" s="47">
        <v>0</v>
      </c>
      <c r="X450" s="47">
        <v>0</v>
      </c>
      <c r="Y450" s="47">
        <v>0</v>
      </c>
      <c r="Z450" s="47">
        <v>0</v>
      </c>
      <c r="AA450" s="47">
        <v>0</v>
      </c>
      <c r="AB450" s="47">
        <v>0</v>
      </c>
      <c r="AC450" s="47">
        <v>0</v>
      </c>
      <c r="AD450" s="84">
        <v>4</v>
      </c>
      <c r="AE450" s="85">
        <v>0</v>
      </c>
      <c r="AF450" s="35">
        <f t="shared" si="119"/>
        <v>334</v>
      </c>
      <c r="AG450" s="35">
        <f t="shared" si="120"/>
        <v>330</v>
      </c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</row>
    <row r="451" spans="1:60" ht="15.6" x14ac:dyDescent="0.3">
      <c r="A451" s="40"/>
      <c r="B451" s="40"/>
      <c r="C451" s="40"/>
      <c r="D451" s="40"/>
      <c r="E451" s="44" t="s">
        <v>12</v>
      </c>
      <c r="F451" s="44" t="s">
        <v>7</v>
      </c>
      <c r="G451" s="35">
        <f t="shared" ref="G451:AG451" si="121">SUM(G445:G450)</f>
        <v>13</v>
      </c>
      <c r="H451" s="35">
        <f t="shared" si="121"/>
        <v>827</v>
      </c>
      <c r="I451" s="35">
        <f t="shared" si="121"/>
        <v>6</v>
      </c>
      <c r="J451" s="35">
        <f t="shared" si="121"/>
        <v>0</v>
      </c>
      <c r="K451" s="35">
        <f t="shared" si="121"/>
        <v>4</v>
      </c>
      <c r="L451" s="35">
        <f t="shared" si="121"/>
        <v>3</v>
      </c>
      <c r="M451" s="35">
        <f t="shared" si="121"/>
        <v>1</v>
      </c>
      <c r="N451" s="35">
        <f t="shared" si="121"/>
        <v>14</v>
      </c>
      <c r="O451" s="35">
        <f t="shared" si="121"/>
        <v>1</v>
      </c>
      <c r="P451" s="35">
        <f t="shared" si="121"/>
        <v>2</v>
      </c>
      <c r="Q451" s="35">
        <f t="shared" si="121"/>
        <v>1</v>
      </c>
      <c r="R451" s="35">
        <f t="shared" si="121"/>
        <v>0</v>
      </c>
      <c r="S451" s="35">
        <f t="shared" si="121"/>
        <v>0</v>
      </c>
      <c r="T451" s="35">
        <f t="shared" si="121"/>
        <v>2</v>
      </c>
      <c r="U451" s="35">
        <f t="shared" si="121"/>
        <v>1906</v>
      </c>
      <c r="V451" s="35">
        <f t="shared" si="121"/>
        <v>10</v>
      </c>
      <c r="W451" s="35">
        <f t="shared" si="121"/>
        <v>1</v>
      </c>
      <c r="X451" s="35">
        <f t="shared" si="121"/>
        <v>4</v>
      </c>
      <c r="Y451" s="35">
        <f t="shared" si="121"/>
        <v>0</v>
      </c>
      <c r="Z451" s="35">
        <f t="shared" si="121"/>
        <v>1</v>
      </c>
      <c r="AA451" s="35">
        <f t="shared" si="121"/>
        <v>2</v>
      </c>
      <c r="AB451" s="35">
        <f t="shared" si="121"/>
        <v>2</v>
      </c>
      <c r="AC451" s="35">
        <f t="shared" si="121"/>
        <v>2</v>
      </c>
      <c r="AD451" s="35">
        <f t="shared" si="121"/>
        <v>51</v>
      </c>
      <c r="AE451" s="35">
        <f t="shared" si="121"/>
        <v>0</v>
      </c>
      <c r="AF451" s="35">
        <f t="shared" si="121"/>
        <v>2853</v>
      </c>
      <c r="AG451" s="35">
        <f t="shared" si="121"/>
        <v>2802</v>
      </c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</row>
    <row r="452" spans="1:60" ht="15.6" x14ac:dyDescent="0.3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1"/>
      <c r="AG452" s="41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</row>
    <row r="453" spans="1:60" ht="15.6" x14ac:dyDescent="0.3">
      <c r="A453" s="34" t="s">
        <v>357</v>
      </c>
      <c r="B453" s="34" t="s">
        <v>560</v>
      </c>
      <c r="C453" s="34" t="s">
        <v>359</v>
      </c>
      <c r="D453" s="34">
        <v>13</v>
      </c>
      <c r="E453" s="34" t="s">
        <v>583</v>
      </c>
      <c r="F453" s="34" t="s">
        <v>584</v>
      </c>
      <c r="G453" s="47">
        <v>0</v>
      </c>
      <c r="H453" s="47">
        <v>127</v>
      </c>
      <c r="I453" s="47">
        <v>1</v>
      </c>
      <c r="J453" s="47">
        <v>0</v>
      </c>
      <c r="K453" s="47">
        <v>0</v>
      </c>
      <c r="L453" s="47">
        <v>2</v>
      </c>
      <c r="M453" s="47">
        <v>0</v>
      </c>
      <c r="N453" s="47">
        <v>3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202</v>
      </c>
      <c r="V453" s="47">
        <v>2</v>
      </c>
      <c r="W453" s="47">
        <v>0</v>
      </c>
      <c r="X453" s="47">
        <v>1</v>
      </c>
      <c r="Y453" s="47">
        <v>1</v>
      </c>
      <c r="Z453" s="47">
        <v>0</v>
      </c>
      <c r="AA453" s="47">
        <v>0</v>
      </c>
      <c r="AB453" s="47">
        <v>0</v>
      </c>
      <c r="AC453" s="47">
        <v>0</v>
      </c>
      <c r="AD453" s="47">
        <v>2</v>
      </c>
      <c r="AE453" s="47">
        <v>0</v>
      </c>
      <c r="AF453" s="35">
        <f t="shared" ref="AF453:AF461" si="122">G453+H453+I453+J453+K453+L453+M453+N453+O453+P453+Q453+R453+S453+T453+U453+V453+W453+X453+Y453+Z453+AA453+AB453+AC453+AD453</f>
        <v>341</v>
      </c>
      <c r="AG453" s="35">
        <f t="shared" ref="AG453:AG461" si="123">G453+H453+I453+J453+K453+L453+M453+N453+O453+P453+Q453+R453+S453+T453+U453+V453+W453+X453+Y453+Z453+AA453+AB453+AC453</f>
        <v>339</v>
      </c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</row>
    <row r="454" spans="1:60" ht="15.6" x14ac:dyDescent="0.3">
      <c r="A454" s="34" t="s">
        <v>357</v>
      </c>
      <c r="B454" s="34" t="s">
        <v>560</v>
      </c>
      <c r="C454" s="34" t="s">
        <v>359</v>
      </c>
      <c r="D454" s="34">
        <v>13</v>
      </c>
      <c r="E454" s="34" t="s">
        <v>585</v>
      </c>
      <c r="F454" s="34" t="s">
        <v>586</v>
      </c>
      <c r="G454" s="47">
        <v>4</v>
      </c>
      <c r="H454" s="47">
        <v>170</v>
      </c>
      <c r="I454" s="47">
        <v>2</v>
      </c>
      <c r="J454" s="47">
        <v>0</v>
      </c>
      <c r="K454" s="47">
        <v>0</v>
      </c>
      <c r="L454" s="47">
        <v>0</v>
      </c>
      <c r="M454" s="47">
        <v>1</v>
      </c>
      <c r="N454" s="47">
        <v>2</v>
      </c>
      <c r="O454" s="47">
        <v>0</v>
      </c>
      <c r="P454" s="47">
        <v>1</v>
      </c>
      <c r="Q454" s="47">
        <v>0</v>
      </c>
      <c r="R454" s="47">
        <v>0</v>
      </c>
      <c r="S454" s="47">
        <v>0</v>
      </c>
      <c r="T454" s="47">
        <v>0</v>
      </c>
      <c r="U454" s="47">
        <v>252</v>
      </c>
      <c r="V454" s="47">
        <v>2</v>
      </c>
      <c r="W454" s="47">
        <v>0</v>
      </c>
      <c r="X454" s="47">
        <v>1</v>
      </c>
      <c r="Y454" s="47">
        <v>0</v>
      </c>
      <c r="Z454" s="47">
        <v>0</v>
      </c>
      <c r="AA454" s="47">
        <v>0</v>
      </c>
      <c r="AB454" s="47">
        <v>1</v>
      </c>
      <c r="AC454" s="47">
        <v>1</v>
      </c>
      <c r="AD454" s="84">
        <v>12</v>
      </c>
      <c r="AE454" s="85">
        <v>0</v>
      </c>
      <c r="AF454" s="35">
        <f t="shared" si="122"/>
        <v>449</v>
      </c>
      <c r="AG454" s="35">
        <f t="shared" si="123"/>
        <v>437</v>
      </c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</row>
    <row r="455" spans="1:60" ht="15.6" x14ac:dyDescent="0.3">
      <c r="A455" s="34" t="s">
        <v>357</v>
      </c>
      <c r="B455" s="34" t="s">
        <v>560</v>
      </c>
      <c r="C455" s="34" t="s">
        <v>359</v>
      </c>
      <c r="D455" s="34">
        <v>13</v>
      </c>
      <c r="E455" s="34" t="s">
        <v>587</v>
      </c>
      <c r="F455" s="34" t="s">
        <v>588</v>
      </c>
      <c r="G455" s="47">
        <v>0</v>
      </c>
      <c r="H455" s="47">
        <v>142</v>
      </c>
      <c r="I455" s="47">
        <v>0</v>
      </c>
      <c r="J455" s="47">
        <v>0</v>
      </c>
      <c r="K455" s="47">
        <v>0</v>
      </c>
      <c r="L455" s="47">
        <v>0</v>
      </c>
      <c r="M455" s="47">
        <v>2</v>
      </c>
      <c r="N455" s="47">
        <v>4</v>
      </c>
      <c r="O455" s="47">
        <v>0</v>
      </c>
      <c r="P455" s="47">
        <v>0</v>
      </c>
      <c r="Q455" s="47">
        <v>0</v>
      </c>
      <c r="R455" s="47">
        <v>0</v>
      </c>
      <c r="S455" s="47">
        <v>0</v>
      </c>
      <c r="T455" s="47">
        <v>2</v>
      </c>
      <c r="U455" s="47">
        <v>351</v>
      </c>
      <c r="V455" s="47">
        <v>1</v>
      </c>
      <c r="W455" s="47">
        <v>0</v>
      </c>
      <c r="X455" s="47">
        <v>4</v>
      </c>
      <c r="Y455" s="47">
        <v>0</v>
      </c>
      <c r="Z455" s="47">
        <v>1</v>
      </c>
      <c r="AA455" s="47">
        <v>0</v>
      </c>
      <c r="AB455" s="47">
        <v>0</v>
      </c>
      <c r="AC455" s="47">
        <v>0</v>
      </c>
      <c r="AD455" s="84">
        <v>7</v>
      </c>
      <c r="AE455" s="85">
        <v>0</v>
      </c>
      <c r="AF455" s="35">
        <f t="shared" si="122"/>
        <v>514</v>
      </c>
      <c r="AG455" s="35">
        <f t="shared" si="123"/>
        <v>507</v>
      </c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</row>
    <row r="456" spans="1:60" ht="15.6" x14ac:dyDescent="0.3">
      <c r="A456" s="34" t="s">
        <v>357</v>
      </c>
      <c r="B456" s="34" t="s">
        <v>560</v>
      </c>
      <c r="C456" s="34" t="s">
        <v>359</v>
      </c>
      <c r="D456" s="34">
        <v>13</v>
      </c>
      <c r="E456" s="34" t="s">
        <v>589</v>
      </c>
      <c r="F456" s="34" t="s">
        <v>590</v>
      </c>
      <c r="G456" s="47">
        <v>3</v>
      </c>
      <c r="H456" s="47">
        <v>193</v>
      </c>
      <c r="I456" s="47">
        <v>1</v>
      </c>
      <c r="J456" s="47">
        <v>0</v>
      </c>
      <c r="K456" s="47">
        <v>0</v>
      </c>
      <c r="L456" s="47">
        <v>1</v>
      </c>
      <c r="M456" s="47">
        <v>1</v>
      </c>
      <c r="N456" s="47">
        <v>2</v>
      </c>
      <c r="O456" s="47">
        <v>0</v>
      </c>
      <c r="P456" s="47">
        <v>1</v>
      </c>
      <c r="Q456" s="47">
        <v>0</v>
      </c>
      <c r="R456" s="47">
        <v>0</v>
      </c>
      <c r="S456" s="47">
        <v>0</v>
      </c>
      <c r="T456" s="47">
        <v>1</v>
      </c>
      <c r="U456" s="47">
        <v>481</v>
      </c>
      <c r="V456" s="47">
        <v>2</v>
      </c>
      <c r="W456" s="47">
        <v>0</v>
      </c>
      <c r="X456" s="47">
        <v>1</v>
      </c>
      <c r="Y456" s="47">
        <v>2</v>
      </c>
      <c r="Z456" s="47">
        <v>2</v>
      </c>
      <c r="AA456" s="47">
        <v>2</v>
      </c>
      <c r="AB456" s="47">
        <v>1</v>
      </c>
      <c r="AC456" s="47">
        <v>1</v>
      </c>
      <c r="AD456" s="84">
        <v>14</v>
      </c>
      <c r="AE456" s="85">
        <v>0</v>
      </c>
      <c r="AF456" s="35">
        <f t="shared" si="122"/>
        <v>709</v>
      </c>
      <c r="AG456" s="35">
        <f t="shared" si="123"/>
        <v>695</v>
      </c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</row>
    <row r="457" spans="1:60" ht="15.6" x14ac:dyDescent="0.3">
      <c r="A457" s="34" t="s">
        <v>357</v>
      </c>
      <c r="B457" s="34" t="s">
        <v>560</v>
      </c>
      <c r="C457" s="34" t="s">
        <v>359</v>
      </c>
      <c r="D457" s="34">
        <v>13</v>
      </c>
      <c r="E457" s="34" t="s">
        <v>591</v>
      </c>
      <c r="F457" s="34" t="s">
        <v>592</v>
      </c>
      <c r="G457" s="47">
        <v>4</v>
      </c>
      <c r="H457" s="47">
        <v>236</v>
      </c>
      <c r="I457" s="47">
        <v>2</v>
      </c>
      <c r="J457" s="47">
        <v>0</v>
      </c>
      <c r="K457" s="47">
        <v>0</v>
      </c>
      <c r="L457" s="47">
        <v>0</v>
      </c>
      <c r="M457" s="47">
        <v>0</v>
      </c>
      <c r="N457" s="47">
        <v>10</v>
      </c>
      <c r="O457" s="47">
        <v>0</v>
      </c>
      <c r="P457" s="47">
        <v>0</v>
      </c>
      <c r="Q457" s="47">
        <v>0</v>
      </c>
      <c r="R457" s="47">
        <v>0</v>
      </c>
      <c r="S457" s="47">
        <v>0</v>
      </c>
      <c r="T457" s="47">
        <v>1</v>
      </c>
      <c r="U457" s="47">
        <v>239</v>
      </c>
      <c r="V457" s="47">
        <v>6</v>
      </c>
      <c r="W457" s="47">
        <v>1</v>
      </c>
      <c r="X457" s="47">
        <v>1</v>
      </c>
      <c r="Y457" s="47">
        <v>1</v>
      </c>
      <c r="Z457" s="47">
        <v>0</v>
      </c>
      <c r="AA457" s="47">
        <v>1</v>
      </c>
      <c r="AB457" s="47">
        <v>0</v>
      </c>
      <c r="AC457" s="47">
        <v>2</v>
      </c>
      <c r="AD457" s="84">
        <v>12</v>
      </c>
      <c r="AE457" s="85">
        <v>0</v>
      </c>
      <c r="AF457" s="35">
        <f t="shared" si="122"/>
        <v>516</v>
      </c>
      <c r="AG457" s="35">
        <f t="shared" si="123"/>
        <v>504</v>
      </c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</row>
    <row r="458" spans="1:60" ht="15.6" x14ac:dyDescent="0.3">
      <c r="A458" s="34" t="s">
        <v>357</v>
      </c>
      <c r="B458" s="34" t="s">
        <v>560</v>
      </c>
      <c r="C458" s="34" t="s">
        <v>359</v>
      </c>
      <c r="D458" s="34">
        <v>13</v>
      </c>
      <c r="E458" s="34" t="s">
        <v>593</v>
      </c>
      <c r="F458" s="34" t="s">
        <v>594</v>
      </c>
      <c r="G458" s="47">
        <v>0</v>
      </c>
      <c r="H458" s="47">
        <v>407</v>
      </c>
      <c r="I458" s="47">
        <v>3</v>
      </c>
      <c r="J458" s="47">
        <v>0</v>
      </c>
      <c r="K458" s="47">
        <v>0</v>
      </c>
      <c r="L458" s="47">
        <v>0</v>
      </c>
      <c r="M458" s="47">
        <v>0</v>
      </c>
      <c r="N458" s="47">
        <v>1</v>
      </c>
      <c r="O458" s="47">
        <v>0</v>
      </c>
      <c r="P458" s="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224</v>
      </c>
      <c r="V458" s="47">
        <v>1</v>
      </c>
      <c r="W458" s="47">
        <v>0</v>
      </c>
      <c r="X458" s="47">
        <v>0</v>
      </c>
      <c r="Y458" s="47">
        <v>0</v>
      </c>
      <c r="Z458" s="47">
        <v>1</v>
      </c>
      <c r="AA458" s="47">
        <v>0</v>
      </c>
      <c r="AB458" s="47">
        <v>0</v>
      </c>
      <c r="AC458" s="47">
        <v>0</v>
      </c>
      <c r="AD458" s="47">
        <v>10</v>
      </c>
      <c r="AE458" s="47">
        <v>0</v>
      </c>
      <c r="AF458" s="35">
        <f t="shared" si="122"/>
        <v>647</v>
      </c>
      <c r="AG458" s="35">
        <f t="shared" si="123"/>
        <v>637</v>
      </c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</row>
    <row r="459" spans="1:60" ht="15.6" x14ac:dyDescent="0.3">
      <c r="A459" s="34" t="s">
        <v>357</v>
      </c>
      <c r="B459" s="34" t="s">
        <v>560</v>
      </c>
      <c r="C459" s="34" t="s">
        <v>359</v>
      </c>
      <c r="D459" s="34">
        <v>13</v>
      </c>
      <c r="E459" s="34" t="s">
        <v>593</v>
      </c>
      <c r="F459" s="34" t="s">
        <v>595</v>
      </c>
      <c r="G459" s="47">
        <v>3</v>
      </c>
      <c r="H459" s="47">
        <v>434</v>
      </c>
      <c r="I459" s="47">
        <v>4</v>
      </c>
      <c r="J459" s="47">
        <v>0</v>
      </c>
      <c r="K459" s="47">
        <v>0</v>
      </c>
      <c r="L459" s="47">
        <v>0</v>
      </c>
      <c r="M459" s="47">
        <v>1</v>
      </c>
      <c r="N459" s="47">
        <v>4</v>
      </c>
      <c r="O459" s="47">
        <v>0</v>
      </c>
      <c r="P459" s="47">
        <v>0</v>
      </c>
      <c r="Q459" s="47">
        <v>0</v>
      </c>
      <c r="R459" s="47">
        <v>0</v>
      </c>
      <c r="S459" s="47">
        <v>1</v>
      </c>
      <c r="T459" s="47">
        <v>0</v>
      </c>
      <c r="U459" s="47">
        <v>197</v>
      </c>
      <c r="V459" s="47">
        <v>0</v>
      </c>
      <c r="W459" s="47">
        <v>0</v>
      </c>
      <c r="X459" s="47">
        <v>0</v>
      </c>
      <c r="Y459" s="47">
        <v>1</v>
      </c>
      <c r="Z459" s="47">
        <v>2</v>
      </c>
      <c r="AA459" s="47">
        <v>0</v>
      </c>
      <c r="AB459" s="47">
        <v>1</v>
      </c>
      <c r="AC459" s="47">
        <v>0</v>
      </c>
      <c r="AD459" s="84">
        <v>12</v>
      </c>
      <c r="AE459" s="85">
        <v>0</v>
      </c>
      <c r="AF459" s="35">
        <f t="shared" si="122"/>
        <v>660</v>
      </c>
      <c r="AG459" s="35">
        <f t="shared" si="123"/>
        <v>648</v>
      </c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</row>
    <row r="460" spans="1:60" ht="15.6" x14ac:dyDescent="0.3">
      <c r="A460" s="34" t="s">
        <v>357</v>
      </c>
      <c r="B460" s="34" t="s">
        <v>560</v>
      </c>
      <c r="C460" s="34" t="s">
        <v>359</v>
      </c>
      <c r="D460" s="34">
        <v>13</v>
      </c>
      <c r="E460" s="34" t="s">
        <v>593</v>
      </c>
      <c r="F460" s="34" t="s">
        <v>596</v>
      </c>
      <c r="G460" s="47">
        <v>2</v>
      </c>
      <c r="H460" s="47">
        <v>414</v>
      </c>
      <c r="I460" s="47">
        <v>0</v>
      </c>
      <c r="J460" s="47">
        <v>0</v>
      </c>
      <c r="K460" s="47">
        <v>0</v>
      </c>
      <c r="L460" s="47">
        <v>1</v>
      </c>
      <c r="M460" s="47">
        <v>0</v>
      </c>
      <c r="N460" s="47">
        <v>2</v>
      </c>
      <c r="O460" s="47">
        <v>0</v>
      </c>
      <c r="P460" s="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208</v>
      </c>
      <c r="V460" s="47">
        <v>0</v>
      </c>
      <c r="W460" s="47">
        <v>1</v>
      </c>
      <c r="X460" s="47">
        <v>2</v>
      </c>
      <c r="Y460" s="47">
        <v>0</v>
      </c>
      <c r="Z460" s="47">
        <v>0</v>
      </c>
      <c r="AA460" s="47">
        <v>0</v>
      </c>
      <c r="AB460" s="47">
        <v>2</v>
      </c>
      <c r="AC460" s="47">
        <v>0</v>
      </c>
      <c r="AD460" s="84">
        <v>7</v>
      </c>
      <c r="AE460" s="85">
        <v>0</v>
      </c>
      <c r="AF460" s="35">
        <f t="shared" si="122"/>
        <v>639</v>
      </c>
      <c r="AG460" s="35">
        <f t="shared" si="123"/>
        <v>632</v>
      </c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</row>
    <row r="461" spans="1:60" ht="15.6" x14ac:dyDescent="0.3">
      <c r="A461" s="34" t="s">
        <v>357</v>
      </c>
      <c r="B461" s="34" t="s">
        <v>560</v>
      </c>
      <c r="C461" s="34" t="s">
        <v>359</v>
      </c>
      <c r="D461" s="34">
        <v>13</v>
      </c>
      <c r="E461" s="34" t="s">
        <v>597</v>
      </c>
      <c r="F461" s="34" t="s">
        <v>598</v>
      </c>
      <c r="G461" s="47">
        <v>2</v>
      </c>
      <c r="H461" s="47">
        <v>347</v>
      </c>
      <c r="I461" s="47">
        <v>5</v>
      </c>
      <c r="J461" s="47">
        <v>0</v>
      </c>
      <c r="K461" s="47">
        <v>0</v>
      </c>
      <c r="L461" s="47">
        <v>0</v>
      </c>
      <c r="M461" s="47">
        <v>2</v>
      </c>
      <c r="N461" s="47">
        <v>1</v>
      </c>
      <c r="O461" s="47">
        <v>0</v>
      </c>
      <c r="P461" s="47">
        <v>0</v>
      </c>
      <c r="Q461" s="47">
        <v>0</v>
      </c>
      <c r="R461" s="47">
        <v>0</v>
      </c>
      <c r="S461" s="47">
        <v>0</v>
      </c>
      <c r="T461" s="47">
        <v>1</v>
      </c>
      <c r="U461" s="47">
        <v>294</v>
      </c>
      <c r="V461" s="47">
        <v>3</v>
      </c>
      <c r="W461" s="47">
        <v>0</v>
      </c>
      <c r="X461" s="47">
        <v>0</v>
      </c>
      <c r="Y461" s="47">
        <v>0</v>
      </c>
      <c r="Z461" s="47">
        <v>1</v>
      </c>
      <c r="AA461" s="47">
        <v>0</v>
      </c>
      <c r="AB461" s="47">
        <v>1</v>
      </c>
      <c r="AC461" s="47">
        <v>0</v>
      </c>
      <c r="AD461" s="84">
        <v>11</v>
      </c>
      <c r="AE461" s="85">
        <v>0</v>
      </c>
      <c r="AF461" s="35">
        <f t="shared" si="122"/>
        <v>668</v>
      </c>
      <c r="AG461" s="35">
        <f t="shared" si="123"/>
        <v>657</v>
      </c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</row>
    <row r="462" spans="1:60" ht="15.6" x14ac:dyDescent="0.3">
      <c r="A462" s="40"/>
      <c r="B462" s="40"/>
      <c r="C462" s="40"/>
      <c r="D462" s="40"/>
      <c r="E462" s="44" t="s">
        <v>10</v>
      </c>
      <c r="F462" s="44" t="s">
        <v>7</v>
      </c>
      <c r="G462" s="35">
        <f>SUM(G453:G461)</f>
        <v>18</v>
      </c>
      <c r="H462" s="35">
        <f t="shared" ref="H462:AB462" si="124">SUM(H453:H461)</f>
        <v>2470</v>
      </c>
      <c r="I462" s="35">
        <f t="shared" si="124"/>
        <v>18</v>
      </c>
      <c r="J462" s="35">
        <f t="shared" si="124"/>
        <v>0</v>
      </c>
      <c r="K462" s="35">
        <f t="shared" si="124"/>
        <v>0</v>
      </c>
      <c r="L462" s="35">
        <f t="shared" si="124"/>
        <v>4</v>
      </c>
      <c r="M462" s="35">
        <f t="shared" si="124"/>
        <v>7</v>
      </c>
      <c r="N462" s="35">
        <f t="shared" si="124"/>
        <v>29</v>
      </c>
      <c r="O462" s="35">
        <f t="shared" si="124"/>
        <v>0</v>
      </c>
      <c r="P462" s="35">
        <f t="shared" si="124"/>
        <v>2</v>
      </c>
      <c r="Q462" s="35">
        <f t="shared" si="124"/>
        <v>0</v>
      </c>
      <c r="R462" s="35">
        <f t="shared" si="124"/>
        <v>0</v>
      </c>
      <c r="S462" s="35">
        <f t="shared" si="124"/>
        <v>1</v>
      </c>
      <c r="T462" s="35">
        <f>SUM(T453:T461)</f>
        <v>5</v>
      </c>
      <c r="U462" s="35">
        <f t="shared" si="124"/>
        <v>2448</v>
      </c>
      <c r="V462" s="35">
        <f t="shared" si="124"/>
        <v>17</v>
      </c>
      <c r="W462" s="35">
        <f t="shared" si="124"/>
        <v>2</v>
      </c>
      <c r="X462" s="35">
        <f t="shared" si="124"/>
        <v>10</v>
      </c>
      <c r="Y462" s="35">
        <f t="shared" si="124"/>
        <v>5</v>
      </c>
      <c r="Z462" s="35">
        <f t="shared" si="124"/>
        <v>7</v>
      </c>
      <c r="AA462" s="35">
        <f t="shared" si="124"/>
        <v>3</v>
      </c>
      <c r="AB462" s="35">
        <f t="shared" si="124"/>
        <v>6</v>
      </c>
      <c r="AC462" s="35">
        <f>SUM(AC453:AC461)</f>
        <v>4</v>
      </c>
      <c r="AD462" s="35">
        <f>SUM(AD453:AD461)</f>
        <v>87</v>
      </c>
      <c r="AE462" s="35">
        <f>SUM(AE453:AE461)</f>
        <v>0</v>
      </c>
      <c r="AF462" s="35">
        <f>SUM(AF453:AF461)</f>
        <v>5143</v>
      </c>
      <c r="AG462" s="35">
        <f>SUM(AG453:AG461)</f>
        <v>5056</v>
      </c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</row>
    <row r="463" spans="1:60" ht="15.6" x14ac:dyDescent="0.3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1"/>
      <c r="AG463" s="41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</row>
    <row r="464" spans="1:60" ht="15.6" x14ac:dyDescent="0.3">
      <c r="A464" s="34" t="s">
        <v>357</v>
      </c>
      <c r="B464" s="34" t="s">
        <v>560</v>
      </c>
      <c r="C464" s="34" t="s">
        <v>359</v>
      </c>
      <c r="D464" s="34">
        <v>15</v>
      </c>
      <c r="E464" s="34" t="s">
        <v>599</v>
      </c>
      <c r="F464" s="34" t="s">
        <v>600</v>
      </c>
      <c r="G464" s="47">
        <v>1</v>
      </c>
      <c r="H464" s="47">
        <v>55</v>
      </c>
      <c r="I464" s="47">
        <v>0</v>
      </c>
      <c r="J464" s="47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v>1</v>
      </c>
      <c r="R464" s="47">
        <v>0</v>
      </c>
      <c r="S464" s="47">
        <v>0</v>
      </c>
      <c r="T464" s="47">
        <v>0</v>
      </c>
      <c r="U464" s="47">
        <v>223</v>
      </c>
      <c r="V464" s="47">
        <v>2</v>
      </c>
      <c r="W464" s="47">
        <v>0</v>
      </c>
      <c r="X464" s="47">
        <v>1</v>
      </c>
      <c r="Y464" s="47">
        <v>0</v>
      </c>
      <c r="Z464" s="47">
        <v>0</v>
      </c>
      <c r="AA464" s="47">
        <v>1</v>
      </c>
      <c r="AB464" s="47">
        <v>0</v>
      </c>
      <c r="AC464" s="47">
        <v>0</v>
      </c>
      <c r="AD464" s="84">
        <v>12</v>
      </c>
      <c r="AE464" s="85">
        <v>0</v>
      </c>
      <c r="AF464" s="35">
        <f t="shared" ref="AF464:AF469" si="125">G464+H464+I464+J464+K464+L464+M464+N464+O464+P464+Q464+R464+S464+T464+U464+V464+W464+X464+Y464+Z464+AA464+AB464+AC464+AD464</f>
        <v>296</v>
      </c>
      <c r="AG464" s="35">
        <f t="shared" ref="AG464:AG469" si="126">G464+H464+I464+J464+K464+L464+M464+N464+O464+P464+Q464+R464+S464+T464+U464+V464+W464+X464+Y464+Z464+AA464+AB464+AC464</f>
        <v>284</v>
      </c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</row>
    <row r="465" spans="1:60" ht="15.6" x14ac:dyDescent="0.3">
      <c r="A465" s="34" t="s">
        <v>357</v>
      </c>
      <c r="B465" s="34" t="s">
        <v>560</v>
      </c>
      <c r="C465" s="34" t="s">
        <v>359</v>
      </c>
      <c r="D465" s="34">
        <v>15</v>
      </c>
      <c r="E465" s="34" t="s">
        <v>601</v>
      </c>
      <c r="F465" s="34" t="s">
        <v>602</v>
      </c>
      <c r="G465" s="47">
        <v>1</v>
      </c>
      <c r="H465" s="47">
        <v>67</v>
      </c>
      <c r="I465" s="47">
        <v>0</v>
      </c>
      <c r="J465" s="47">
        <v>0</v>
      </c>
      <c r="K465" s="47">
        <v>0</v>
      </c>
      <c r="L465" s="47">
        <v>0</v>
      </c>
      <c r="M465" s="47">
        <v>0</v>
      </c>
      <c r="N465" s="47">
        <v>1</v>
      </c>
      <c r="O465" s="47">
        <v>0</v>
      </c>
      <c r="P465" s="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91</v>
      </c>
      <c r="V465" s="47">
        <v>1</v>
      </c>
      <c r="W465" s="47">
        <v>0</v>
      </c>
      <c r="X465" s="47">
        <v>1</v>
      </c>
      <c r="Y465" s="47">
        <v>0</v>
      </c>
      <c r="Z465" s="47">
        <v>0</v>
      </c>
      <c r="AA465" s="47">
        <v>0</v>
      </c>
      <c r="AB465" s="47">
        <v>0</v>
      </c>
      <c r="AC465" s="47">
        <v>0</v>
      </c>
      <c r="AD465" s="84">
        <v>6</v>
      </c>
      <c r="AE465" s="85">
        <v>0</v>
      </c>
      <c r="AF465" s="35">
        <f t="shared" si="125"/>
        <v>168</v>
      </c>
      <c r="AG465" s="35">
        <f t="shared" si="126"/>
        <v>162</v>
      </c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</row>
    <row r="466" spans="1:60" ht="15.6" x14ac:dyDescent="0.3">
      <c r="A466" s="34" t="s">
        <v>357</v>
      </c>
      <c r="B466" s="34" t="s">
        <v>560</v>
      </c>
      <c r="C466" s="34" t="s">
        <v>359</v>
      </c>
      <c r="D466" s="34">
        <v>15</v>
      </c>
      <c r="E466" s="34" t="s">
        <v>603</v>
      </c>
      <c r="F466" s="34" t="s">
        <v>604</v>
      </c>
      <c r="G466" s="47">
        <v>0</v>
      </c>
      <c r="H466" s="47">
        <v>137</v>
      </c>
      <c r="I466" s="47">
        <v>1</v>
      </c>
      <c r="J466" s="47">
        <v>0</v>
      </c>
      <c r="K466" s="47">
        <v>1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47">
        <v>1</v>
      </c>
      <c r="U466" s="47">
        <v>499</v>
      </c>
      <c r="V466" s="47">
        <v>0</v>
      </c>
      <c r="W466" s="47">
        <v>0</v>
      </c>
      <c r="X466" s="47">
        <v>1</v>
      </c>
      <c r="Y466" s="47">
        <v>1</v>
      </c>
      <c r="Z466" s="47">
        <v>0</v>
      </c>
      <c r="AA466" s="47">
        <v>0</v>
      </c>
      <c r="AB466" s="47">
        <v>0</v>
      </c>
      <c r="AC466" s="47">
        <v>0</v>
      </c>
      <c r="AD466" s="84">
        <v>11</v>
      </c>
      <c r="AE466" s="85">
        <v>0</v>
      </c>
      <c r="AF466" s="35">
        <f t="shared" si="125"/>
        <v>652</v>
      </c>
      <c r="AG466" s="35">
        <f t="shared" si="126"/>
        <v>641</v>
      </c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</row>
    <row r="467" spans="1:60" ht="15.6" x14ac:dyDescent="0.3">
      <c r="A467" s="34" t="s">
        <v>357</v>
      </c>
      <c r="B467" s="34" t="s">
        <v>560</v>
      </c>
      <c r="C467" s="34" t="s">
        <v>359</v>
      </c>
      <c r="D467" s="34">
        <v>15</v>
      </c>
      <c r="E467" s="34" t="s">
        <v>605</v>
      </c>
      <c r="F467" s="34" t="s">
        <v>606</v>
      </c>
      <c r="G467" s="47">
        <v>8</v>
      </c>
      <c r="H467" s="47">
        <v>328</v>
      </c>
      <c r="I467" s="47">
        <v>4</v>
      </c>
      <c r="J467" s="47">
        <v>0</v>
      </c>
      <c r="K467" s="47">
        <v>1</v>
      </c>
      <c r="L467" s="47">
        <v>3</v>
      </c>
      <c r="M467" s="47">
        <v>2</v>
      </c>
      <c r="N467" s="47">
        <v>9</v>
      </c>
      <c r="O467" s="47">
        <v>0</v>
      </c>
      <c r="P467" s="47">
        <v>1</v>
      </c>
      <c r="Q467" s="47">
        <v>0</v>
      </c>
      <c r="R467" s="47">
        <v>1</v>
      </c>
      <c r="S467" s="47">
        <v>0</v>
      </c>
      <c r="T467" s="47">
        <v>3</v>
      </c>
      <c r="U467" s="47">
        <v>350</v>
      </c>
      <c r="V467" s="47">
        <v>6</v>
      </c>
      <c r="W467" s="47">
        <v>2</v>
      </c>
      <c r="X467" s="47">
        <v>1</v>
      </c>
      <c r="Y467" s="47">
        <v>0</v>
      </c>
      <c r="Z467" s="47">
        <v>0</v>
      </c>
      <c r="AA467" s="47">
        <v>1</v>
      </c>
      <c r="AB467" s="47">
        <v>3</v>
      </c>
      <c r="AC467" s="47">
        <v>0</v>
      </c>
      <c r="AD467" s="84">
        <v>22</v>
      </c>
      <c r="AE467" s="85">
        <v>0</v>
      </c>
      <c r="AF467" s="35">
        <f t="shared" si="125"/>
        <v>745</v>
      </c>
      <c r="AG467" s="35">
        <f t="shared" si="126"/>
        <v>723</v>
      </c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</row>
    <row r="468" spans="1:60" ht="15.6" x14ac:dyDescent="0.3">
      <c r="A468" s="34" t="s">
        <v>357</v>
      </c>
      <c r="B468" s="34" t="s">
        <v>560</v>
      </c>
      <c r="C468" s="34" t="s">
        <v>359</v>
      </c>
      <c r="D468" s="34">
        <v>15</v>
      </c>
      <c r="E468" s="34" t="s">
        <v>607</v>
      </c>
      <c r="F468" s="34" t="s">
        <v>608</v>
      </c>
      <c r="G468" s="47">
        <v>3</v>
      </c>
      <c r="H468" s="47">
        <v>127</v>
      </c>
      <c r="I468" s="47">
        <v>2</v>
      </c>
      <c r="J468" s="47">
        <v>0</v>
      </c>
      <c r="K468" s="47">
        <v>0</v>
      </c>
      <c r="L468" s="47">
        <v>2</v>
      </c>
      <c r="M468" s="47">
        <v>0</v>
      </c>
      <c r="N468" s="47">
        <v>6</v>
      </c>
      <c r="O468" s="47">
        <v>0</v>
      </c>
      <c r="P468" s="47">
        <v>1</v>
      </c>
      <c r="Q468" s="47">
        <v>0</v>
      </c>
      <c r="R468" s="47">
        <v>0</v>
      </c>
      <c r="S468" s="47">
        <v>0</v>
      </c>
      <c r="T468" s="47">
        <v>0</v>
      </c>
      <c r="U468" s="47">
        <v>278</v>
      </c>
      <c r="V468" s="47">
        <v>0</v>
      </c>
      <c r="W468" s="47">
        <v>0</v>
      </c>
      <c r="X468" s="47">
        <v>2</v>
      </c>
      <c r="Y468" s="47">
        <v>0</v>
      </c>
      <c r="Z468" s="47">
        <v>0</v>
      </c>
      <c r="AA468" s="47">
        <v>1</v>
      </c>
      <c r="AB468" s="47">
        <v>0</v>
      </c>
      <c r="AC468" s="47">
        <v>1</v>
      </c>
      <c r="AD468" s="84">
        <v>7</v>
      </c>
      <c r="AE468" s="85">
        <v>0</v>
      </c>
      <c r="AF468" s="35">
        <f t="shared" si="125"/>
        <v>430</v>
      </c>
      <c r="AG468" s="35">
        <f t="shared" si="126"/>
        <v>423</v>
      </c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</row>
    <row r="469" spans="1:60" ht="15.6" x14ac:dyDescent="0.3">
      <c r="A469" s="34" t="s">
        <v>357</v>
      </c>
      <c r="B469" s="34" t="s">
        <v>560</v>
      </c>
      <c r="C469" s="34" t="s">
        <v>359</v>
      </c>
      <c r="D469" s="34">
        <v>15</v>
      </c>
      <c r="E469" s="34" t="s">
        <v>609</v>
      </c>
      <c r="F469" s="34" t="s">
        <v>610</v>
      </c>
      <c r="G469" s="47">
        <v>3</v>
      </c>
      <c r="H469" s="47">
        <v>62</v>
      </c>
      <c r="I469" s="47">
        <v>0</v>
      </c>
      <c r="J469" s="47">
        <v>0</v>
      </c>
      <c r="K469" s="47">
        <v>0</v>
      </c>
      <c r="L469" s="47">
        <v>0</v>
      </c>
      <c r="M469" s="47">
        <v>0</v>
      </c>
      <c r="N469" s="47">
        <v>2</v>
      </c>
      <c r="O469" s="47">
        <v>0</v>
      </c>
      <c r="P469" s="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123</v>
      </c>
      <c r="V469" s="47">
        <v>1</v>
      </c>
      <c r="W469" s="47">
        <v>0</v>
      </c>
      <c r="X469" s="47">
        <v>0</v>
      </c>
      <c r="Y469" s="47">
        <v>0</v>
      </c>
      <c r="Z469" s="47">
        <v>0</v>
      </c>
      <c r="AA469" s="47">
        <v>0</v>
      </c>
      <c r="AB469" s="47">
        <v>0</v>
      </c>
      <c r="AC469" s="47">
        <v>0</v>
      </c>
      <c r="AD469" s="84">
        <v>9</v>
      </c>
      <c r="AE469" s="85">
        <v>0</v>
      </c>
      <c r="AF469" s="35">
        <f t="shared" si="125"/>
        <v>200</v>
      </c>
      <c r="AG469" s="35">
        <f t="shared" si="126"/>
        <v>191</v>
      </c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</row>
    <row r="470" spans="1:60" ht="15.6" x14ac:dyDescent="0.3">
      <c r="A470" s="40"/>
      <c r="B470" s="40"/>
      <c r="C470" s="40"/>
      <c r="D470" s="40"/>
      <c r="E470" s="44" t="s">
        <v>12</v>
      </c>
      <c r="F470" s="44" t="s">
        <v>7</v>
      </c>
      <c r="G470" s="35">
        <f t="shared" ref="G470:AE470" si="127">SUM(G464:G469)</f>
        <v>16</v>
      </c>
      <c r="H470" s="35">
        <f t="shared" si="127"/>
        <v>776</v>
      </c>
      <c r="I470" s="35">
        <f t="shared" si="127"/>
        <v>7</v>
      </c>
      <c r="J470" s="35">
        <f t="shared" si="127"/>
        <v>0</v>
      </c>
      <c r="K470" s="35">
        <f t="shared" si="127"/>
        <v>2</v>
      </c>
      <c r="L470" s="35">
        <f t="shared" si="127"/>
        <v>5</v>
      </c>
      <c r="M470" s="35">
        <f t="shared" si="127"/>
        <v>2</v>
      </c>
      <c r="N470" s="35">
        <f t="shared" si="127"/>
        <v>18</v>
      </c>
      <c r="O470" s="35">
        <f t="shared" si="127"/>
        <v>0</v>
      </c>
      <c r="P470" s="35">
        <f t="shared" si="127"/>
        <v>2</v>
      </c>
      <c r="Q470" s="35">
        <f t="shared" si="127"/>
        <v>1</v>
      </c>
      <c r="R470" s="35">
        <f t="shared" si="127"/>
        <v>1</v>
      </c>
      <c r="S470" s="35">
        <f t="shared" si="127"/>
        <v>0</v>
      </c>
      <c r="T470" s="35">
        <f t="shared" si="127"/>
        <v>4</v>
      </c>
      <c r="U470" s="35">
        <f t="shared" si="127"/>
        <v>1564</v>
      </c>
      <c r="V470" s="35">
        <f t="shared" si="127"/>
        <v>10</v>
      </c>
      <c r="W470" s="35">
        <f t="shared" si="127"/>
        <v>2</v>
      </c>
      <c r="X470" s="35">
        <f t="shared" si="127"/>
        <v>6</v>
      </c>
      <c r="Y470" s="35">
        <f t="shared" si="127"/>
        <v>1</v>
      </c>
      <c r="Z470" s="35">
        <f t="shared" si="127"/>
        <v>0</v>
      </c>
      <c r="AA470" s="35">
        <f t="shared" si="127"/>
        <v>3</v>
      </c>
      <c r="AB470" s="35">
        <f t="shared" si="127"/>
        <v>3</v>
      </c>
      <c r="AC470" s="35">
        <f t="shared" si="127"/>
        <v>1</v>
      </c>
      <c r="AD470" s="35">
        <f t="shared" si="127"/>
        <v>67</v>
      </c>
      <c r="AE470" s="35">
        <f t="shared" si="127"/>
        <v>0</v>
      </c>
      <c r="AF470" s="35">
        <f t="shared" ref="AF470:AG470" si="128">SUM(AF464:AF469)</f>
        <v>2491</v>
      </c>
      <c r="AG470" s="35">
        <f t="shared" si="128"/>
        <v>2424</v>
      </c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</row>
    <row r="471" spans="1:60" ht="15.6" x14ac:dyDescent="0.3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1"/>
      <c r="AG471" s="41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</row>
    <row r="472" spans="1:60" ht="15.6" x14ac:dyDescent="0.3">
      <c r="A472" s="34" t="s">
        <v>357</v>
      </c>
      <c r="B472" s="34" t="s">
        <v>560</v>
      </c>
      <c r="C472" s="34" t="s">
        <v>359</v>
      </c>
      <c r="D472" s="34">
        <v>23</v>
      </c>
      <c r="E472" s="34" t="s">
        <v>611</v>
      </c>
      <c r="F472" s="34" t="s">
        <v>612</v>
      </c>
      <c r="G472" s="47">
        <v>0</v>
      </c>
      <c r="H472" s="47">
        <v>46</v>
      </c>
      <c r="I472" s="47">
        <v>1</v>
      </c>
      <c r="J472" s="47">
        <v>0</v>
      </c>
      <c r="K472" s="47">
        <v>0</v>
      </c>
      <c r="L472" s="47">
        <v>0</v>
      </c>
      <c r="M472" s="47">
        <v>0</v>
      </c>
      <c r="N472" s="47">
        <v>0</v>
      </c>
      <c r="O472" s="47">
        <v>0</v>
      </c>
      <c r="P472" s="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341</v>
      </c>
      <c r="V472" s="47">
        <v>0</v>
      </c>
      <c r="W472" s="47">
        <v>0</v>
      </c>
      <c r="X472" s="47">
        <v>0</v>
      </c>
      <c r="Y472" s="47">
        <v>0</v>
      </c>
      <c r="Z472" s="47">
        <v>0</v>
      </c>
      <c r="AA472" s="47">
        <v>0</v>
      </c>
      <c r="AB472" s="47">
        <v>0</v>
      </c>
      <c r="AC472" s="47">
        <v>0</v>
      </c>
      <c r="AD472" s="84">
        <v>3</v>
      </c>
      <c r="AE472" s="85">
        <v>0</v>
      </c>
      <c r="AF472" s="35">
        <f>G472+H472+I472+J472+K472+L472+M472+N472+O472+P472+Q472+R472+S472+T472+U472+V472+W472+X472+Y472+Z472+AA472+AB472+AC472+AD472</f>
        <v>391</v>
      </c>
      <c r="AG472" s="35">
        <f>G472+H472+I472+J472+K472+L472+M472+N472+O472+P472+Q472+R472+S472+T472+U472+V472+W472+X472+Y472+Z472+AA472+AB472+AC472</f>
        <v>388</v>
      </c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</row>
    <row r="473" spans="1:60" ht="15.6" x14ac:dyDescent="0.3">
      <c r="A473" s="34" t="s">
        <v>357</v>
      </c>
      <c r="B473" s="34" t="s">
        <v>560</v>
      </c>
      <c r="C473" s="34" t="s">
        <v>359</v>
      </c>
      <c r="D473" s="34">
        <v>23</v>
      </c>
      <c r="E473" s="34" t="s">
        <v>613</v>
      </c>
      <c r="F473" s="34" t="s">
        <v>614</v>
      </c>
      <c r="G473" s="47">
        <v>2</v>
      </c>
      <c r="H473" s="47">
        <v>64</v>
      </c>
      <c r="I473" s="47">
        <v>1</v>
      </c>
      <c r="J473" s="47">
        <v>0</v>
      </c>
      <c r="K473" s="47">
        <v>0</v>
      </c>
      <c r="L473" s="47">
        <v>0</v>
      </c>
      <c r="M473" s="47">
        <v>2</v>
      </c>
      <c r="N473" s="47">
        <v>0</v>
      </c>
      <c r="O473" s="47">
        <v>0</v>
      </c>
      <c r="P473" s="47">
        <v>0</v>
      </c>
      <c r="Q473" s="47">
        <v>0</v>
      </c>
      <c r="R473" s="47">
        <v>0</v>
      </c>
      <c r="S473" s="47">
        <v>0</v>
      </c>
      <c r="T473" s="47">
        <v>0</v>
      </c>
      <c r="U473" s="47">
        <v>296</v>
      </c>
      <c r="V473" s="47">
        <v>0</v>
      </c>
      <c r="W473" s="47">
        <v>0</v>
      </c>
      <c r="X473" s="47">
        <v>0</v>
      </c>
      <c r="Y473" s="47">
        <v>0</v>
      </c>
      <c r="Z473" s="47">
        <v>0</v>
      </c>
      <c r="AA473" s="47">
        <v>0</v>
      </c>
      <c r="AB473" s="47">
        <v>0</v>
      </c>
      <c r="AC473" s="47">
        <v>0</v>
      </c>
      <c r="AD473" s="84">
        <v>3</v>
      </c>
      <c r="AE473" s="85">
        <v>0</v>
      </c>
      <c r="AF473" s="35">
        <f>G473+H473+I473+J473+K473+L473+M473+N473+O473+P473+Q473+R473+S473+T473+U473+V473+W473+X473+Y473+Z473+AA473+AB473+AC473+AD473</f>
        <v>368</v>
      </c>
      <c r="AG473" s="35">
        <f>G473+H473+I473+J473+K473+L473+M473+N473+O473+P473+Q473+R473+S473+T473+U473+V473+W473+X473+Y473+Z473+AA473+AB473+AC473</f>
        <v>365</v>
      </c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</row>
    <row r="474" spans="1:60" ht="15.6" x14ac:dyDescent="0.3">
      <c r="A474" s="34" t="s">
        <v>357</v>
      </c>
      <c r="B474" s="34" t="s">
        <v>560</v>
      </c>
      <c r="C474" s="34" t="s">
        <v>359</v>
      </c>
      <c r="D474" s="34">
        <v>23</v>
      </c>
      <c r="E474" s="34" t="s">
        <v>615</v>
      </c>
      <c r="F474" s="34" t="s">
        <v>616</v>
      </c>
      <c r="G474" s="47">
        <v>0</v>
      </c>
      <c r="H474" s="47">
        <v>168</v>
      </c>
      <c r="I474" s="47">
        <v>3</v>
      </c>
      <c r="J474" s="47">
        <v>0</v>
      </c>
      <c r="K474" s="47">
        <v>1</v>
      </c>
      <c r="L474" s="47">
        <v>0</v>
      </c>
      <c r="M474" s="47">
        <v>0</v>
      </c>
      <c r="N474" s="47">
        <v>1</v>
      </c>
      <c r="O474" s="47">
        <v>0</v>
      </c>
      <c r="P474" s="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371</v>
      </c>
      <c r="V474" s="47">
        <v>0</v>
      </c>
      <c r="W474" s="47">
        <v>0</v>
      </c>
      <c r="X474" s="47">
        <v>0</v>
      </c>
      <c r="Y474" s="47">
        <v>0</v>
      </c>
      <c r="Z474" s="47">
        <v>1</v>
      </c>
      <c r="AA474" s="47">
        <v>0</v>
      </c>
      <c r="AB474" s="47">
        <v>0</v>
      </c>
      <c r="AC474" s="47">
        <v>0</v>
      </c>
      <c r="AD474" s="84">
        <v>3</v>
      </c>
      <c r="AE474" s="85">
        <v>0</v>
      </c>
      <c r="AF474" s="35">
        <f>G474+H474+I474+J474+K474+L474+M474+N474+O474+P474+Q474+R474+S474+T474+U474+V474+W474+X474+Y474+Z474+AA474+AB474+AC474+AD474</f>
        <v>548</v>
      </c>
      <c r="AG474" s="35">
        <f>G474+H474+I474+J474+K474+L474+M474+N474+O474+P474+Q474+R474+S474+T474+U474+V474+W474+X474+Y474+Z474+AA474+AB474+AC474</f>
        <v>545</v>
      </c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</row>
    <row r="475" spans="1:60" ht="15.6" x14ac:dyDescent="0.3">
      <c r="A475" s="34" t="s">
        <v>357</v>
      </c>
      <c r="B475" s="34" t="s">
        <v>560</v>
      </c>
      <c r="C475" s="34" t="s">
        <v>359</v>
      </c>
      <c r="D475" s="34">
        <v>23</v>
      </c>
      <c r="E475" s="34" t="s">
        <v>617</v>
      </c>
      <c r="F475" s="34" t="s">
        <v>618</v>
      </c>
      <c r="G475" s="47">
        <v>1</v>
      </c>
      <c r="H475" s="47">
        <v>43</v>
      </c>
      <c r="I475" s="47">
        <v>0</v>
      </c>
      <c r="J475" s="47">
        <v>0</v>
      </c>
      <c r="K475" s="47">
        <v>0</v>
      </c>
      <c r="L475" s="47">
        <v>0</v>
      </c>
      <c r="M475" s="47">
        <v>1</v>
      </c>
      <c r="N475" s="47">
        <v>2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352</v>
      </c>
      <c r="V475" s="47">
        <v>1</v>
      </c>
      <c r="W475" s="47">
        <v>0</v>
      </c>
      <c r="X475" s="47">
        <v>0</v>
      </c>
      <c r="Y475" s="47">
        <v>0</v>
      </c>
      <c r="Z475" s="47">
        <v>0</v>
      </c>
      <c r="AA475" s="47">
        <v>2</v>
      </c>
      <c r="AB475" s="47">
        <v>0</v>
      </c>
      <c r="AC475" s="47">
        <v>0</v>
      </c>
      <c r="AD475" s="84">
        <v>6</v>
      </c>
      <c r="AE475" s="85">
        <v>0</v>
      </c>
      <c r="AF475" s="35">
        <f>G475+H475+I475+J475+K475+L475+M475+N475+O475+P475+Q475+R475+S475+T475+U475+V475+W475+X475+Y475+Z475+AA475+AB475+AC475+AD475</f>
        <v>408</v>
      </c>
      <c r="AG475" s="35">
        <f>G475+H475+I475+J475+K475+L475+M475+N475+O475+P475+Q475+R475+S475+T475+U475+V475+W475+X475+Y475+Z475+AA475+AB475+AC475</f>
        <v>402</v>
      </c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</row>
    <row r="476" spans="1:60" ht="15.6" x14ac:dyDescent="0.3">
      <c r="A476" s="34" t="s">
        <v>357</v>
      </c>
      <c r="B476" s="34" t="s">
        <v>560</v>
      </c>
      <c r="C476" s="34" t="s">
        <v>359</v>
      </c>
      <c r="D476" s="34">
        <v>23</v>
      </c>
      <c r="E476" s="34" t="s">
        <v>619</v>
      </c>
      <c r="F476" s="34" t="s">
        <v>620</v>
      </c>
      <c r="G476" s="47">
        <v>0</v>
      </c>
      <c r="H476" s="47">
        <v>38</v>
      </c>
      <c r="I476" s="47">
        <v>2</v>
      </c>
      <c r="J476" s="47">
        <v>0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332</v>
      </c>
      <c r="V476" s="47">
        <v>0</v>
      </c>
      <c r="W476" s="47">
        <v>0</v>
      </c>
      <c r="X476" s="47">
        <v>0</v>
      </c>
      <c r="Y476" s="47">
        <v>0</v>
      </c>
      <c r="Z476" s="47">
        <v>0</v>
      </c>
      <c r="AA476" s="47">
        <v>0</v>
      </c>
      <c r="AB476" s="47">
        <v>0</v>
      </c>
      <c r="AC476" s="47">
        <v>1</v>
      </c>
      <c r="AD476" s="84">
        <v>9</v>
      </c>
      <c r="AE476" s="85">
        <v>0</v>
      </c>
      <c r="AF476" s="35">
        <f>G476+H476+I476+J476+K476+L476+M476+N476+O476+P476+Q476+R476+S476+T476+U476+V476+W476+X476+Y476+Z476+AA476+AB476+AC476+AD476</f>
        <v>382</v>
      </c>
      <c r="AG476" s="35">
        <f>G476+H476+I476+J476+K476+L476+M476+N476+O476+P476+Q476+R476+S476+T476+U476+V476+W476+X476+Y476+Z476+AA476+AB476+AC476</f>
        <v>373</v>
      </c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</row>
    <row r="477" spans="1:60" ht="15.6" x14ac:dyDescent="0.3">
      <c r="A477" s="40"/>
      <c r="B477" s="40"/>
      <c r="C477" s="40"/>
      <c r="D477" s="40"/>
      <c r="E477" s="44" t="s">
        <v>14</v>
      </c>
      <c r="F477" s="44" t="s">
        <v>7</v>
      </c>
      <c r="G477" s="35">
        <f t="shared" ref="G477:AE477" si="129">SUM(G472:G476)</f>
        <v>3</v>
      </c>
      <c r="H477" s="35">
        <f t="shared" si="129"/>
        <v>359</v>
      </c>
      <c r="I477" s="35">
        <f t="shared" si="129"/>
        <v>7</v>
      </c>
      <c r="J477" s="35">
        <f t="shared" si="129"/>
        <v>0</v>
      </c>
      <c r="K477" s="35">
        <f t="shared" si="129"/>
        <v>1</v>
      </c>
      <c r="L477" s="35">
        <f t="shared" si="129"/>
        <v>0</v>
      </c>
      <c r="M477" s="35">
        <f t="shared" si="129"/>
        <v>3</v>
      </c>
      <c r="N477" s="35">
        <f t="shared" si="129"/>
        <v>3</v>
      </c>
      <c r="O477" s="35">
        <f t="shared" si="129"/>
        <v>0</v>
      </c>
      <c r="P477" s="35">
        <f t="shared" si="129"/>
        <v>0</v>
      </c>
      <c r="Q477" s="35">
        <f t="shared" si="129"/>
        <v>0</v>
      </c>
      <c r="R477" s="35">
        <f t="shared" si="129"/>
        <v>0</v>
      </c>
      <c r="S477" s="35">
        <f t="shared" si="129"/>
        <v>0</v>
      </c>
      <c r="T477" s="35">
        <f t="shared" si="129"/>
        <v>0</v>
      </c>
      <c r="U477" s="35">
        <f t="shared" si="129"/>
        <v>1692</v>
      </c>
      <c r="V477" s="35">
        <f t="shared" si="129"/>
        <v>1</v>
      </c>
      <c r="W477" s="35">
        <f t="shared" si="129"/>
        <v>0</v>
      </c>
      <c r="X477" s="35">
        <f t="shared" si="129"/>
        <v>0</v>
      </c>
      <c r="Y477" s="35">
        <f t="shared" si="129"/>
        <v>0</v>
      </c>
      <c r="Z477" s="35">
        <f t="shared" si="129"/>
        <v>1</v>
      </c>
      <c r="AA477" s="35">
        <f t="shared" si="129"/>
        <v>2</v>
      </c>
      <c r="AB477" s="35">
        <f t="shared" si="129"/>
        <v>0</v>
      </c>
      <c r="AC477" s="35">
        <f t="shared" si="129"/>
        <v>1</v>
      </c>
      <c r="AD477" s="35">
        <f t="shared" si="129"/>
        <v>24</v>
      </c>
      <c r="AE477" s="35">
        <f t="shared" si="129"/>
        <v>0</v>
      </c>
      <c r="AF477" s="35">
        <f t="shared" ref="AF477:AG477" si="130">SUM(AF472:AF476)</f>
        <v>2097</v>
      </c>
      <c r="AG477" s="35">
        <f t="shared" si="130"/>
        <v>2073</v>
      </c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</row>
    <row r="478" spans="1:60" ht="15.6" x14ac:dyDescent="0.3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1"/>
      <c r="AG478" s="41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</row>
    <row r="479" spans="1:60" ht="15.6" x14ac:dyDescent="0.3">
      <c r="A479" s="34" t="s">
        <v>357</v>
      </c>
      <c r="B479" s="34" t="s">
        <v>560</v>
      </c>
      <c r="C479" s="34" t="s">
        <v>359</v>
      </c>
      <c r="D479" s="34">
        <v>24</v>
      </c>
      <c r="E479" s="34" t="s">
        <v>621</v>
      </c>
      <c r="F479" s="34" t="s">
        <v>622</v>
      </c>
      <c r="G479" s="47">
        <v>0</v>
      </c>
      <c r="H479" s="47">
        <v>69</v>
      </c>
      <c r="I479" s="47">
        <v>0</v>
      </c>
      <c r="J479" s="47">
        <v>0</v>
      </c>
      <c r="K479" s="47">
        <v>0</v>
      </c>
      <c r="L479" s="47">
        <v>0</v>
      </c>
      <c r="M479" s="47">
        <v>0</v>
      </c>
      <c r="N479" s="47">
        <v>1</v>
      </c>
      <c r="O479" s="47">
        <v>1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99</v>
      </c>
      <c r="V479" s="47">
        <v>0</v>
      </c>
      <c r="W479" s="47">
        <v>0</v>
      </c>
      <c r="X479" s="47">
        <v>0</v>
      </c>
      <c r="Y479" s="47">
        <v>0</v>
      </c>
      <c r="Z479" s="47">
        <v>0</v>
      </c>
      <c r="AA479" s="47">
        <v>0</v>
      </c>
      <c r="AB479" s="47">
        <v>0</v>
      </c>
      <c r="AC479" s="47">
        <v>0</v>
      </c>
      <c r="AD479" s="84">
        <v>2</v>
      </c>
      <c r="AE479" s="85">
        <v>0</v>
      </c>
      <c r="AF479" s="35">
        <f>G479+H479+I479+J479+K479+L479+M479+N479+O479+P479+Q479+R479+S479+T479+U479+V479+W479+X479+Y479+Z479+AA479+AB479+AC479+AD479</f>
        <v>172</v>
      </c>
      <c r="AG479" s="35">
        <f>G479+H479+I479+J479+K479+L479+M479+N479+O479+P479+Q479+R479+S479+T479+U479+V479+W479+X479+Y479+Z479+AA479+AB479+AC479</f>
        <v>170</v>
      </c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</row>
    <row r="480" spans="1:60" ht="15.6" x14ac:dyDescent="0.3">
      <c r="A480" s="34" t="s">
        <v>357</v>
      </c>
      <c r="B480" s="34" t="s">
        <v>560</v>
      </c>
      <c r="C480" s="34" t="s">
        <v>359</v>
      </c>
      <c r="D480" s="34">
        <v>24</v>
      </c>
      <c r="E480" s="34" t="s">
        <v>623</v>
      </c>
      <c r="F480" s="34" t="s">
        <v>624</v>
      </c>
      <c r="G480" s="47">
        <v>0</v>
      </c>
      <c r="H480" s="47">
        <v>54</v>
      </c>
      <c r="I480" s="47">
        <v>1</v>
      </c>
      <c r="J480" s="47">
        <v>0</v>
      </c>
      <c r="K480" s="47">
        <v>0</v>
      </c>
      <c r="L480" s="47">
        <v>0</v>
      </c>
      <c r="M480" s="47">
        <v>0</v>
      </c>
      <c r="N480" s="47">
        <v>1</v>
      </c>
      <c r="O480" s="47">
        <v>0</v>
      </c>
      <c r="P480" s="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159</v>
      </c>
      <c r="V480" s="47">
        <v>0</v>
      </c>
      <c r="W480" s="47">
        <v>0</v>
      </c>
      <c r="X480" s="47">
        <v>0</v>
      </c>
      <c r="Y480" s="47">
        <v>0</v>
      </c>
      <c r="Z480" s="47">
        <v>0</v>
      </c>
      <c r="AA480" s="47">
        <v>0</v>
      </c>
      <c r="AB480" s="47">
        <v>0</v>
      </c>
      <c r="AC480" s="47">
        <v>0</v>
      </c>
      <c r="AD480" s="84">
        <v>1</v>
      </c>
      <c r="AE480" s="85">
        <v>0</v>
      </c>
      <c r="AF480" s="35">
        <f>G480+H480+I480+J480+K480+L480+M480+N480+O480+P480+Q480+R480+S480+T480+U480+V480+W480+X480+Y480+Z480+AA480+AB480+AC480+AD480</f>
        <v>216</v>
      </c>
      <c r="AG480" s="35">
        <f>G480+H480+I480+J480+K480+L480+M480+N480+O480+P480+Q480+R480+S480+T480+U480+V480+W480+X480+Y480+Z480+AA480+AB480+AC480</f>
        <v>215</v>
      </c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</row>
    <row r="481" spans="1:60" ht="15.6" x14ac:dyDescent="0.3">
      <c r="A481" s="34" t="s">
        <v>357</v>
      </c>
      <c r="B481" s="34" t="s">
        <v>560</v>
      </c>
      <c r="C481" s="34" t="s">
        <v>359</v>
      </c>
      <c r="D481" s="34">
        <v>24</v>
      </c>
      <c r="E481" s="34" t="s">
        <v>625</v>
      </c>
      <c r="F481" s="34" t="s">
        <v>626</v>
      </c>
      <c r="G481" s="47">
        <v>1</v>
      </c>
      <c r="H481" s="47">
        <v>92</v>
      </c>
      <c r="I481" s="47">
        <v>0</v>
      </c>
      <c r="J481" s="47">
        <v>0</v>
      </c>
      <c r="K481" s="47">
        <v>0</v>
      </c>
      <c r="L481" s="47">
        <v>0</v>
      </c>
      <c r="M481" s="47">
        <v>0</v>
      </c>
      <c r="N481" s="47">
        <v>1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72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47">
        <v>0</v>
      </c>
      <c r="AD481" s="84">
        <v>0</v>
      </c>
      <c r="AE481" s="85">
        <v>0</v>
      </c>
      <c r="AF481" s="35">
        <f>G481+H481+I481+J481+K481+L481+M481+N481+O481+P481+Q481+R481+S481+T481+U481+V481+W481+X481+Y481+Z481+AA481+AB481+AC481+AD481</f>
        <v>166</v>
      </c>
      <c r="AG481" s="35">
        <f>G481+H481+I481+J481+K481+L481+M481+N481+O481+P481+Q481+R481+S481+T481+U481+V481+W481+X481+Y481+Z481+AA481+AB481+AC481</f>
        <v>166</v>
      </c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</row>
    <row r="482" spans="1:60" ht="15.6" x14ac:dyDescent="0.3">
      <c r="A482" s="34" t="s">
        <v>357</v>
      </c>
      <c r="B482" s="34" t="s">
        <v>560</v>
      </c>
      <c r="C482" s="34" t="s">
        <v>359</v>
      </c>
      <c r="D482" s="34">
        <v>24</v>
      </c>
      <c r="E482" s="34" t="s">
        <v>627</v>
      </c>
      <c r="F482" s="34" t="s">
        <v>628</v>
      </c>
      <c r="G482" s="47">
        <v>0</v>
      </c>
      <c r="H482" s="47">
        <v>62</v>
      </c>
      <c r="I482" s="47">
        <v>0</v>
      </c>
      <c r="J482" s="47">
        <v>0</v>
      </c>
      <c r="K482" s="47">
        <v>0</v>
      </c>
      <c r="L482" s="47">
        <v>0</v>
      </c>
      <c r="M482" s="47">
        <v>0</v>
      </c>
      <c r="N482" s="47">
        <v>0</v>
      </c>
      <c r="O482" s="47">
        <v>0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43</v>
      </c>
      <c r="V482" s="47">
        <v>0</v>
      </c>
      <c r="W482" s="47">
        <v>0</v>
      </c>
      <c r="X482" s="47">
        <v>1</v>
      </c>
      <c r="Y482" s="47">
        <v>0</v>
      </c>
      <c r="Z482" s="47">
        <v>0</v>
      </c>
      <c r="AA482" s="47">
        <v>0</v>
      </c>
      <c r="AB482" s="47">
        <v>0</v>
      </c>
      <c r="AC482" s="47">
        <v>0</v>
      </c>
      <c r="AD482" s="84">
        <v>1</v>
      </c>
      <c r="AE482" s="85">
        <v>0</v>
      </c>
      <c r="AF482" s="35">
        <f>G482+H482+I482+J482+K482+L482+M482+N482+O482+P482+Q482+R482+S482+T482+U482+V482+W482+X482+Y482+Z482+AA482+AB482+AC482+AD482</f>
        <v>107</v>
      </c>
      <c r="AG482" s="35">
        <f>G482+H482+I482+J482+K482+L482+M482+N482+O482+P482+Q482+R482+S482+T482+U482+V482+W482+X482+Y482+Z482+AA482+AB482+AC482</f>
        <v>106</v>
      </c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</row>
    <row r="483" spans="1:60" ht="15.6" x14ac:dyDescent="0.3">
      <c r="A483" s="34" t="s">
        <v>357</v>
      </c>
      <c r="B483" s="34" t="s">
        <v>560</v>
      </c>
      <c r="C483" s="34" t="s">
        <v>359</v>
      </c>
      <c r="D483" s="34">
        <v>24</v>
      </c>
      <c r="E483" s="34" t="s">
        <v>629</v>
      </c>
      <c r="F483" s="34" t="s">
        <v>630</v>
      </c>
      <c r="G483" s="47">
        <v>2</v>
      </c>
      <c r="H483" s="47">
        <v>52</v>
      </c>
      <c r="I483" s="47">
        <v>0</v>
      </c>
      <c r="J483" s="47">
        <v>0</v>
      </c>
      <c r="K483" s="47">
        <v>0</v>
      </c>
      <c r="L483" s="47">
        <v>0</v>
      </c>
      <c r="M483" s="47">
        <v>0</v>
      </c>
      <c r="N483" s="47">
        <v>1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47">
        <v>0</v>
      </c>
      <c r="U483" s="47">
        <v>147</v>
      </c>
      <c r="V483" s="47">
        <v>1</v>
      </c>
      <c r="W483" s="47">
        <v>0</v>
      </c>
      <c r="X483" s="47">
        <v>0</v>
      </c>
      <c r="Y483" s="47">
        <v>0</v>
      </c>
      <c r="Z483" s="47">
        <v>0</v>
      </c>
      <c r="AA483" s="47">
        <v>0</v>
      </c>
      <c r="AB483" s="47">
        <v>0</v>
      </c>
      <c r="AC483" s="47">
        <v>0</v>
      </c>
      <c r="AD483" s="84">
        <v>0</v>
      </c>
      <c r="AE483" s="85">
        <v>0</v>
      </c>
      <c r="AF483" s="35">
        <f>G483+H483+I483+J483+K483+L483+M483+N483+O483+P483+Q483+R483+S483+T483+U483+V483+W483+X483+Y483+Z483+AA483+AB483+AC483+AD483</f>
        <v>203</v>
      </c>
      <c r="AG483" s="35">
        <f>G483+H483+I483+J483+K483+L483+M483+N483+O483+P483+Q483+R483+S483+T483+U483+V483+W483+X483+Y483+Z483+AA483+AB483+AC483</f>
        <v>203</v>
      </c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</row>
    <row r="484" spans="1:60" ht="15.6" x14ac:dyDescent="0.3">
      <c r="A484" s="40"/>
      <c r="B484" s="40"/>
      <c r="C484" s="40"/>
      <c r="D484" s="40"/>
      <c r="E484" s="44" t="s">
        <v>14</v>
      </c>
      <c r="F484" s="44" t="s">
        <v>7</v>
      </c>
      <c r="G484" s="35">
        <f>SUM(G479:G483)</f>
        <v>3</v>
      </c>
      <c r="H484" s="35">
        <f t="shared" ref="H484:AD484" si="131">SUM(H479:H483)</f>
        <v>329</v>
      </c>
      <c r="I484" s="35">
        <f t="shared" si="131"/>
        <v>1</v>
      </c>
      <c r="J484" s="35">
        <f t="shared" si="131"/>
        <v>0</v>
      </c>
      <c r="K484" s="35">
        <f t="shared" si="131"/>
        <v>0</v>
      </c>
      <c r="L484" s="35">
        <f t="shared" si="131"/>
        <v>0</v>
      </c>
      <c r="M484" s="35">
        <f t="shared" si="131"/>
        <v>0</v>
      </c>
      <c r="N484" s="35">
        <f t="shared" si="131"/>
        <v>4</v>
      </c>
      <c r="O484" s="35">
        <f t="shared" si="131"/>
        <v>1</v>
      </c>
      <c r="P484" s="35">
        <f t="shared" si="131"/>
        <v>0</v>
      </c>
      <c r="Q484" s="35">
        <f t="shared" si="131"/>
        <v>0</v>
      </c>
      <c r="R484" s="35">
        <f t="shared" si="131"/>
        <v>0</v>
      </c>
      <c r="S484" s="35">
        <f t="shared" si="131"/>
        <v>0</v>
      </c>
      <c r="T484" s="35">
        <f t="shared" si="131"/>
        <v>0</v>
      </c>
      <c r="U484" s="35">
        <f t="shared" si="131"/>
        <v>520</v>
      </c>
      <c r="V484" s="35">
        <f t="shared" si="131"/>
        <v>1</v>
      </c>
      <c r="W484" s="35">
        <f t="shared" si="131"/>
        <v>0</v>
      </c>
      <c r="X484" s="35">
        <f t="shared" si="131"/>
        <v>1</v>
      </c>
      <c r="Y484" s="35">
        <f t="shared" si="131"/>
        <v>0</v>
      </c>
      <c r="Z484" s="35">
        <f t="shared" si="131"/>
        <v>0</v>
      </c>
      <c r="AA484" s="35">
        <f t="shared" si="131"/>
        <v>0</v>
      </c>
      <c r="AB484" s="35">
        <f t="shared" si="131"/>
        <v>0</v>
      </c>
      <c r="AC484" s="35">
        <f t="shared" si="131"/>
        <v>0</v>
      </c>
      <c r="AD484" s="35">
        <f t="shared" si="131"/>
        <v>4</v>
      </c>
      <c r="AE484" s="35">
        <f>SUM(AE479:AE483)</f>
        <v>0</v>
      </c>
      <c r="AF484" s="35">
        <f>SUM(AF479:AF483)</f>
        <v>864</v>
      </c>
      <c r="AG484" s="35">
        <f>SUM(AG479:AG483)</f>
        <v>860</v>
      </c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</row>
    <row r="485" spans="1:60" ht="15.6" x14ac:dyDescent="0.3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83"/>
      <c r="AE485" s="41"/>
      <c r="AF485" s="41"/>
      <c r="AG485" s="41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</row>
    <row r="486" spans="1:60" ht="15.6" x14ac:dyDescent="0.3">
      <c r="A486" s="34" t="s">
        <v>357</v>
      </c>
      <c r="B486" s="34" t="s">
        <v>560</v>
      </c>
      <c r="C486" s="34" t="s">
        <v>359</v>
      </c>
      <c r="D486" s="34">
        <v>25</v>
      </c>
      <c r="E486" s="34" t="s">
        <v>631</v>
      </c>
      <c r="F486" s="34" t="s">
        <v>632</v>
      </c>
      <c r="G486" s="47">
        <v>1</v>
      </c>
      <c r="H486" s="47">
        <v>65</v>
      </c>
      <c r="I486" s="47">
        <v>0</v>
      </c>
      <c r="J486" s="47">
        <v>0</v>
      </c>
      <c r="K486" s="47">
        <v>0</v>
      </c>
      <c r="L486" s="47">
        <v>1</v>
      </c>
      <c r="M486" s="47">
        <v>1</v>
      </c>
      <c r="N486" s="47">
        <v>2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67</v>
      </c>
      <c r="V486" s="47">
        <v>1</v>
      </c>
      <c r="W486" s="47">
        <v>0</v>
      </c>
      <c r="X486" s="47">
        <v>0</v>
      </c>
      <c r="Y486" s="47">
        <v>0</v>
      </c>
      <c r="Z486" s="47">
        <v>0</v>
      </c>
      <c r="AA486" s="47">
        <v>0</v>
      </c>
      <c r="AB486" s="47">
        <v>0</v>
      </c>
      <c r="AC486" s="47">
        <v>0</v>
      </c>
      <c r="AD486" s="84">
        <v>4</v>
      </c>
      <c r="AE486" s="85">
        <v>0</v>
      </c>
      <c r="AF486" s="35">
        <f t="shared" ref="AF486:AF552" si="132">G486+H486+I486+J486+K486+L486+M486+N486+O486+P486+Q486+R486+S486+T486+U486+V486+W486+X486+Y486+Z486+AA486+AB486+AC486+AD486</f>
        <v>142</v>
      </c>
      <c r="AG486" s="35">
        <f t="shared" ref="AG486:AG552" si="133">G486+H486+I486+J486+K486+L486+M486+N486+O486+P486+Q486+R486+S486+T486+U486+V486+W486+X486+Y486+Z486+AA486+AB486+AC486</f>
        <v>138</v>
      </c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</row>
    <row r="487" spans="1:60" ht="15.6" x14ac:dyDescent="0.3">
      <c r="A487" s="34" t="s">
        <v>357</v>
      </c>
      <c r="B487" s="34" t="s">
        <v>560</v>
      </c>
      <c r="C487" s="34" t="s">
        <v>359</v>
      </c>
      <c r="D487" s="34">
        <v>25</v>
      </c>
      <c r="E487" s="34" t="s">
        <v>22</v>
      </c>
      <c r="F487" s="34" t="s">
        <v>633</v>
      </c>
      <c r="G487" s="47">
        <v>1</v>
      </c>
      <c r="H487" s="47">
        <v>108</v>
      </c>
      <c r="I487" s="47">
        <v>0</v>
      </c>
      <c r="J487" s="47">
        <v>0</v>
      </c>
      <c r="K487" s="47">
        <v>0</v>
      </c>
      <c r="L487" s="47">
        <v>0</v>
      </c>
      <c r="M487" s="47">
        <v>0</v>
      </c>
      <c r="N487" s="47">
        <v>0</v>
      </c>
      <c r="O487" s="47">
        <v>0</v>
      </c>
      <c r="P487" s="47">
        <v>0</v>
      </c>
      <c r="Q487" s="47">
        <v>0</v>
      </c>
      <c r="R487" s="47">
        <v>0</v>
      </c>
      <c r="S487" s="47">
        <v>0</v>
      </c>
      <c r="T487" s="47">
        <v>1</v>
      </c>
      <c r="U487" s="47">
        <v>147</v>
      </c>
      <c r="V487" s="47">
        <v>0</v>
      </c>
      <c r="W487" s="47">
        <v>0</v>
      </c>
      <c r="X487" s="47">
        <v>0</v>
      </c>
      <c r="Y487" s="47">
        <v>1</v>
      </c>
      <c r="Z487" s="47">
        <v>0</v>
      </c>
      <c r="AA487" s="47">
        <v>0</v>
      </c>
      <c r="AB487" s="47">
        <v>0</v>
      </c>
      <c r="AC487" s="47">
        <v>0</v>
      </c>
      <c r="AD487" s="84">
        <v>2</v>
      </c>
      <c r="AE487" s="85">
        <v>0</v>
      </c>
      <c r="AF487" s="35">
        <f t="shared" si="132"/>
        <v>260</v>
      </c>
      <c r="AG487" s="35">
        <f t="shared" si="133"/>
        <v>258</v>
      </c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</row>
    <row r="488" spans="1:60" ht="15.6" x14ac:dyDescent="0.3">
      <c r="A488" s="34" t="s">
        <v>357</v>
      </c>
      <c r="B488" s="34" t="s">
        <v>560</v>
      </c>
      <c r="C488" s="34" t="s">
        <v>359</v>
      </c>
      <c r="D488" s="34">
        <v>25</v>
      </c>
      <c r="E488" s="34" t="s">
        <v>634</v>
      </c>
      <c r="F488" s="34" t="s">
        <v>635</v>
      </c>
      <c r="G488" s="47">
        <v>1</v>
      </c>
      <c r="H488" s="47">
        <v>37</v>
      </c>
      <c r="I488" s="47">
        <v>0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121</v>
      </c>
      <c r="V488" s="47">
        <v>0</v>
      </c>
      <c r="W488" s="47">
        <v>0</v>
      </c>
      <c r="X488" s="47">
        <v>0</v>
      </c>
      <c r="Y488" s="47">
        <v>0</v>
      </c>
      <c r="Z488" s="47">
        <v>0</v>
      </c>
      <c r="AA488" s="47">
        <v>0</v>
      </c>
      <c r="AB488" s="47">
        <v>0</v>
      </c>
      <c r="AC488" s="47">
        <v>0</v>
      </c>
      <c r="AD488" s="84">
        <v>4</v>
      </c>
      <c r="AE488" s="85">
        <v>0</v>
      </c>
      <c r="AF488" s="35">
        <f t="shared" si="132"/>
        <v>163</v>
      </c>
      <c r="AG488" s="35">
        <f t="shared" si="133"/>
        <v>159</v>
      </c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</row>
    <row r="489" spans="1:60" ht="15.6" x14ac:dyDescent="0.3">
      <c r="A489" s="34" t="s">
        <v>357</v>
      </c>
      <c r="B489" s="34" t="s">
        <v>560</v>
      </c>
      <c r="C489" s="34" t="s">
        <v>359</v>
      </c>
      <c r="D489" s="34">
        <v>25</v>
      </c>
      <c r="E489" s="34" t="s">
        <v>636</v>
      </c>
      <c r="F489" s="34" t="s">
        <v>637</v>
      </c>
      <c r="G489" s="47">
        <v>1</v>
      </c>
      <c r="H489" s="47">
        <v>124</v>
      </c>
      <c r="I489" s="47">
        <v>0</v>
      </c>
      <c r="J489" s="47">
        <v>0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88</v>
      </c>
      <c r="V489" s="47">
        <v>0</v>
      </c>
      <c r="W489" s="47">
        <v>0</v>
      </c>
      <c r="X489" s="47">
        <v>0</v>
      </c>
      <c r="Y489" s="47">
        <v>0</v>
      </c>
      <c r="Z489" s="47">
        <v>0</v>
      </c>
      <c r="AA489" s="47">
        <v>0</v>
      </c>
      <c r="AB489" s="47">
        <v>0</v>
      </c>
      <c r="AC489" s="47">
        <v>0</v>
      </c>
      <c r="AD489" s="84">
        <v>3</v>
      </c>
      <c r="AE489" s="85">
        <v>0</v>
      </c>
      <c r="AF489" s="35">
        <f t="shared" si="132"/>
        <v>216</v>
      </c>
      <c r="AG489" s="35">
        <f t="shared" si="133"/>
        <v>213</v>
      </c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</row>
    <row r="490" spans="1:60" ht="15.6" x14ac:dyDescent="0.3">
      <c r="A490" s="34" t="s">
        <v>357</v>
      </c>
      <c r="B490" s="34" t="s">
        <v>560</v>
      </c>
      <c r="C490" s="34" t="s">
        <v>359</v>
      </c>
      <c r="D490" s="34">
        <v>25</v>
      </c>
      <c r="E490" s="34" t="s">
        <v>638</v>
      </c>
      <c r="F490" s="34" t="s">
        <v>639</v>
      </c>
      <c r="G490" s="47">
        <v>0</v>
      </c>
      <c r="H490" s="47">
        <v>13</v>
      </c>
      <c r="I490" s="47">
        <v>0</v>
      </c>
      <c r="J490" s="47">
        <v>0</v>
      </c>
      <c r="K490" s="47">
        <v>0</v>
      </c>
      <c r="L490" s="47">
        <v>0</v>
      </c>
      <c r="M490" s="47">
        <v>0</v>
      </c>
      <c r="N490" s="47">
        <v>0</v>
      </c>
      <c r="O490" s="47">
        <v>0</v>
      </c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7">
        <v>29</v>
      </c>
      <c r="V490" s="47">
        <v>0</v>
      </c>
      <c r="W490" s="47">
        <v>0</v>
      </c>
      <c r="X490" s="47">
        <v>0</v>
      </c>
      <c r="Y490" s="47">
        <v>0</v>
      </c>
      <c r="Z490" s="47">
        <v>0</v>
      </c>
      <c r="AA490" s="47">
        <v>1</v>
      </c>
      <c r="AB490" s="47">
        <v>0</v>
      </c>
      <c r="AC490" s="47">
        <v>1</v>
      </c>
      <c r="AD490" s="84">
        <v>0</v>
      </c>
      <c r="AE490" s="85">
        <v>0</v>
      </c>
      <c r="AF490" s="35">
        <f t="shared" si="132"/>
        <v>44</v>
      </c>
      <c r="AG490" s="35">
        <f t="shared" si="133"/>
        <v>44</v>
      </c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</row>
    <row r="491" spans="1:60" ht="15.6" x14ac:dyDescent="0.3">
      <c r="A491" s="34" t="s">
        <v>357</v>
      </c>
      <c r="B491" s="34" t="s">
        <v>560</v>
      </c>
      <c r="C491" s="34" t="s">
        <v>359</v>
      </c>
      <c r="D491" s="34">
        <v>25</v>
      </c>
      <c r="E491" s="34" t="s">
        <v>27</v>
      </c>
      <c r="F491" s="34" t="s">
        <v>640</v>
      </c>
      <c r="G491" s="47">
        <v>6</v>
      </c>
      <c r="H491" s="47">
        <v>144</v>
      </c>
      <c r="I491" s="47">
        <v>1</v>
      </c>
      <c r="J491" s="47">
        <v>0</v>
      </c>
      <c r="K491" s="47">
        <v>0</v>
      </c>
      <c r="L491" s="47">
        <v>2</v>
      </c>
      <c r="M491" s="47">
        <v>1</v>
      </c>
      <c r="N491" s="47">
        <v>4</v>
      </c>
      <c r="O491" s="47">
        <v>0</v>
      </c>
      <c r="P491" s="47">
        <v>0</v>
      </c>
      <c r="Q491" s="47">
        <v>0</v>
      </c>
      <c r="R491" s="47">
        <v>0</v>
      </c>
      <c r="S491" s="47">
        <v>1</v>
      </c>
      <c r="T491" s="47">
        <v>0</v>
      </c>
      <c r="U491" s="47">
        <v>403</v>
      </c>
      <c r="V491" s="47">
        <v>1</v>
      </c>
      <c r="W491" s="47">
        <v>0</v>
      </c>
      <c r="X491" s="47">
        <v>0</v>
      </c>
      <c r="Y491" s="47">
        <v>0</v>
      </c>
      <c r="Z491" s="47">
        <v>0</v>
      </c>
      <c r="AA491" s="47">
        <v>0</v>
      </c>
      <c r="AB491" s="47">
        <v>0</v>
      </c>
      <c r="AC491" s="47">
        <v>0</v>
      </c>
      <c r="AD491" s="84">
        <v>22</v>
      </c>
      <c r="AE491" s="85">
        <v>0</v>
      </c>
      <c r="AF491" s="35">
        <f>G491+H491+I491+J491+K491+L491+M491+N491+O491+P491+Q491+R491+S491+T491+U491+V491+W491+X491+Y491+Z491+AA491+AB491+AC491+AD491</f>
        <v>585</v>
      </c>
      <c r="AG491" s="35">
        <f>G491+H491+I491+J491+K491+L491+M491+N491+O491+P491+Q491+R491+S491+T491+U491+V491+W491+X491+Y491+Z491+AA491+AB491+AC491</f>
        <v>563</v>
      </c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</row>
    <row r="492" spans="1:60" ht="15.6" x14ac:dyDescent="0.3">
      <c r="A492" s="40"/>
      <c r="B492" s="40"/>
      <c r="C492" s="40"/>
      <c r="D492" s="40"/>
      <c r="E492" s="44" t="s">
        <v>12</v>
      </c>
      <c r="F492" s="44" t="s">
        <v>7</v>
      </c>
      <c r="G492" s="35">
        <f>SUM(G486:G491)</f>
        <v>10</v>
      </c>
      <c r="H492" s="35">
        <f t="shared" ref="H492:AE492" si="134">SUM(H486:H491)</f>
        <v>491</v>
      </c>
      <c r="I492" s="35">
        <f t="shared" si="134"/>
        <v>1</v>
      </c>
      <c r="J492" s="35">
        <f t="shared" si="134"/>
        <v>0</v>
      </c>
      <c r="K492" s="35">
        <f t="shared" si="134"/>
        <v>0</v>
      </c>
      <c r="L492" s="35">
        <f t="shared" si="134"/>
        <v>3</v>
      </c>
      <c r="M492" s="35">
        <f t="shared" si="134"/>
        <v>2</v>
      </c>
      <c r="N492" s="35">
        <f t="shared" si="134"/>
        <v>6</v>
      </c>
      <c r="O492" s="35">
        <f t="shared" si="134"/>
        <v>0</v>
      </c>
      <c r="P492" s="35">
        <f t="shared" si="134"/>
        <v>0</v>
      </c>
      <c r="Q492" s="35">
        <f t="shared" si="134"/>
        <v>0</v>
      </c>
      <c r="R492" s="35">
        <f t="shared" si="134"/>
        <v>0</v>
      </c>
      <c r="S492" s="35">
        <f t="shared" si="134"/>
        <v>1</v>
      </c>
      <c r="T492" s="35">
        <f t="shared" si="134"/>
        <v>1</v>
      </c>
      <c r="U492" s="35">
        <f t="shared" si="134"/>
        <v>855</v>
      </c>
      <c r="V492" s="35">
        <f t="shared" si="134"/>
        <v>2</v>
      </c>
      <c r="W492" s="35">
        <f t="shared" si="134"/>
        <v>0</v>
      </c>
      <c r="X492" s="35">
        <f t="shared" si="134"/>
        <v>0</v>
      </c>
      <c r="Y492" s="35">
        <f t="shared" si="134"/>
        <v>1</v>
      </c>
      <c r="Z492" s="35">
        <f t="shared" si="134"/>
        <v>0</v>
      </c>
      <c r="AA492" s="35">
        <f t="shared" si="134"/>
        <v>1</v>
      </c>
      <c r="AB492" s="35">
        <f t="shared" si="134"/>
        <v>0</v>
      </c>
      <c r="AC492" s="35">
        <f t="shared" si="134"/>
        <v>1</v>
      </c>
      <c r="AD492" s="35">
        <f t="shared" si="134"/>
        <v>35</v>
      </c>
      <c r="AE492" s="35">
        <f t="shared" si="134"/>
        <v>0</v>
      </c>
      <c r="AF492" s="35">
        <f>SUM(AF486:AF491)</f>
        <v>1410</v>
      </c>
      <c r="AG492" s="35">
        <f>SUM(AG486:AG491)</f>
        <v>1375</v>
      </c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</row>
    <row r="493" spans="1:60" ht="15.6" x14ac:dyDescent="0.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83"/>
      <c r="AE493" s="41"/>
      <c r="AF493" s="41"/>
      <c r="AG493" s="41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</row>
    <row r="494" spans="1:60" ht="15.6" x14ac:dyDescent="0.3">
      <c r="A494" s="34" t="s">
        <v>357</v>
      </c>
      <c r="B494" s="34" t="s">
        <v>560</v>
      </c>
      <c r="C494" s="34" t="s">
        <v>359</v>
      </c>
      <c r="D494" s="34">
        <v>26</v>
      </c>
      <c r="E494" s="34" t="s">
        <v>641</v>
      </c>
      <c r="F494" s="34" t="s">
        <v>642</v>
      </c>
      <c r="G494" s="47">
        <v>0</v>
      </c>
      <c r="H494" s="47">
        <v>51</v>
      </c>
      <c r="I494" s="47">
        <v>0</v>
      </c>
      <c r="J494" s="47">
        <v>1</v>
      </c>
      <c r="K494" s="47">
        <v>0</v>
      </c>
      <c r="L494" s="47">
        <v>1</v>
      </c>
      <c r="M494" s="47">
        <v>0</v>
      </c>
      <c r="N494" s="47">
        <v>0</v>
      </c>
      <c r="O494" s="47">
        <v>0</v>
      </c>
      <c r="P494" s="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126</v>
      </c>
      <c r="V494" s="47">
        <v>3</v>
      </c>
      <c r="W494" s="47">
        <v>0</v>
      </c>
      <c r="X494" s="47">
        <v>0</v>
      </c>
      <c r="Y494" s="47">
        <v>0</v>
      </c>
      <c r="Z494" s="47">
        <v>1</v>
      </c>
      <c r="AA494" s="47">
        <v>0</v>
      </c>
      <c r="AB494" s="47">
        <v>0</v>
      </c>
      <c r="AC494" s="47">
        <v>1</v>
      </c>
      <c r="AD494" s="84">
        <v>1</v>
      </c>
      <c r="AE494" s="85">
        <v>0</v>
      </c>
      <c r="AF494" s="35">
        <f t="shared" si="132"/>
        <v>185</v>
      </c>
      <c r="AG494" s="35">
        <f t="shared" si="133"/>
        <v>184</v>
      </c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</row>
    <row r="495" spans="1:60" ht="15.6" x14ac:dyDescent="0.3">
      <c r="A495" s="34" t="s">
        <v>357</v>
      </c>
      <c r="B495" s="34" t="s">
        <v>560</v>
      </c>
      <c r="C495" s="34" t="s">
        <v>359</v>
      </c>
      <c r="D495" s="34">
        <v>26</v>
      </c>
      <c r="E495" s="34" t="s">
        <v>643</v>
      </c>
      <c r="F495" s="34" t="s">
        <v>644</v>
      </c>
      <c r="G495" s="47">
        <v>1</v>
      </c>
      <c r="H495" s="47">
        <v>81</v>
      </c>
      <c r="I495" s="47">
        <v>0</v>
      </c>
      <c r="J495" s="47">
        <v>1</v>
      </c>
      <c r="K495" s="47">
        <v>0</v>
      </c>
      <c r="L495" s="47">
        <v>0</v>
      </c>
      <c r="M495" s="47">
        <v>0</v>
      </c>
      <c r="N495" s="47">
        <v>1</v>
      </c>
      <c r="O495" s="47">
        <v>0</v>
      </c>
      <c r="P495" s="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90</v>
      </c>
      <c r="V495" s="47">
        <v>0</v>
      </c>
      <c r="W495" s="47">
        <v>0</v>
      </c>
      <c r="X495" s="47">
        <v>1</v>
      </c>
      <c r="Y495" s="47">
        <v>0</v>
      </c>
      <c r="Z495" s="47">
        <v>0</v>
      </c>
      <c r="AA495" s="47">
        <v>0</v>
      </c>
      <c r="AB495" s="47">
        <v>0</v>
      </c>
      <c r="AC495" s="47">
        <v>0</v>
      </c>
      <c r="AD495" s="84">
        <v>5</v>
      </c>
      <c r="AE495" s="85">
        <v>0</v>
      </c>
      <c r="AF495" s="35">
        <f t="shared" si="132"/>
        <v>180</v>
      </c>
      <c r="AG495" s="35">
        <f t="shared" si="133"/>
        <v>175</v>
      </c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</row>
    <row r="496" spans="1:60" ht="15.6" x14ac:dyDescent="0.3">
      <c r="A496" s="34" t="s">
        <v>357</v>
      </c>
      <c r="B496" s="34" t="s">
        <v>560</v>
      </c>
      <c r="C496" s="34" t="s">
        <v>359</v>
      </c>
      <c r="D496" s="34">
        <v>26</v>
      </c>
      <c r="E496" s="34" t="s">
        <v>645</v>
      </c>
      <c r="F496" s="34" t="s">
        <v>646</v>
      </c>
      <c r="G496" s="47">
        <v>0</v>
      </c>
      <c r="H496" s="47">
        <v>43</v>
      </c>
      <c r="I496" s="47">
        <v>1</v>
      </c>
      <c r="J496" s="47">
        <v>1</v>
      </c>
      <c r="K496" s="47">
        <v>0</v>
      </c>
      <c r="L496" s="47">
        <v>0</v>
      </c>
      <c r="M496" s="47">
        <v>0</v>
      </c>
      <c r="N496" s="47">
        <v>0</v>
      </c>
      <c r="O496" s="47">
        <v>0</v>
      </c>
      <c r="P496" s="47">
        <v>0</v>
      </c>
      <c r="Q496" s="47">
        <v>0</v>
      </c>
      <c r="R496" s="47">
        <v>0</v>
      </c>
      <c r="S496" s="47">
        <v>0</v>
      </c>
      <c r="T496" s="47">
        <v>0</v>
      </c>
      <c r="U496" s="47">
        <v>127</v>
      </c>
      <c r="V496" s="47">
        <v>0</v>
      </c>
      <c r="W496" s="47">
        <v>0</v>
      </c>
      <c r="X496" s="47">
        <v>0</v>
      </c>
      <c r="Y496" s="47">
        <v>0</v>
      </c>
      <c r="Z496" s="47">
        <v>0</v>
      </c>
      <c r="AA496" s="47">
        <v>0</v>
      </c>
      <c r="AB496" s="47">
        <v>0</v>
      </c>
      <c r="AC496" s="47">
        <v>0</v>
      </c>
      <c r="AD496" s="84">
        <v>0</v>
      </c>
      <c r="AE496" s="85">
        <v>0</v>
      </c>
      <c r="AF496" s="35">
        <f t="shared" si="132"/>
        <v>172</v>
      </c>
      <c r="AG496" s="35">
        <f t="shared" si="133"/>
        <v>172</v>
      </c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</row>
    <row r="497" spans="1:60" ht="15.6" x14ac:dyDescent="0.3">
      <c r="A497" s="34" t="s">
        <v>357</v>
      </c>
      <c r="B497" s="34" t="s">
        <v>560</v>
      </c>
      <c r="C497" s="34" t="s">
        <v>359</v>
      </c>
      <c r="D497" s="34">
        <v>26</v>
      </c>
      <c r="E497" s="34" t="s">
        <v>647</v>
      </c>
      <c r="F497" s="34" t="s">
        <v>648</v>
      </c>
      <c r="G497" s="47">
        <v>1</v>
      </c>
      <c r="H497" s="47">
        <v>36</v>
      </c>
      <c r="I497" s="47">
        <v>1</v>
      </c>
      <c r="J497" s="47">
        <v>0</v>
      </c>
      <c r="K497" s="47">
        <v>0</v>
      </c>
      <c r="L497" s="47">
        <v>0</v>
      </c>
      <c r="M497" s="47">
        <v>0</v>
      </c>
      <c r="N497" s="47">
        <v>1</v>
      </c>
      <c r="O497" s="47">
        <v>0</v>
      </c>
      <c r="P497" s="47">
        <v>1</v>
      </c>
      <c r="Q497" s="47">
        <v>0</v>
      </c>
      <c r="R497" s="47">
        <v>0</v>
      </c>
      <c r="S497" s="47">
        <v>0</v>
      </c>
      <c r="T497" s="47">
        <v>0</v>
      </c>
      <c r="U497" s="47">
        <v>195</v>
      </c>
      <c r="V497" s="47">
        <v>2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47">
        <v>1</v>
      </c>
      <c r="AD497" s="84">
        <v>0</v>
      </c>
      <c r="AE497" s="85">
        <v>0</v>
      </c>
      <c r="AF497" s="35">
        <f t="shared" si="132"/>
        <v>238</v>
      </c>
      <c r="AG497" s="35">
        <f t="shared" si="133"/>
        <v>238</v>
      </c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</row>
    <row r="498" spans="1:60" ht="15.6" x14ac:dyDescent="0.3">
      <c r="A498" s="34" t="s">
        <v>357</v>
      </c>
      <c r="B498" s="34" t="s">
        <v>560</v>
      </c>
      <c r="C498" s="34" t="s">
        <v>359</v>
      </c>
      <c r="D498" s="34">
        <v>26</v>
      </c>
      <c r="E498" s="34" t="s">
        <v>649</v>
      </c>
      <c r="F498" s="34" t="s">
        <v>650</v>
      </c>
      <c r="G498" s="47">
        <v>1</v>
      </c>
      <c r="H498" s="47">
        <v>119</v>
      </c>
      <c r="I498" s="47">
        <v>1</v>
      </c>
      <c r="J498" s="47">
        <v>0</v>
      </c>
      <c r="K498" s="47">
        <v>0</v>
      </c>
      <c r="L498" s="47">
        <v>0</v>
      </c>
      <c r="M498" s="47">
        <v>0</v>
      </c>
      <c r="N498" s="47">
        <v>1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7">
        <v>116</v>
      </c>
      <c r="V498" s="47">
        <v>1</v>
      </c>
      <c r="W498" s="47">
        <v>1</v>
      </c>
      <c r="X498" s="47">
        <v>1</v>
      </c>
      <c r="Y498" s="47">
        <v>0</v>
      </c>
      <c r="Z498" s="47">
        <v>0</v>
      </c>
      <c r="AA498" s="47">
        <v>0</v>
      </c>
      <c r="AB498" s="47">
        <v>0</v>
      </c>
      <c r="AC498" s="47">
        <v>0</v>
      </c>
      <c r="AD498" s="84">
        <v>6</v>
      </c>
      <c r="AE498" s="85">
        <v>0</v>
      </c>
      <c r="AF498" s="35">
        <f t="shared" si="132"/>
        <v>247</v>
      </c>
      <c r="AG498" s="35">
        <f t="shared" si="133"/>
        <v>241</v>
      </c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</row>
    <row r="499" spans="1:60" ht="15.6" x14ac:dyDescent="0.3">
      <c r="A499" s="40"/>
      <c r="B499" s="40"/>
      <c r="C499" s="40"/>
      <c r="D499" s="40"/>
      <c r="E499" s="44" t="s">
        <v>14</v>
      </c>
      <c r="F499" s="44" t="s">
        <v>7</v>
      </c>
      <c r="G499" s="35">
        <f>SUM(G494:G498)</f>
        <v>3</v>
      </c>
      <c r="H499" s="35">
        <f t="shared" ref="H499:AE499" si="135">SUM(H494:H498)</f>
        <v>330</v>
      </c>
      <c r="I499" s="35">
        <f t="shared" si="135"/>
        <v>3</v>
      </c>
      <c r="J499" s="35">
        <f t="shared" si="135"/>
        <v>3</v>
      </c>
      <c r="K499" s="35">
        <f t="shared" si="135"/>
        <v>0</v>
      </c>
      <c r="L499" s="35">
        <f t="shared" si="135"/>
        <v>1</v>
      </c>
      <c r="M499" s="35">
        <f t="shared" si="135"/>
        <v>0</v>
      </c>
      <c r="N499" s="35">
        <f t="shared" si="135"/>
        <v>3</v>
      </c>
      <c r="O499" s="35">
        <f t="shared" si="135"/>
        <v>0</v>
      </c>
      <c r="P499" s="35">
        <f t="shared" si="135"/>
        <v>1</v>
      </c>
      <c r="Q499" s="35">
        <f t="shared" si="135"/>
        <v>0</v>
      </c>
      <c r="R499" s="35">
        <f t="shared" si="135"/>
        <v>0</v>
      </c>
      <c r="S499" s="35">
        <f t="shared" si="135"/>
        <v>0</v>
      </c>
      <c r="T499" s="35">
        <f t="shared" si="135"/>
        <v>0</v>
      </c>
      <c r="U499" s="35">
        <f t="shared" si="135"/>
        <v>654</v>
      </c>
      <c r="V499" s="35">
        <f t="shared" si="135"/>
        <v>6</v>
      </c>
      <c r="W499" s="35">
        <f t="shared" si="135"/>
        <v>1</v>
      </c>
      <c r="X499" s="35">
        <f t="shared" si="135"/>
        <v>2</v>
      </c>
      <c r="Y499" s="35">
        <f t="shared" si="135"/>
        <v>0</v>
      </c>
      <c r="Z499" s="35">
        <f t="shared" si="135"/>
        <v>1</v>
      </c>
      <c r="AA499" s="35">
        <f t="shared" si="135"/>
        <v>0</v>
      </c>
      <c r="AB499" s="35">
        <f t="shared" si="135"/>
        <v>0</v>
      </c>
      <c r="AC499" s="35">
        <f t="shared" si="135"/>
        <v>2</v>
      </c>
      <c r="AD499" s="35">
        <f t="shared" si="135"/>
        <v>12</v>
      </c>
      <c r="AE499" s="35">
        <f t="shared" si="135"/>
        <v>0</v>
      </c>
      <c r="AF499" s="35">
        <f t="shared" ref="AF499:AG499" si="136">SUM(AF494:AF498)</f>
        <v>1022</v>
      </c>
      <c r="AG499" s="35">
        <f t="shared" si="136"/>
        <v>1010</v>
      </c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</row>
    <row r="500" spans="1:60" ht="15.6" x14ac:dyDescent="0.3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</row>
    <row r="501" spans="1:60" ht="15.6" x14ac:dyDescent="0.3">
      <c r="A501" s="34" t="s">
        <v>357</v>
      </c>
      <c r="B501" s="34" t="s">
        <v>560</v>
      </c>
      <c r="C501" s="34" t="s">
        <v>359</v>
      </c>
      <c r="D501" s="34">
        <v>36</v>
      </c>
      <c r="E501" s="34" t="s">
        <v>651</v>
      </c>
      <c r="F501" s="34" t="s">
        <v>652</v>
      </c>
      <c r="G501" s="68">
        <v>2</v>
      </c>
      <c r="H501" s="68">
        <v>120</v>
      </c>
      <c r="I501" s="68">
        <v>2</v>
      </c>
      <c r="J501" s="68">
        <v>0</v>
      </c>
      <c r="K501" s="68">
        <v>0</v>
      </c>
      <c r="L501" s="68">
        <v>0</v>
      </c>
      <c r="M501" s="68">
        <v>0</v>
      </c>
      <c r="N501" s="68">
        <v>7</v>
      </c>
      <c r="O501" s="68">
        <v>0</v>
      </c>
      <c r="P501" s="68">
        <v>2</v>
      </c>
      <c r="Q501" s="68">
        <v>0</v>
      </c>
      <c r="R501" s="68">
        <v>0</v>
      </c>
      <c r="S501" s="68">
        <v>0</v>
      </c>
      <c r="T501" s="68">
        <v>1</v>
      </c>
      <c r="U501" s="68">
        <v>352</v>
      </c>
      <c r="V501" s="68">
        <v>2</v>
      </c>
      <c r="W501" s="68">
        <v>3</v>
      </c>
      <c r="X501" s="68">
        <v>0</v>
      </c>
      <c r="Y501" s="68">
        <v>0</v>
      </c>
      <c r="Z501" s="68">
        <v>1</v>
      </c>
      <c r="AA501" s="68">
        <v>0</v>
      </c>
      <c r="AB501" s="68">
        <v>0</v>
      </c>
      <c r="AC501" s="68">
        <v>1</v>
      </c>
      <c r="AD501" s="87">
        <v>23</v>
      </c>
      <c r="AE501" s="85">
        <v>0</v>
      </c>
      <c r="AF501" s="35">
        <f t="shared" si="132"/>
        <v>516</v>
      </c>
      <c r="AG501" s="35">
        <f t="shared" si="133"/>
        <v>493</v>
      </c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</row>
    <row r="502" spans="1:60" ht="15.6" x14ac:dyDescent="0.3">
      <c r="A502" s="34" t="s">
        <v>357</v>
      </c>
      <c r="B502" s="34" t="s">
        <v>560</v>
      </c>
      <c r="C502" s="34" t="s">
        <v>359</v>
      </c>
      <c r="D502" s="34">
        <v>36</v>
      </c>
      <c r="E502" s="34" t="s">
        <v>653</v>
      </c>
      <c r="F502" s="34" t="s">
        <v>654</v>
      </c>
      <c r="G502" s="68">
        <v>4</v>
      </c>
      <c r="H502" s="68">
        <v>204</v>
      </c>
      <c r="I502" s="68">
        <v>1</v>
      </c>
      <c r="J502" s="68">
        <v>0</v>
      </c>
      <c r="K502" s="68">
        <v>0</v>
      </c>
      <c r="L502" s="68">
        <v>0</v>
      </c>
      <c r="M502" s="68">
        <v>2</v>
      </c>
      <c r="N502" s="68">
        <v>9</v>
      </c>
      <c r="O502" s="68">
        <v>0</v>
      </c>
      <c r="P502" s="68">
        <v>2</v>
      </c>
      <c r="Q502" s="68">
        <v>2</v>
      </c>
      <c r="R502" s="68">
        <v>1</v>
      </c>
      <c r="S502" s="68">
        <v>0</v>
      </c>
      <c r="T502" s="68">
        <v>1</v>
      </c>
      <c r="U502" s="68">
        <v>509</v>
      </c>
      <c r="V502" s="68">
        <v>4</v>
      </c>
      <c r="W502" s="68">
        <v>1</v>
      </c>
      <c r="X502" s="68">
        <v>2</v>
      </c>
      <c r="Y502" s="68">
        <v>0</v>
      </c>
      <c r="Z502" s="68">
        <v>0</v>
      </c>
      <c r="AA502" s="68">
        <v>1</v>
      </c>
      <c r="AB502" s="68">
        <v>2</v>
      </c>
      <c r="AC502" s="68">
        <v>1</v>
      </c>
      <c r="AD502" s="87">
        <v>19</v>
      </c>
      <c r="AE502" s="85">
        <v>0</v>
      </c>
      <c r="AF502" s="35">
        <f t="shared" si="132"/>
        <v>765</v>
      </c>
      <c r="AG502" s="35">
        <f t="shared" si="133"/>
        <v>746</v>
      </c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</row>
    <row r="503" spans="1:60" ht="15.6" x14ac:dyDescent="0.3">
      <c r="A503" s="34" t="s">
        <v>357</v>
      </c>
      <c r="B503" s="34" t="s">
        <v>560</v>
      </c>
      <c r="C503" s="34" t="s">
        <v>359</v>
      </c>
      <c r="D503" s="34">
        <v>36</v>
      </c>
      <c r="E503" s="34" t="s">
        <v>655</v>
      </c>
      <c r="F503" s="34" t="s">
        <v>656</v>
      </c>
      <c r="G503" s="68">
        <v>0</v>
      </c>
      <c r="H503" s="68">
        <v>175</v>
      </c>
      <c r="I503" s="68">
        <v>0</v>
      </c>
      <c r="J503" s="68">
        <v>0</v>
      </c>
      <c r="K503" s="68">
        <v>0</v>
      </c>
      <c r="L503" s="68">
        <v>1</v>
      </c>
      <c r="M503" s="68">
        <v>2</v>
      </c>
      <c r="N503" s="68">
        <v>3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380</v>
      </c>
      <c r="V503" s="68">
        <v>1</v>
      </c>
      <c r="W503" s="68">
        <v>1</v>
      </c>
      <c r="X503" s="68">
        <v>1</v>
      </c>
      <c r="Y503" s="68">
        <v>0</v>
      </c>
      <c r="Z503" s="68">
        <v>0</v>
      </c>
      <c r="AA503" s="68">
        <v>0</v>
      </c>
      <c r="AB503" s="68">
        <v>2</v>
      </c>
      <c r="AC503" s="68">
        <v>0</v>
      </c>
      <c r="AD503" s="87">
        <v>9</v>
      </c>
      <c r="AE503" s="85">
        <v>0</v>
      </c>
      <c r="AF503" s="35">
        <f t="shared" si="132"/>
        <v>575</v>
      </c>
      <c r="AG503" s="35">
        <f t="shared" si="133"/>
        <v>566</v>
      </c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</row>
    <row r="504" spans="1:60" ht="15.6" x14ac:dyDescent="0.3">
      <c r="A504" s="34" t="s">
        <v>357</v>
      </c>
      <c r="B504" s="34" t="s">
        <v>560</v>
      </c>
      <c r="C504" s="34" t="s">
        <v>359</v>
      </c>
      <c r="D504" s="34">
        <v>36</v>
      </c>
      <c r="E504" s="34" t="s">
        <v>657</v>
      </c>
      <c r="F504" s="34" t="s">
        <v>658</v>
      </c>
      <c r="G504" s="68">
        <v>0</v>
      </c>
      <c r="H504" s="68">
        <v>71</v>
      </c>
      <c r="I504" s="68">
        <v>0</v>
      </c>
      <c r="J504" s="68">
        <v>0</v>
      </c>
      <c r="K504" s="68">
        <v>1</v>
      </c>
      <c r="L504" s="68">
        <v>0</v>
      </c>
      <c r="M504" s="68">
        <v>1</v>
      </c>
      <c r="N504" s="68">
        <v>3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68">
        <v>84</v>
      </c>
      <c r="V504" s="68">
        <v>0</v>
      </c>
      <c r="W504" s="68">
        <v>0</v>
      </c>
      <c r="X504" s="68">
        <v>0</v>
      </c>
      <c r="Y504" s="68">
        <v>0</v>
      </c>
      <c r="Z504" s="68">
        <v>0</v>
      </c>
      <c r="AA504" s="68">
        <v>0</v>
      </c>
      <c r="AB504" s="68">
        <v>0</v>
      </c>
      <c r="AC504" s="68">
        <v>0</v>
      </c>
      <c r="AD504" s="87">
        <v>4</v>
      </c>
      <c r="AE504" s="85">
        <v>0</v>
      </c>
      <c r="AF504" s="35">
        <f t="shared" si="132"/>
        <v>164</v>
      </c>
      <c r="AG504" s="35">
        <f t="shared" si="133"/>
        <v>160</v>
      </c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</row>
    <row r="505" spans="1:60" ht="15.6" x14ac:dyDescent="0.3">
      <c r="A505" s="34" t="s">
        <v>357</v>
      </c>
      <c r="B505" s="34" t="s">
        <v>560</v>
      </c>
      <c r="C505" s="34" t="s">
        <v>359</v>
      </c>
      <c r="D505" s="34">
        <v>36</v>
      </c>
      <c r="E505" s="34" t="s">
        <v>659</v>
      </c>
      <c r="F505" s="34" t="s">
        <v>660</v>
      </c>
      <c r="G505" s="68">
        <v>8</v>
      </c>
      <c r="H505" s="68">
        <v>231</v>
      </c>
      <c r="I505" s="68">
        <v>2</v>
      </c>
      <c r="J505" s="68">
        <v>0</v>
      </c>
      <c r="K505" s="68">
        <v>0</v>
      </c>
      <c r="L505" s="68">
        <v>1</v>
      </c>
      <c r="M505" s="68">
        <v>0</v>
      </c>
      <c r="N505" s="68">
        <v>3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68">
        <v>251</v>
      </c>
      <c r="V505" s="68">
        <v>1</v>
      </c>
      <c r="W505" s="68">
        <v>0</v>
      </c>
      <c r="X505" s="68">
        <v>0</v>
      </c>
      <c r="Y505" s="68">
        <v>0</v>
      </c>
      <c r="Z505" s="68">
        <v>0</v>
      </c>
      <c r="AA505" s="68">
        <v>0</v>
      </c>
      <c r="AB505" s="68">
        <v>1</v>
      </c>
      <c r="AC505" s="68">
        <v>0</v>
      </c>
      <c r="AD505" s="87">
        <v>16</v>
      </c>
      <c r="AE505" s="85">
        <v>0</v>
      </c>
      <c r="AF505" s="35">
        <f>G505+H505+I505+J505+K505+L505+M505+N505+O505+P505+Q505+R505+S505+T505+U505+V505+W505+X505+Y505+Z505+AA505+AB505+AC505+AD505</f>
        <v>514</v>
      </c>
      <c r="AG505" s="35">
        <f>G505+H505+I505+J505+K505+L505+M505+N505+O505+P505+Q505+R505+S505+T505+U505+V505+W505+X505+Y505+Z505+AA505+AB505+AC505</f>
        <v>498</v>
      </c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</row>
    <row r="506" spans="1:60" ht="15.6" x14ac:dyDescent="0.3">
      <c r="A506" s="40"/>
      <c r="B506" s="40"/>
      <c r="C506" s="40"/>
      <c r="D506" s="40"/>
      <c r="E506" s="44" t="s">
        <v>14</v>
      </c>
      <c r="F506" s="44" t="s">
        <v>7</v>
      </c>
      <c r="G506" s="35">
        <f>SUM(G501:G505)</f>
        <v>14</v>
      </c>
      <c r="H506" s="35">
        <f t="shared" ref="H506:AC506" si="137">SUM(H501:H505)</f>
        <v>801</v>
      </c>
      <c r="I506" s="35">
        <f t="shared" si="137"/>
        <v>5</v>
      </c>
      <c r="J506" s="35">
        <f t="shared" si="137"/>
        <v>0</v>
      </c>
      <c r="K506" s="35">
        <f t="shared" si="137"/>
        <v>1</v>
      </c>
      <c r="L506" s="35">
        <f t="shared" si="137"/>
        <v>2</v>
      </c>
      <c r="M506" s="35">
        <f t="shared" si="137"/>
        <v>5</v>
      </c>
      <c r="N506" s="35">
        <f t="shared" si="137"/>
        <v>25</v>
      </c>
      <c r="O506" s="35">
        <f t="shared" si="137"/>
        <v>0</v>
      </c>
      <c r="P506" s="35">
        <f t="shared" si="137"/>
        <v>4</v>
      </c>
      <c r="Q506" s="35">
        <f t="shared" si="137"/>
        <v>2</v>
      </c>
      <c r="R506" s="35">
        <f t="shared" si="137"/>
        <v>1</v>
      </c>
      <c r="S506" s="35">
        <f t="shared" si="137"/>
        <v>0</v>
      </c>
      <c r="T506" s="35">
        <f t="shared" si="137"/>
        <v>2</v>
      </c>
      <c r="U506" s="35">
        <f t="shared" si="137"/>
        <v>1576</v>
      </c>
      <c r="V506" s="35">
        <f t="shared" si="137"/>
        <v>8</v>
      </c>
      <c r="W506" s="35">
        <f t="shared" si="137"/>
        <v>5</v>
      </c>
      <c r="X506" s="35">
        <f t="shared" si="137"/>
        <v>3</v>
      </c>
      <c r="Y506" s="35">
        <f t="shared" si="137"/>
        <v>0</v>
      </c>
      <c r="Z506" s="35">
        <f t="shared" si="137"/>
        <v>1</v>
      </c>
      <c r="AA506" s="35">
        <f t="shared" si="137"/>
        <v>1</v>
      </c>
      <c r="AB506" s="35">
        <f>SUM(AB501:AB505)</f>
        <v>5</v>
      </c>
      <c r="AC506" s="35">
        <f t="shared" si="137"/>
        <v>2</v>
      </c>
      <c r="AD506" s="35">
        <f>SUM(AD501:AD505)</f>
        <v>71</v>
      </c>
      <c r="AE506" s="35">
        <f>SUM(AE501:AE505)</f>
        <v>0</v>
      </c>
      <c r="AF506" s="35">
        <f>SUM(AF501:AF505)</f>
        <v>2534</v>
      </c>
      <c r="AG506" s="35">
        <f>SUM(AG501:AG505)</f>
        <v>2463</v>
      </c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</row>
    <row r="507" spans="1:60" ht="15.6" x14ac:dyDescent="0.3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1"/>
      <c r="AG507" s="41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</row>
    <row r="508" spans="1:60" ht="15.6" x14ac:dyDescent="0.3">
      <c r="A508" s="63"/>
      <c r="B508" s="63"/>
      <c r="C508" s="63"/>
      <c r="D508" s="63"/>
      <c r="E508" s="63"/>
      <c r="F508" s="63"/>
      <c r="G508" s="68"/>
      <c r="H508" s="68"/>
      <c r="I508" s="68"/>
      <c r="J508" s="62"/>
      <c r="K508" s="62"/>
      <c r="L508" s="62"/>
      <c r="M508" s="68"/>
      <c r="N508" s="68"/>
      <c r="O508" s="68"/>
      <c r="P508" s="62"/>
      <c r="Q508" s="62"/>
      <c r="R508" s="62"/>
      <c r="S508" s="68"/>
      <c r="T508" s="68"/>
      <c r="U508" s="68"/>
      <c r="V508" s="62"/>
      <c r="W508" s="62"/>
      <c r="X508" s="62"/>
      <c r="Y508" s="68"/>
      <c r="Z508" s="68"/>
      <c r="AA508" s="68"/>
      <c r="AB508" s="62"/>
      <c r="AC508" s="62"/>
      <c r="AD508" s="62"/>
      <c r="AE508" s="68"/>
      <c r="AF508" s="62"/>
      <c r="AG508" s="62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</row>
    <row r="509" spans="1:60" s="159" customFormat="1" ht="18" x14ac:dyDescent="0.35">
      <c r="A509" s="169" t="s">
        <v>559</v>
      </c>
      <c r="B509" s="170"/>
      <c r="C509" s="170"/>
      <c r="D509" s="170"/>
      <c r="E509" s="170"/>
      <c r="F509" s="171"/>
      <c r="G509" s="151">
        <f>G506+G499+G492+G484+G477+G470+G462+G451+G443</f>
        <v>96</v>
      </c>
      <c r="H509" s="151">
        <f t="shared" ref="H509:AG509" si="138">H506+H499+H492+H484+H477+H470+H462+H451+H443</f>
        <v>7635</v>
      </c>
      <c r="I509" s="151">
        <f t="shared" si="138"/>
        <v>65</v>
      </c>
      <c r="J509" s="151">
        <f t="shared" si="138"/>
        <v>3</v>
      </c>
      <c r="K509" s="151">
        <f>K506+K499+K492+K484+K477+K470+K462+K451+K443</f>
        <v>10</v>
      </c>
      <c r="L509" s="151">
        <f t="shared" si="138"/>
        <v>26</v>
      </c>
      <c r="M509" s="151">
        <f t="shared" si="138"/>
        <v>25</v>
      </c>
      <c r="N509" s="151">
        <f t="shared" si="138"/>
        <v>135</v>
      </c>
      <c r="O509" s="151">
        <f t="shared" si="138"/>
        <v>3</v>
      </c>
      <c r="P509" s="151">
        <f t="shared" si="138"/>
        <v>12</v>
      </c>
      <c r="Q509" s="151">
        <f t="shared" si="138"/>
        <v>5</v>
      </c>
      <c r="R509" s="151">
        <f t="shared" si="138"/>
        <v>2</v>
      </c>
      <c r="S509" s="151">
        <f t="shared" si="138"/>
        <v>5</v>
      </c>
      <c r="T509" s="151">
        <f t="shared" si="138"/>
        <v>17</v>
      </c>
      <c r="U509" s="151">
        <f t="shared" si="138"/>
        <v>13124</v>
      </c>
      <c r="V509" s="151">
        <f t="shared" si="138"/>
        <v>70</v>
      </c>
      <c r="W509" s="151">
        <f t="shared" si="138"/>
        <v>14</v>
      </c>
      <c r="X509" s="151">
        <f t="shared" si="138"/>
        <v>33</v>
      </c>
      <c r="Y509" s="151">
        <f t="shared" si="138"/>
        <v>12</v>
      </c>
      <c r="Z509" s="151">
        <f t="shared" si="138"/>
        <v>14</v>
      </c>
      <c r="AA509" s="151">
        <f t="shared" si="138"/>
        <v>15</v>
      </c>
      <c r="AB509" s="151">
        <f t="shared" si="138"/>
        <v>19</v>
      </c>
      <c r="AC509" s="151">
        <f t="shared" si="138"/>
        <v>18</v>
      </c>
      <c r="AD509" s="151">
        <f t="shared" si="138"/>
        <v>425</v>
      </c>
      <c r="AE509" s="151">
        <f t="shared" si="138"/>
        <v>0</v>
      </c>
      <c r="AF509" s="151">
        <f t="shared" si="138"/>
        <v>21783</v>
      </c>
      <c r="AG509" s="151">
        <f t="shared" si="138"/>
        <v>21358</v>
      </c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s="159" customFormat="1" ht="18" x14ac:dyDescent="0.35">
      <c r="A510" s="160"/>
      <c r="B510" s="160"/>
      <c r="C510" s="160"/>
      <c r="D510" s="160"/>
      <c r="E510" s="160"/>
      <c r="F510" s="160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s="159" customFormat="1" ht="18" x14ac:dyDescent="0.35">
      <c r="A511" s="169" t="s">
        <v>356</v>
      </c>
      <c r="B511" s="170"/>
      <c r="C511" s="170"/>
      <c r="D511" s="170"/>
      <c r="E511" s="170"/>
      <c r="F511" s="171"/>
      <c r="G511" s="158">
        <f t="shared" ref="G511:AG511" si="139">G288+G360+G435+G509</f>
        <v>469</v>
      </c>
      <c r="H511" s="158">
        <f t="shared" si="139"/>
        <v>22118</v>
      </c>
      <c r="I511" s="158">
        <f t="shared" si="139"/>
        <v>266</v>
      </c>
      <c r="J511" s="158">
        <f t="shared" si="139"/>
        <v>31</v>
      </c>
      <c r="K511" s="158">
        <f>K288+K360+K435+K509</f>
        <v>59</v>
      </c>
      <c r="L511" s="158">
        <f t="shared" si="139"/>
        <v>256</v>
      </c>
      <c r="M511" s="158">
        <f t="shared" si="139"/>
        <v>129</v>
      </c>
      <c r="N511" s="158">
        <f t="shared" si="139"/>
        <v>668</v>
      </c>
      <c r="O511" s="158">
        <f t="shared" si="139"/>
        <v>40</v>
      </c>
      <c r="P511" s="158">
        <f t="shared" si="139"/>
        <v>54</v>
      </c>
      <c r="Q511" s="158">
        <f t="shared" si="139"/>
        <v>31</v>
      </c>
      <c r="R511" s="158">
        <f t="shared" si="139"/>
        <v>45</v>
      </c>
      <c r="S511" s="158">
        <f t="shared" si="139"/>
        <v>34</v>
      </c>
      <c r="T511" s="158">
        <f t="shared" si="139"/>
        <v>105</v>
      </c>
      <c r="U511" s="158">
        <f t="shared" si="139"/>
        <v>62828</v>
      </c>
      <c r="V511" s="158">
        <f t="shared" si="139"/>
        <v>344</v>
      </c>
      <c r="W511" s="158">
        <f t="shared" si="139"/>
        <v>71</v>
      </c>
      <c r="X511" s="158">
        <f t="shared" si="139"/>
        <v>92</v>
      </c>
      <c r="Y511" s="158">
        <f t="shared" si="139"/>
        <v>72</v>
      </c>
      <c r="Z511" s="158">
        <f t="shared" si="139"/>
        <v>81</v>
      </c>
      <c r="AA511" s="158">
        <f t="shared" si="139"/>
        <v>62</v>
      </c>
      <c r="AB511" s="158">
        <f t="shared" si="139"/>
        <v>88</v>
      </c>
      <c r="AC511" s="158">
        <f t="shared" si="139"/>
        <v>121</v>
      </c>
      <c r="AD511" s="158">
        <f t="shared" si="139"/>
        <v>2072</v>
      </c>
      <c r="AE511" s="158">
        <f t="shared" si="139"/>
        <v>0</v>
      </c>
      <c r="AF511" s="158">
        <f t="shared" si="139"/>
        <v>90136</v>
      </c>
      <c r="AG511" s="158">
        <f t="shared" si="139"/>
        <v>88064</v>
      </c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ht="15.6" x14ac:dyDescent="0.3">
      <c r="A512" s="62"/>
      <c r="B512" s="62"/>
      <c r="C512" s="62"/>
      <c r="D512" s="62"/>
      <c r="E512" s="62"/>
      <c r="F512" s="62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2"/>
      <c r="AF512" s="68"/>
      <c r="AG512" s="68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</row>
    <row r="513" spans="1:60" ht="15.6" x14ac:dyDescent="0.3">
      <c r="A513" s="78"/>
      <c r="B513" s="78"/>
      <c r="C513" s="40"/>
      <c r="D513" s="79"/>
      <c r="E513" s="80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2"/>
      <c r="AE513" s="41"/>
      <c r="AF513" s="41"/>
      <c r="AG513" s="41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</row>
    <row r="514" spans="1:60" ht="15.6" x14ac:dyDescent="0.3">
      <c r="A514" s="88" t="s">
        <v>764</v>
      </c>
      <c r="B514" s="89" t="s">
        <v>765</v>
      </c>
      <c r="C514" s="89" t="s">
        <v>766</v>
      </c>
      <c r="D514" s="89">
        <v>15</v>
      </c>
      <c r="E514" s="89" t="s">
        <v>767</v>
      </c>
      <c r="F514" s="90" t="s">
        <v>768</v>
      </c>
      <c r="G514" s="47">
        <v>4</v>
      </c>
      <c r="H514" s="47">
        <v>204</v>
      </c>
      <c r="I514" s="47">
        <v>2</v>
      </c>
      <c r="J514" s="47">
        <v>0</v>
      </c>
      <c r="K514" s="47">
        <v>0</v>
      </c>
      <c r="L514" s="47">
        <v>0</v>
      </c>
      <c r="M514" s="47">
        <v>0</v>
      </c>
      <c r="N514" s="47">
        <v>3</v>
      </c>
      <c r="O514" s="47">
        <v>1</v>
      </c>
      <c r="P514" s="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241</v>
      </c>
      <c r="V514" s="47">
        <v>0</v>
      </c>
      <c r="W514" s="47">
        <v>0</v>
      </c>
      <c r="X514" s="47">
        <v>0</v>
      </c>
      <c r="Y514" s="47">
        <v>4</v>
      </c>
      <c r="Z514" s="47">
        <v>0</v>
      </c>
      <c r="AA514" s="47">
        <v>0</v>
      </c>
      <c r="AB514" s="47">
        <v>0</v>
      </c>
      <c r="AC514" s="47">
        <v>0</v>
      </c>
      <c r="AD514" s="84">
        <v>1</v>
      </c>
      <c r="AE514" s="85">
        <v>0</v>
      </c>
      <c r="AF514" s="35">
        <f t="shared" si="132"/>
        <v>460</v>
      </c>
      <c r="AG514" s="35">
        <f t="shared" si="133"/>
        <v>459</v>
      </c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</row>
    <row r="515" spans="1:60" ht="15.6" x14ac:dyDescent="0.3">
      <c r="A515" s="36" t="s">
        <v>764</v>
      </c>
      <c r="B515" s="34" t="s">
        <v>765</v>
      </c>
      <c r="C515" s="34" t="s">
        <v>766</v>
      </c>
      <c r="D515" s="34">
        <v>15</v>
      </c>
      <c r="E515" s="34" t="s">
        <v>767</v>
      </c>
      <c r="F515" s="91" t="s">
        <v>769</v>
      </c>
      <c r="G515" s="47">
        <v>0</v>
      </c>
      <c r="H515" s="47">
        <v>157</v>
      </c>
      <c r="I515" s="47">
        <v>1</v>
      </c>
      <c r="J515" s="47">
        <v>0</v>
      </c>
      <c r="K515" s="47">
        <v>1</v>
      </c>
      <c r="L515" s="47">
        <v>1</v>
      </c>
      <c r="M515" s="47">
        <v>0</v>
      </c>
      <c r="N515" s="47">
        <v>10</v>
      </c>
      <c r="O515" s="47">
        <v>2</v>
      </c>
      <c r="P515" s="47">
        <v>1</v>
      </c>
      <c r="Q515" s="47">
        <v>0</v>
      </c>
      <c r="R515" s="47">
        <v>0</v>
      </c>
      <c r="S515" s="47">
        <v>1</v>
      </c>
      <c r="T515" s="47">
        <v>0</v>
      </c>
      <c r="U515" s="47">
        <v>262</v>
      </c>
      <c r="V515" s="47">
        <v>2</v>
      </c>
      <c r="W515" s="47">
        <v>0</v>
      </c>
      <c r="X515" s="47">
        <v>0</v>
      </c>
      <c r="Y515" s="47">
        <v>0</v>
      </c>
      <c r="Z515" s="47">
        <v>2</v>
      </c>
      <c r="AA515" s="47">
        <v>1</v>
      </c>
      <c r="AB515" s="47">
        <v>2</v>
      </c>
      <c r="AC515" s="47">
        <v>1</v>
      </c>
      <c r="AD515" s="84">
        <v>5</v>
      </c>
      <c r="AE515" s="85">
        <v>0</v>
      </c>
      <c r="AF515" s="35">
        <f t="shared" si="132"/>
        <v>449</v>
      </c>
      <c r="AG515" s="35">
        <f t="shared" si="133"/>
        <v>444</v>
      </c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</row>
    <row r="516" spans="1:60" ht="15.6" x14ac:dyDescent="0.3">
      <c r="A516" s="36" t="s">
        <v>764</v>
      </c>
      <c r="B516" s="34" t="s">
        <v>765</v>
      </c>
      <c r="C516" s="34" t="s">
        <v>766</v>
      </c>
      <c r="D516" s="34">
        <v>15</v>
      </c>
      <c r="E516" s="34" t="s">
        <v>770</v>
      </c>
      <c r="F516" s="91" t="s">
        <v>771</v>
      </c>
      <c r="G516" s="47">
        <v>13</v>
      </c>
      <c r="H516" s="47">
        <v>331</v>
      </c>
      <c r="I516" s="47">
        <v>11</v>
      </c>
      <c r="J516" s="47">
        <v>1</v>
      </c>
      <c r="K516" s="47">
        <v>2</v>
      </c>
      <c r="L516" s="47">
        <v>7</v>
      </c>
      <c r="M516" s="47">
        <v>4</v>
      </c>
      <c r="N516" s="47">
        <v>14</v>
      </c>
      <c r="O516" s="47">
        <v>1</v>
      </c>
      <c r="P516" s="47">
        <v>2</v>
      </c>
      <c r="Q516" s="47">
        <v>0</v>
      </c>
      <c r="R516" s="47">
        <v>0</v>
      </c>
      <c r="S516" s="47">
        <v>2</v>
      </c>
      <c r="T516" s="47">
        <v>1</v>
      </c>
      <c r="U516" s="47">
        <v>334</v>
      </c>
      <c r="V516" s="47">
        <v>11</v>
      </c>
      <c r="W516" s="47">
        <v>1</v>
      </c>
      <c r="X516" s="47">
        <v>3</v>
      </c>
      <c r="Y516" s="47">
        <v>5</v>
      </c>
      <c r="Z516" s="47">
        <v>2</v>
      </c>
      <c r="AA516" s="47">
        <v>3</v>
      </c>
      <c r="AB516" s="47">
        <v>0</v>
      </c>
      <c r="AC516" s="47">
        <v>1</v>
      </c>
      <c r="AD516" s="84">
        <v>19</v>
      </c>
      <c r="AE516" s="85">
        <v>0</v>
      </c>
      <c r="AF516" s="35">
        <f t="shared" si="132"/>
        <v>768</v>
      </c>
      <c r="AG516" s="35">
        <f t="shared" si="133"/>
        <v>749</v>
      </c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</row>
    <row r="517" spans="1:60" ht="15.6" x14ac:dyDescent="0.3">
      <c r="A517" s="36" t="s">
        <v>764</v>
      </c>
      <c r="B517" s="34" t="s">
        <v>765</v>
      </c>
      <c r="C517" s="34" t="s">
        <v>766</v>
      </c>
      <c r="D517" s="34">
        <v>15</v>
      </c>
      <c r="E517" s="34" t="s">
        <v>772</v>
      </c>
      <c r="F517" s="91" t="s">
        <v>773</v>
      </c>
      <c r="G517" s="47">
        <v>4</v>
      </c>
      <c r="H517" s="47">
        <v>259</v>
      </c>
      <c r="I517" s="47">
        <v>2</v>
      </c>
      <c r="J517" s="47">
        <v>0</v>
      </c>
      <c r="K517" s="47">
        <v>0</v>
      </c>
      <c r="L517" s="47">
        <v>3</v>
      </c>
      <c r="M517" s="47">
        <v>0</v>
      </c>
      <c r="N517" s="47">
        <v>17</v>
      </c>
      <c r="O517" s="47">
        <v>0</v>
      </c>
      <c r="P517" s="47">
        <v>0</v>
      </c>
      <c r="Q517" s="47">
        <v>1</v>
      </c>
      <c r="R517" s="47">
        <v>0</v>
      </c>
      <c r="S517" s="47">
        <v>0</v>
      </c>
      <c r="T517" s="47">
        <v>1</v>
      </c>
      <c r="U517" s="47">
        <v>449</v>
      </c>
      <c r="V517" s="47">
        <v>8</v>
      </c>
      <c r="W517" s="47">
        <v>0</v>
      </c>
      <c r="X517" s="47">
        <v>4</v>
      </c>
      <c r="Y517" s="47">
        <v>0</v>
      </c>
      <c r="Z517" s="47">
        <v>2</v>
      </c>
      <c r="AA517" s="47">
        <v>1</v>
      </c>
      <c r="AB517" s="47">
        <v>1</v>
      </c>
      <c r="AC517" s="47">
        <v>1</v>
      </c>
      <c r="AD517" s="84">
        <v>10</v>
      </c>
      <c r="AE517" s="85">
        <v>0</v>
      </c>
      <c r="AF517" s="35">
        <f t="shared" si="132"/>
        <v>763</v>
      </c>
      <c r="AG517" s="35">
        <f t="shared" si="133"/>
        <v>753</v>
      </c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</row>
    <row r="518" spans="1:60" ht="15.6" x14ac:dyDescent="0.3">
      <c r="A518" s="36" t="s">
        <v>764</v>
      </c>
      <c r="B518" s="34" t="s">
        <v>765</v>
      </c>
      <c r="C518" s="34" t="s">
        <v>766</v>
      </c>
      <c r="D518" s="34">
        <v>15</v>
      </c>
      <c r="E518" s="34" t="s">
        <v>774</v>
      </c>
      <c r="F518" s="91" t="s">
        <v>775</v>
      </c>
      <c r="G518" s="47">
        <v>1</v>
      </c>
      <c r="H518" s="47">
        <v>175</v>
      </c>
      <c r="I518" s="47">
        <v>0</v>
      </c>
      <c r="J518" s="47">
        <v>0</v>
      </c>
      <c r="K518" s="47">
        <v>0</v>
      </c>
      <c r="L518" s="47">
        <v>3</v>
      </c>
      <c r="M518" s="47">
        <v>2</v>
      </c>
      <c r="N518" s="47">
        <v>3</v>
      </c>
      <c r="O518" s="47">
        <v>0</v>
      </c>
      <c r="P518" s="47">
        <v>2</v>
      </c>
      <c r="Q518" s="47">
        <v>0</v>
      </c>
      <c r="R518" s="47">
        <v>1</v>
      </c>
      <c r="S518" s="47">
        <v>0</v>
      </c>
      <c r="T518" s="47">
        <v>0</v>
      </c>
      <c r="U518" s="47">
        <v>430</v>
      </c>
      <c r="V518" s="47">
        <v>6</v>
      </c>
      <c r="W518" s="47">
        <v>1</v>
      </c>
      <c r="X518" s="47">
        <v>0</v>
      </c>
      <c r="Y518" s="47">
        <v>1</v>
      </c>
      <c r="Z518" s="47">
        <v>0</v>
      </c>
      <c r="AA518" s="47">
        <v>0</v>
      </c>
      <c r="AB518" s="47">
        <v>1</v>
      </c>
      <c r="AC518" s="47">
        <v>0</v>
      </c>
      <c r="AD518" s="84">
        <v>11</v>
      </c>
      <c r="AE518" s="85">
        <v>0</v>
      </c>
      <c r="AF518" s="35">
        <f t="shared" si="132"/>
        <v>637</v>
      </c>
      <c r="AG518" s="35">
        <f t="shared" si="133"/>
        <v>626</v>
      </c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</row>
    <row r="519" spans="1:60" ht="15.6" x14ac:dyDescent="0.3">
      <c r="A519" s="36" t="s">
        <v>764</v>
      </c>
      <c r="B519" s="34" t="s">
        <v>765</v>
      </c>
      <c r="C519" s="34" t="s">
        <v>766</v>
      </c>
      <c r="D519" s="34">
        <v>15</v>
      </c>
      <c r="E519" s="34" t="s">
        <v>774</v>
      </c>
      <c r="F519" s="91" t="s">
        <v>776</v>
      </c>
      <c r="G519" s="47">
        <v>1</v>
      </c>
      <c r="H519" s="47">
        <v>144</v>
      </c>
      <c r="I519" s="47">
        <v>3</v>
      </c>
      <c r="J519" s="47">
        <v>0</v>
      </c>
      <c r="K519" s="47">
        <v>2</v>
      </c>
      <c r="L519" s="47">
        <v>3</v>
      </c>
      <c r="M519" s="47">
        <v>7</v>
      </c>
      <c r="N519" s="47">
        <v>4</v>
      </c>
      <c r="O519" s="47">
        <v>0</v>
      </c>
      <c r="P519" s="47">
        <v>2</v>
      </c>
      <c r="Q519" s="47">
        <v>0</v>
      </c>
      <c r="R519" s="47">
        <v>0</v>
      </c>
      <c r="S519" s="47">
        <v>0</v>
      </c>
      <c r="T519" s="47">
        <v>0</v>
      </c>
      <c r="U519" s="47">
        <v>455</v>
      </c>
      <c r="V519" s="47">
        <v>2</v>
      </c>
      <c r="W519" s="47">
        <v>0</v>
      </c>
      <c r="X519" s="47">
        <v>1</v>
      </c>
      <c r="Y519" s="47">
        <v>3</v>
      </c>
      <c r="Z519" s="47">
        <v>0</v>
      </c>
      <c r="AA519" s="47">
        <v>0</v>
      </c>
      <c r="AB519" s="47">
        <v>0</v>
      </c>
      <c r="AC519" s="47">
        <v>2</v>
      </c>
      <c r="AD519" s="84">
        <v>13</v>
      </c>
      <c r="AE519" s="85">
        <v>0</v>
      </c>
      <c r="AF519" s="35">
        <f t="shared" si="132"/>
        <v>642</v>
      </c>
      <c r="AG519" s="35">
        <f t="shared" si="133"/>
        <v>629</v>
      </c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</row>
    <row r="520" spans="1:60" ht="15.6" x14ac:dyDescent="0.3">
      <c r="A520" s="36" t="s">
        <v>764</v>
      </c>
      <c r="B520" s="34" t="s">
        <v>765</v>
      </c>
      <c r="C520" s="34" t="s">
        <v>766</v>
      </c>
      <c r="D520" s="34">
        <v>15</v>
      </c>
      <c r="E520" s="34" t="s">
        <v>777</v>
      </c>
      <c r="F520" s="91" t="s">
        <v>778</v>
      </c>
      <c r="G520" s="47">
        <v>3</v>
      </c>
      <c r="H520" s="47">
        <v>74</v>
      </c>
      <c r="I520" s="47">
        <v>2</v>
      </c>
      <c r="J520" s="47">
        <v>0</v>
      </c>
      <c r="K520" s="47">
        <v>0</v>
      </c>
      <c r="L520" s="47">
        <v>4</v>
      </c>
      <c r="M520" s="47">
        <v>0</v>
      </c>
      <c r="N520" s="47">
        <v>4</v>
      </c>
      <c r="O520" s="47">
        <v>1</v>
      </c>
      <c r="P520" s="47">
        <v>0</v>
      </c>
      <c r="Q520" s="47">
        <v>0</v>
      </c>
      <c r="R520" s="47">
        <v>1</v>
      </c>
      <c r="S520" s="47">
        <v>0</v>
      </c>
      <c r="T520" s="47">
        <v>2</v>
      </c>
      <c r="U520" s="47">
        <v>382</v>
      </c>
      <c r="V520" s="47">
        <v>3</v>
      </c>
      <c r="W520" s="47">
        <v>0</v>
      </c>
      <c r="X520" s="47">
        <v>0</v>
      </c>
      <c r="Y520" s="47">
        <v>1</v>
      </c>
      <c r="Z520" s="47">
        <v>2</v>
      </c>
      <c r="AA520" s="47">
        <v>1</v>
      </c>
      <c r="AB520" s="47">
        <v>1</v>
      </c>
      <c r="AC520" s="47">
        <v>2</v>
      </c>
      <c r="AD520" s="84">
        <v>17</v>
      </c>
      <c r="AE520" s="85">
        <v>0</v>
      </c>
      <c r="AF520" s="35">
        <f t="shared" si="132"/>
        <v>500</v>
      </c>
      <c r="AG520" s="35">
        <f t="shared" si="133"/>
        <v>483</v>
      </c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</row>
    <row r="521" spans="1:60" ht="15.6" x14ac:dyDescent="0.3">
      <c r="A521" s="36" t="s">
        <v>764</v>
      </c>
      <c r="B521" s="34" t="s">
        <v>765</v>
      </c>
      <c r="C521" s="34" t="s">
        <v>766</v>
      </c>
      <c r="D521" s="34">
        <v>15</v>
      </c>
      <c r="E521" s="34" t="s">
        <v>777</v>
      </c>
      <c r="F521" s="91" t="s">
        <v>779</v>
      </c>
      <c r="G521" s="47">
        <v>2</v>
      </c>
      <c r="H521" s="47">
        <v>72</v>
      </c>
      <c r="I521" s="47">
        <v>1</v>
      </c>
      <c r="J521" s="47">
        <v>0</v>
      </c>
      <c r="K521" s="47">
        <v>0</v>
      </c>
      <c r="L521" s="47">
        <v>3</v>
      </c>
      <c r="M521" s="47">
        <v>2</v>
      </c>
      <c r="N521" s="47">
        <v>3</v>
      </c>
      <c r="O521" s="47">
        <v>0</v>
      </c>
      <c r="P521" s="47">
        <v>3</v>
      </c>
      <c r="Q521" s="47">
        <v>0</v>
      </c>
      <c r="R521" s="47">
        <v>0</v>
      </c>
      <c r="S521" s="47">
        <v>1</v>
      </c>
      <c r="T521" s="47">
        <v>0</v>
      </c>
      <c r="U521" s="47">
        <v>415</v>
      </c>
      <c r="V521" s="47">
        <v>2</v>
      </c>
      <c r="W521" s="47">
        <v>1</v>
      </c>
      <c r="X521" s="47">
        <v>0</v>
      </c>
      <c r="Y521" s="47">
        <v>1</v>
      </c>
      <c r="Z521" s="47">
        <v>2</v>
      </c>
      <c r="AA521" s="47">
        <v>1</v>
      </c>
      <c r="AB521" s="47">
        <v>3</v>
      </c>
      <c r="AC521" s="47">
        <v>0</v>
      </c>
      <c r="AD521" s="84">
        <v>9</v>
      </c>
      <c r="AE521" s="85">
        <v>0</v>
      </c>
      <c r="AF521" s="35">
        <f t="shared" si="132"/>
        <v>521</v>
      </c>
      <c r="AG521" s="35">
        <f t="shared" si="133"/>
        <v>512</v>
      </c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</row>
    <row r="522" spans="1:60" ht="15.6" x14ac:dyDescent="0.3">
      <c r="A522" s="36" t="s">
        <v>764</v>
      </c>
      <c r="B522" s="34" t="s">
        <v>765</v>
      </c>
      <c r="C522" s="34" t="s">
        <v>766</v>
      </c>
      <c r="D522" s="34">
        <v>15</v>
      </c>
      <c r="E522" s="34" t="s">
        <v>780</v>
      </c>
      <c r="F522" s="91" t="s">
        <v>781</v>
      </c>
      <c r="G522" s="47">
        <v>1</v>
      </c>
      <c r="H522" s="47">
        <v>300</v>
      </c>
      <c r="I522" s="47">
        <v>1</v>
      </c>
      <c r="J522" s="47">
        <v>0</v>
      </c>
      <c r="K522" s="47">
        <v>1</v>
      </c>
      <c r="L522" s="47">
        <v>2</v>
      </c>
      <c r="M522" s="47">
        <v>2</v>
      </c>
      <c r="N522" s="47">
        <v>9</v>
      </c>
      <c r="O522" s="47">
        <v>0</v>
      </c>
      <c r="P522" s="47">
        <v>0</v>
      </c>
      <c r="Q522" s="47">
        <v>0</v>
      </c>
      <c r="R522" s="47">
        <v>0</v>
      </c>
      <c r="S522" s="47">
        <v>2</v>
      </c>
      <c r="T522" s="47">
        <v>4</v>
      </c>
      <c r="U522" s="47">
        <v>145</v>
      </c>
      <c r="V522" s="47">
        <v>8</v>
      </c>
      <c r="W522" s="47">
        <v>1</v>
      </c>
      <c r="X522" s="47">
        <v>0</v>
      </c>
      <c r="Y522" s="47">
        <v>0</v>
      </c>
      <c r="Z522" s="47">
        <v>3</v>
      </c>
      <c r="AA522" s="47">
        <v>1</v>
      </c>
      <c r="AB522" s="47">
        <v>3</v>
      </c>
      <c r="AC522" s="47">
        <v>3</v>
      </c>
      <c r="AD522" s="84">
        <v>14</v>
      </c>
      <c r="AE522" s="85">
        <v>0</v>
      </c>
      <c r="AF522" s="35">
        <f t="shared" si="132"/>
        <v>500</v>
      </c>
      <c r="AG522" s="35">
        <f t="shared" si="133"/>
        <v>486</v>
      </c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</row>
    <row r="523" spans="1:60" ht="15.6" x14ac:dyDescent="0.3">
      <c r="A523" s="36" t="s">
        <v>764</v>
      </c>
      <c r="B523" s="34" t="s">
        <v>765</v>
      </c>
      <c r="C523" s="34" t="s">
        <v>766</v>
      </c>
      <c r="D523" s="34">
        <v>15</v>
      </c>
      <c r="E523" s="34" t="s">
        <v>780</v>
      </c>
      <c r="F523" s="91" t="s">
        <v>782</v>
      </c>
      <c r="G523" s="47">
        <v>7</v>
      </c>
      <c r="H523" s="47">
        <v>285</v>
      </c>
      <c r="I523" s="47">
        <v>1</v>
      </c>
      <c r="J523" s="47">
        <v>0</v>
      </c>
      <c r="K523" s="47">
        <v>1</v>
      </c>
      <c r="L523" s="47">
        <v>0</v>
      </c>
      <c r="M523" s="47">
        <v>1</v>
      </c>
      <c r="N523" s="47">
        <v>6</v>
      </c>
      <c r="O523" s="47">
        <v>0</v>
      </c>
      <c r="P523" s="47">
        <v>0</v>
      </c>
      <c r="Q523" s="47">
        <v>0</v>
      </c>
      <c r="R523" s="47">
        <v>0</v>
      </c>
      <c r="S523" s="47">
        <v>1</v>
      </c>
      <c r="T523" s="47">
        <v>1</v>
      </c>
      <c r="U523" s="47">
        <v>199</v>
      </c>
      <c r="V523" s="47">
        <v>2</v>
      </c>
      <c r="W523" s="47">
        <v>1</v>
      </c>
      <c r="X523" s="47">
        <v>0</v>
      </c>
      <c r="Y523" s="47">
        <v>0</v>
      </c>
      <c r="Z523" s="47">
        <v>0</v>
      </c>
      <c r="AA523" s="47">
        <v>1</v>
      </c>
      <c r="AB523" s="47">
        <v>0</v>
      </c>
      <c r="AC523" s="47">
        <v>0</v>
      </c>
      <c r="AD523" s="84">
        <v>8</v>
      </c>
      <c r="AE523" s="85">
        <v>0</v>
      </c>
      <c r="AF523" s="35">
        <f t="shared" si="132"/>
        <v>514</v>
      </c>
      <c r="AG523" s="35">
        <f>G523+H523+I523+J523+K523+L523+M523+N523+O523+P523+Q523+R523+S523+T523+U523+V523+W523+X523+Y523+Z523+AA523+AB523+AC523</f>
        <v>506</v>
      </c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</row>
    <row r="524" spans="1:60" ht="15.6" x14ac:dyDescent="0.3">
      <c r="A524" s="36" t="s">
        <v>764</v>
      </c>
      <c r="B524" s="34" t="s">
        <v>765</v>
      </c>
      <c r="C524" s="34" t="s">
        <v>766</v>
      </c>
      <c r="D524" s="34">
        <v>15</v>
      </c>
      <c r="E524" s="38" t="s">
        <v>783</v>
      </c>
      <c r="F524" s="92" t="s">
        <v>784</v>
      </c>
      <c r="G524" s="47">
        <v>1</v>
      </c>
      <c r="H524" s="47">
        <v>171</v>
      </c>
      <c r="I524" s="47">
        <v>2</v>
      </c>
      <c r="J524" s="47">
        <v>1</v>
      </c>
      <c r="K524" s="47">
        <v>0</v>
      </c>
      <c r="L524" s="47">
        <v>1</v>
      </c>
      <c r="M524" s="47">
        <v>2</v>
      </c>
      <c r="N524" s="47">
        <v>12</v>
      </c>
      <c r="O524" s="47">
        <v>0</v>
      </c>
      <c r="P524" s="47">
        <v>1</v>
      </c>
      <c r="Q524" s="47">
        <v>3</v>
      </c>
      <c r="R524" s="47">
        <v>0</v>
      </c>
      <c r="S524" s="47">
        <v>1</v>
      </c>
      <c r="T524" s="47">
        <v>1</v>
      </c>
      <c r="U524" s="47">
        <v>172</v>
      </c>
      <c r="V524" s="47">
        <v>2</v>
      </c>
      <c r="W524" s="47">
        <v>0</v>
      </c>
      <c r="X524" s="47">
        <v>1</v>
      </c>
      <c r="Y524" s="47">
        <v>0</v>
      </c>
      <c r="Z524" s="47">
        <v>1</v>
      </c>
      <c r="AA524" s="47">
        <v>1</v>
      </c>
      <c r="AB524" s="47">
        <v>0</v>
      </c>
      <c r="AC524" s="47">
        <v>4</v>
      </c>
      <c r="AD524" s="84">
        <v>6</v>
      </c>
      <c r="AE524" s="85">
        <v>0</v>
      </c>
      <c r="AF524" s="35">
        <f>G524+H524+I524+J524+K524+L524+M524+N524+O524+P524+Q524+R524+S524+T524+U524+V524+W524+X524+Y524+Z524+AA524+AB524+AC524+AD524</f>
        <v>383</v>
      </c>
      <c r="AG524" s="35">
        <f>G524+H524+I524+J524+K524+L524+M524+N524+O524+P524+Q524+R524+S524+T524+U524+V524+W524+X524+Y524+Z524+AA524+AB524+AC524</f>
        <v>377</v>
      </c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</row>
    <row r="525" spans="1:60" ht="15.6" x14ac:dyDescent="0.3">
      <c r="A525" s="40"/>
      <c r="B525" s="40"/>
      <c r="C525" s="40"/>
      <c r="D525" s="40"/>
      <c r="E525" s="44" t="s">
        <v>21</v>
      </c>
      <c r="F525" s="44" t="s">
        <v>7</v>
      </c>
      <c r="G525" s="35">
        <f>SUM(G514:G524)</f>
        <v>37</v>
      </c>
      <c r="H525" s="35">
        <f>SUM(H514:H524)</f>
        <v>2172</v>
      </c>
      <c r="I525" s="35">
        <f t="shared" ref="I525:AE525" si="140">SUM(I514:I524)</f>
        <v>26</v>
      </c>
      <c r="J525" s="35">
        <f t="shared" si="140"/>
        <v>2</v>
      </c>
      <c r="K525" s="35">
        <f t="shared" si="140"/>
        <v>7</v>
      </c>
      <c r="L525" s="35">
        <f t="shared" si="140"/>
        <v>27</v>
      </c>
      <c r="M525" s="35">
        <f t="shared" si="140"/>
        <v>20</v>
      </c>
      <c r="N525" s="35">
        <f>SUM(N514:N524)</f>
        <v>85</v>
      </c>
      <c r="O525" s="35">
        <f t="shared" si="140"/>
        <v>5</v>
      </c>
      <c r="P525" s="35">
        <f t="shared" si="140"/>
        <v>11</v>
      </c>
      <c r="Q525" s="35">
        <f t="shared" si="140"/>
        <v>4</v>
      </c>
      <c r="R525" s="35">
        <f t="shared" si="140"/>
        <v>2</v>
      </c>
      <c r="S525" s="35">
        <f t="shared" si="140"/>
        <v>8</v>
      </c>
      <c r="T525" s="35">
        <f t="shared" si="140"/>
        <v>10</v>
      </c>
      <c r="U525" s="35">
        <f t="shared" si="140"/>
        <v>3484</v>
      </c>
      <c r="V525" s="35">
        <f t="shared" si="140"/>
        <v>46</v>
      </c>
      <c r="W525" s="35">
        <f t="shared" si="140"/>
        <v>5</v>
      </c>
      <c r="X525" s="35">
        <f t="shared" si="140"/>
        <v>9</v>
      </c>
      <c r="Y525" s="35">
        <f t="shared" si="140"/>
        <v>15</v>
      </c>
      <c r="Z525" s="35">
        <f t="shared" si="140"/>
        <v>14</v>
      </c>
      <c r="AA525" s="35">
        <f t="shared" si="140"/>
        <v>10</v>
      </c>
      <c r="AB525" s="35">
        <f t="shared" si="140"/>
        <v>11</v>
      </c>
      <c r="AC525" s="35">
        <f t="shared" si="140"/>
        <v>14</v>
      </c>
      <c r="AD525" s="35">
        <f t="shared" si="140"/>
        <v>113</v>
      </c>
      <c r="AE525" s="35">
        <f t="shared" si="140"/>
        <v>0</v>
      </c>
      <c r="AF525" s="35">
        <f>SUM(AF514:AF524)</f>
        <v>6137</v>
      </c>
      <c r="AG525" s="35">
        <f>SUM(AG514:AG524)</f>
        <v>6024</v>
      </c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</row>
    <row r="526" spans="1:60" ht="15.6" x14ac:dyDescent="0.3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1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</row>
    <row r="527" spans="1:60" ht="15.6" x14ac:dyDescent="0.3">
      <c r="A527" s="36" t="s">
        <v>764</v>
      </c>
      <c r="B527" s="34" t="s">
        <v>765</v>
      </c>
      <c r="C527" s="34" t="s">
        <v>766</v>
      </c>
      <c r="D527" s="34">
        <v>19</v>
      </c>
      <c r="E527" s="34" t="s">
        <v>785</v>
      </c>
      <c r="F527" s="91" t="s">
        <v>786</v>
      </c>
      <c r="G527" s="47">
        <v>7</v>
      </c>
      <c r="H527" s="47">
        <v>297</v>
      </c>
      <c r="I527" s="47">
        <v>1</v>
      </c>
      <c r="J527" s="47">
        <v>0</v>
      </c>
      <c r="K527" s="47">
        <v>1</v>
      </c>
      <c r="L527" s="47">
        <v>8</v>
      </c>
      <c r="M527" s="47">
        <v>2</v>
      </c>
      <c r="N527" s="47">
        <v>7</v>
      </c>
      <c r="O527" s="47">
        <v>2</v>
      </c>
      <c r="P527" s="47">
        <v>1</v>
      </c>
      <c r="Q527" s="47">
        <v>0</v>
      </c>
      <c r="R527" s="47">
        <v>0</v>
      </c>
      <c r="S527" s="47">
        <v>2</v>
      </c>
      <c r="T527" s="47">
        <v>0</v>
      </c>
      <c r="U527" s="47">
        <v>323</v>
      </c>
      <c r="V527" s="47">
        <v>2</v>
      </c>
      <c r="W527" s="47">
        <v>0</v>
      </c>
      <c r="X527" s="47">
        <v>1</v>
      </c>
      <c r="Y527" s="47">
        <v>0</v>
      </c>
      <c r="Z527" s="47">
        <v>2</v>
      </c>
      <c r="AA527" s="47">
        <v>0</v>
      </c>
      <c r="AB527" s="47">
        <v>0</v>
      </c>
      <c r="AC527" s="47">
        <v>1</v>
      </c>
      <c r="AD527" s="84">
        <v>10</v>
      </c>
      <c r="AE527" s="85">
        <v>0</v>
      </c>
      <c r="AF527" s="35">
        <f t="shared" si="132"/>
        <v>667</v>
      </c>
      <c r="AG527" s="35">
        <f t="shared" si="133"/>
        <v>657</v>
      </c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</row>
    <row r="528" spans="1:60" ht="15.6" x14ac:dyDescent="0.3">
      <c r="A528" s="36" t="s">
        <v>764</v>
      </c>
      <c r="B528" s="34" t="s">
        <v>765</v>
      </c>
      <c r="C528" s="34" t="s">
        <v>766</v>
      </c>
      <c r="D528" s="34">
        <v>19</v>
      </c>
      <c r="E528" s="34" t="s">
        <v>787</v>
      </c>
      <c r="F528" s="91" t="s">
        <v>788</v>
      </c>
      <c r="G528" s="47">
        <v>9</v>
      </c>
      <c r="H528" s="47">
        <v>200</v>
      </c>
      <c r="I528" s="47">
        <v>2</v>
      </c>
      <c r="J528" s="47">
        <v>0</v>
      </c>
      <c r="K528" s="47">
        <v>0</v>
      </c>
      <c r="L528" s="47">
        <v>9</v>
      </c>
      <c r="M528" s="47">
        <v>5</v>
      </c>
      <c r="N528" s="47">
        <v>7</v>
      </c>
      <c r="O528" s="47">
        <v>0</v>
      </c>
      <c r="P528" s="47">
        <v>1</v>
      </c>
      <c r="Q528" s="47">
        <v>0</v>
      </c>
      <c r="R528" s="47">
        <v>0</v>
      </c>
      <c r="S528" s="47">
        <v>1</v>
      </c>
      <c r="T528" s="47">
        <v>2</v>
      </c>
      <c r="U528" s="47">
        <v>277</v>
      </c>
      <c r="V528" s="47">
        <v>0</v>
      </c>
      <c r="W528" s="47">
        <v>0</v>
      </c>
      <c r="X528" s="47">
        <v>0</v>
      </c>
      <c r="Y528" s="47">
        <v>0</v>
      </c>
      <c r="Z528" s="47">
        <v>0</v>
      </c>
      <c r="AA528" s="47">
        <v>0</v>
      </c>
      <c r="AB528" s="47">
        <v>1</v>
      </c>
      <c r="AC528" s="47">
        <v>2</v>
      </c>
      <c r="AD528" s="84">
        <v>9</v>
      </c>
      <c r="AE528" s="85">
        <v>0</v>
      </c>
      <c r="AF528" s="35">
        <f t="shared" si="132"/>
        <v>525</v>
      </c>
      <c r="AG528" s="35">
        <f t="shared" si="133"/>
        <v>516</v>
      </c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</row>
    <row r="529" spans="1:60" ht="15.6" x14ac:dyDescent="0.3">
      <c r="A529" s="36" t="s">
        <v>764</v>
      </c>
      <c r="B529" s="34" t="s">
        <v>765</v>
      </c>
      <c r="C529" s="34" t="s">
        <v>766</v>
      </c>
      <c r="D529" s="34">
        <v>19</v>
      </c>
      <c r="E529" s="34" t="s">
        <v>789</v>
      </c>
      <c r="F529" s="91" t="s">
        <v>790</v>
      </c>
      <c r="G529" s="47">
        <v>5</v>
      </c>
      <c r="H529" s="47">
        <v>98</v>
      </c>
      <c r="I529" s="47">
        <v>1</v>
      </c>
      <c r="J529" s="47">
        <v>1</v>
      </c>
      <c r="K529" s="47">
        <v>1</v>
      </c>
      <c r="L529" s="47">
        <v>0</v>
      </c>
      <c r="M529" s="47">
        <v>0</v>
      </c>
      <c r="N529" s="47">
        <v>2</v>
      </c>
      <c r="O529" s="47">
        <v>0</v>
      </c>
      <c r="P529" s="47">
        <v>0</v>
      </c>
      <c r="Q529" s="47">
        <v>0</v>
      </c>
      <c r="R529" s="47">
        <v>1</v>
      </c>
      <c r="S529" s="47">
        <v>0</v>
      </c>
      <c r="T529" s="47">
        <v>0</v>
      </c>
      <c r="U529" s="47">
        <v>124</v>
      </c>
      <c r="V529" s="47">
        <v>0</v>
      </c>
      <c r="W529" s="47">
        <v>0</v>
      </c>
      <c r="X529" s="47">
        <v>1</v>
      </c>
      <c r="Y529" s="47">
        <v>3</v>
      </c>
      <c r="Z529" s="47">
        <v>1</v>
      </c>
      <c r="AA529" s="47">
        <v>0</v>
      </c>
      <c r="AB529" s="47">
        <v>0</v>
      </c>
      <c r="AC529" s="47">
        <v>1</v>
      </c>
      <c r="AD529" s="84">
        <v>7</v>
      </c>
      <c r="AE529" s="85">
        <v>0</v>
      </c>
      <c r="AF529" s="35">
        <f t="shared" si="132"/>
        <v>246</v>
      </c>
      <c r="AG529" s="35">
        <f t="shared" si="133"/>
        <v>239</v>
      </c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</row>
    <row r="530" spans="1:60" ht="15.6" x14ac:dyDescent="0.3">
      <c r="A530" s="36" t="s">
        <v>764</v>
      </c>
      <c r="B530" s="34" t="s">
        <v>765</v>
      </c>
      <c r="C530" s="34" t="s">
        <v>766</v>
      </c>
      <c r="D530" s="34">
        <v>19</v>
      </c>
      <c r="E530" s="34" t="s">
        <v>791</v>
      </c>
      <c r="F530" s="91" t="s">
        <v>792</v>
      </c>
      <c r="G530" s="47">
        <v>4</v>
      </c>
      <c r="H530" s="47">
        <v>171</v>
      </c>
      <c r="I530" s="47">
        <v>2</v>
      </c>
      <c r="J530" s="47">
        <v>0</v>
      </c>
      <c r="K530" s="47">
        <v>2</v>
      </c>
      <c r="L530" s="47">
        <v>0</v>
      </c>
      <c r="M530" s="47">
        <v>0</v>
      </c>
      <c r="N530" s="47">
        <v>6</v>
      </c>
      <c r="O530" s="47">
        <v>0</v>
      </c>
      <c r="P530" s="47">
        <v>0</v>
      </c>
      <c r="Q530" s="47">
        <v>0</v>
      </c>
      <c r="R530" s="47">
        <v>2</v>
      </c>
      <c r="S530" s="47">
        <v>1</v>
      </c>
      <c r="T530" s="47">
        <v>1</v>
      </c>
      <c r="U530" s="47">
        <v>214</v>
      </c>
      <c r="V530" s="47">
        <v>1</v>
      </c>
      <c r="W530" s="47">
        <v>0</v>
      </c>
      <c r="X530" s="47">
        <v>1</v>
      </c>
      <c r="Y530" s="47">
        <v>2</v>
      </c>
      <c r="Z530" s="47">
        <v>0</v>
      </c>
      <c r="AA530" s="47">
        <v>1</v>
      </c>
      <c r="AB530" s="47">
        <v>2</v>
      </c>
      <c r="AC530" s="47">
        <v>0</v>
      </c>
      <c r="AD530" s="84">
        <v>12</v>
      </c>
      <c r="AE530" s="85">
        <v>0</v>
      </c>
      <c r="AF530" s="35">
        <f t="shared" si="132"/>
        <v>422</v>
      </c>
      <c r="AG530" s="35">
        <f t="shared" si="133"/>
        <v>410</v>
      </c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</row>
    <row r="531" spans="1:60" ht="15.6" x14ac:dyDescent="0.3">
      <c r="A531" s="36" t="s">
        <v>764</v>
      </c>
      <c r="B531" s="34" t="s">
        <v>765</v>
      </c>
      <c r="C531" s="34" t="s">
        <v>766</v>
      </c>
      <c r="D531" s="34">
        <v>19</v>
      </c>
      <c r="E531" s="34" t="s">
        <v>791</v>
      </c>
      <c r="F531" s="91" t="s">
        <v>793</v>
      </c>
      <c r="G531" s="47">
        <v>4</v>
      </c>
      <c r="H531" s="47">
        <v>174</v>
      </c>
      <c r="I531" s="47">
        <v>2</v>
      </c>
      <c r="J531" s="47">
        <v>0</v>
      </c>
      <c r="K531" s="47">
        <v>0</v>
      </c>
      <c r="L531" s="47">
        <v>3</v>
      </c>
      <c r="M531" s="47">
        <v>2</v>
      </c>
      <c r="N531" s="47">
        <v>2</v>
      </c>
      <c r="O531" s="47">
        <v>1</v>
      </c>
      <c r="P531" s="47">
        <v>1</v>
      </c>
      <c r="Q531" s="47">
        <v>0</v>
      </c>
      <c r="R531" s="47">
        <v>0</v>
      </c>
      <c r="S531" s="47">
        <v>0</v>
      </c>
      <c r="T531" s="47">
        <v>1</v>
      </c>
      <c r="U531" s="47">
        <v>196</v>
      </c>
      <c r="V531" s="47">
        <v>2</v>
      </c>
      <c r="W531" s="47">
        <v>0</v>
      </c>
      <c r="X531" s="47">
        <v>0</v>
      </c>
      <c r="Y531" s="47">
        <v>3</v>
      </c>
      <c r="Z531" s="47">
        <v>2</v>
      </c>
      <c r="AA531" s="47">
        <v>2</v>
      </c>
      <c r="AB531" s="47">
        <v>0</v>
      </c>
      <c r="AC531" s="47">
        <v>2</v>
      </c>
      <c r="AD531" s="84">
        <v>11</v>
      </c>
      <c r="AE531" s="85">
        <v>0</v>
      </c>
      <c r="AF531" s="35">
        <f t="shared" si="132"/>
        <v>408</v>
      </c>
      <c r="AG531" s="35">
        <f t="shared" si="133"/>
        <v>397</v>
      </c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</row>
    <row r="532" spans="1:60" ht="15.6" x14ac:dyDescent="0.3">
      <c r="A532" s="36" t="s">
        <v>764</v>
      </c>
      <c r="B532" s="34" t="s">
        <v>765</v>
      </c>
      <c r="C532" s="34" t="s">
        <v>766</v>
      </c>
      <c r="D532" s="34">
        <v>19</v>
      </c>
      <c r="E532" s="34" t="s">
        <v>794</v>
      </c>
      <c r="F532" s="91" t="s">
        <v>795</v>
      </c>
      <c r="G532" s="47">
        <v>7</v>
      </c>
      <c r="H532" s="47">
        <v>220</v>
      </c>
      <c r="I532" s="47">
        <v>4</v>
      </c>
      <c r="J532" s="47">
        <v>1</v>
      </c>
      <c r="K532" s="47">
        <v>4</v>
      </c>
      <c r="L532" s="47">
        <v>1</v>
      </c>
      <c r="M532" s="47">
        <v>0</v>
      </c>
      <c r="N532" s="47">
        <v>7</v>
      </c>
      <c r="O532" s="47">
        <v>1</v>
      </c>
      <c r="P532" s="47">
        <v>2</v>
      </c>
      <c r="Q532" s="47">
        <v>2</v>
      </c>
      <c r="R532" s="47">
        <v>0</v>
      </c>
      <c r="S532" s="47">
        <v>2</v>
      </c>
      <c r="T532" s="47">
        <v>2</v>
      </c>
      <c r="U532" s="47">
        <v>227</v>
      </c>
      <c r="V532" s="47">
        <v>2</v>
      </c>
      <c r="W532" s="47">
        <v>0</v>
      </c>
      <c r="X532" s="47">
        <v>1</v>
      </c>
      <c r="Y532" s="47">
        <v>8</v>
      </c>
      <c r="Z532" s="47">
        <v>0</v>
      </c>
      <c r="AA532" s="47">
        <v>1</v>
      </c>
      <c r="AB532" s="47">
        <v>0</v>
      </c>
      <c r="AC532" s="47">
        <v>0</v>
      </c>
      <c r="AD532" s="84">
        <v>10</v>
      </c>
      <c r="AE532" s="85">
        <v>0</v>
      </c>
      <c r="AF532" s="35">
        <f t="shared" si="132"/>
        <v>502</v>
      </c>
      <c r="AG532" s="35">
        <f t="shared" si="133"/>
        <v>492</v>
      </c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</row>
    <row r="533" spans="1:60" ht="15.6" x14ac:dyDescent="0.3">
      <c r="A533" s="36" t="s">
        <v>764</v>
      </c>
      <c r="B533" s="34" t="s">
        <v>765</v>
      </c>
      <c r="C533" s="34" t="s">
        <v>766</v>
      </c>
      <c r="D533" s="34">
        <v>19</v>
      </c>
      <c r="E533" s="34" t="s">
        <v>794</v>
      </c>
      <c r="F533" s="91" t="s">
        <v>796</v>
      </c>
      <c r="G533" s="47">
        <v>10</v>
      </c>
      <c r="H533" s="47">
        <v>207</v>
      </c>
      <c r="I533" s="47">
        <v>2</v>
      </c>
      <c r="J533" s="47">
        <v>2</v>
      </c>
      <c r="K533" s="47">
        <v>4</v>
      </c>
      <c r="L533" s="47">
        <v>1</v>
      </c>
      <c r="M533" s="47">
        <v>4</v>
      </c>
      <c r="N533" s="47">
        <v>7</v>
      </c>
      <c r="O533" s="47">
        <v>3</v>
      </c>
      <c r="P533" s="47">
        <v>0</v>
      </c>
      <c r="Q533" s="47">
        <v>1</v>
      </c>
      <c r="R533" s="47">
        <v>0</v>
      </c>
      <c r="S533" s="47">
        <v>3</v>
      </c>
      <c r="T533" s="47">
        <v>0</v>
      </c>
      <c r="U533" s="47">
        <v>214</v>
      </c>
      <c r="V533" s="47">
        <v>1</v>
      </c>
      <c r="W533" s="47">
        <v>2</v>
      </c>
      <c r="X533" s="47">
        <v>1</v>
      </c>
      <c r="Y533" s="47">
        <v>13</v>
      </c>
      <c r="Z533" s="47">
        <v>1</v>
      </c>
      <c r="AA533" s="47">
        <v>1</v>
      </c>
      <c r="AB533" s="47">
        <v>1</v>
      </c>
      <c r="AC533" s="47">
        <v>0</v>
      </c>
      <c r="AD533" s="84">
        <v>9</v>
      </c>
      <c r="AE533" s="85">
        <v>0</v>
      </c>
      <c r="AF533" s="35">
        <f t="shared" si="132"/>
        <v>487</v>
      </c>
      <c r="AG533" s="35">
        <f t="shared" si="133"/>
        <v>478</v>
      </c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</row>
    <row r="534" spans="1:60" ht="15.6" x14ac:dyDescent="0.3">
      <c r="A534" s="36" t="s">
        <v>764</v>
      </c>
      <c r="B534" s="34" t="s">
        <v>765</v>
      </c>
      <c r="C534" s="34" t="s">
        <v>766</v>
      </c>
      <c r="D534" s="34">
        <v>19</v>
      </c>
      <c r="E534" s="34" t="s">
        <v>797</v>
      </c>
      <c r="F534" s="91" t="s">
        <v>798</v>
      </c>
      <c r="G534" s="47">
        <v>5</v>
      </c>
      <c r="H534" s="47">
        <v>194</v>
      </c>
      <c r="I534" s="47">
        <v>2</v>
      </c>
      <c r="J534" s="47">
        <v>1</v>
      </c>
      <c r="K534" s="47">
        <v>0</v>
      </c>
      <c r="L534" s="47">
        <v>8</v>
      </c>
      <c r="M534" s="47">
        <v>2</v>
      </c>
      <c r="N534" s="47">
        <v>14</v>
      </c>
      <c r="O534" s="47">
        <v>0</v>
      </c>
      <c r="P534" s="47">
        <v>1</v>
      </c>
      <c r="Q534" s="47">
        <v>0</v>
      </c>
      <c r="R534" s="47">
        <v>0</v>
      </c>
      <c r="S534" s="47">
        <v>6</v>
      </c>
      <c r="T534" s="47">
        <v>0</v>
      </c>
      <c r="U534" s="47">
        <v>434</v>
      </c>
      <c r="V534" s="47">
        <v>1</v>
      </c>
      <c r="W534" s="47">
        <v>0</v>
      </c>
      <c r="X534" s="47">
        <v>1</v>
      </c>
      <c r="Y534" s="47">
        <v>5</v>
      </c>
      <c r="Z534" s="47">
        <v>0</v>
      </c>
      <c r="AA534" s="47">
        <v>2</v>
      </c>
      <c r="AB534" s="47">
        <v>1</v>
      </c>
      <c r="AC534" s="47">
        <v>1</v>
      </c>
      <c r="AD534" s="84">
        <v>27</v>
      </c>
      <c r="AE534" s="85">
        <v>0</v>
      </c>
      <c r="AF534" s="35">
        <f t="shared" si="132"/>
        <v>705</v>
      </c>
      <c r="AG534" s="35">
        <f t="shared" si="133"/>
        <v>678</v>
      </c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</row>
    <row r="535" spans="1:60" ht="15.6" x14ac:dyDescent="0.3">
      <c r="A535" s="36" t="s">
        <v>764</v>
      </c>
      <c r="B535" s="34" t="s">
        <v>765</v>
      </c>
      <c r="C535" s="34" t="s">
        <v>766</v>
      </c>
      <c r="D535" s="34">
        <v>19</v>
      </c>
      <c r="E535" s="34" t="s">
        <v>799</v>
      </c>
      <c r="F535" s="91" t="s">
        <v>800</v>
      </c>
      <c r="G535" s="47">
        <v>5</v>
      </c>
      <c r="H535" s="47">
        <v>124</v>
      </c>
      <c r="I535" s="47">
        <v>2</v>
      </c>
      <c r="J535" s="47">
        <v>0</v>
      </c>
      <c r="K535" s="47">
        <v>0</v>
      </c>
      <c r="L535" s="47">
        <v>0</v>
      </c>
      <c r="M535" s="47">
        <v>1</v>
      </c>
      <c r="N535" s="47">
        <v>8</v>
      </c>
      <c r="O535" s="47">
        <v>0</v>
      </c>
      <c r="P535" s="47">
        <v>0</v>
      </c>
      <c r="Q535" s="47">
        <v>0</v>
      </c>
      <c r="R535" s="47">
        <v>0</v>
      </c>
      <c r="S535" s="47">
        <v>0</v>
      </c>
      <c r="T535" s="47">
        <v>0</v>
      </c>
      <c r="U535" s="47">
        <v>178</v>
      </c>
      <c r="V535" s="47">
        <v>1</v>
      </c>
      <c r="W535" s="47">
        <v>0</v>
      </c>
      <c r="X535" s="47">
        <v>1</v>
      </c>
      <c r="Y535" s="47">
        <v>1</v>
      </c>
      <c r="Z535" s="47">
        <v>3</v>
      </c>
      <c r="AA535" s="47">
        <v>1</v>
      </c>
      <c r="AB535" s="47">
        <v>0</v>
      </c>
      <c r="AC535" s="47">
        <v>0</v>
      </c>
      <c r="AD535" s="84">
        <v>18</v>
      </c>
      <c r="AE535" s="85">
        <v>0</v>
      </c>
      <c r="AF535" s="35">
        <f t="shared" si="132"/>
        <v>343</v>
      </c>
      <c r="AG535" s="35">
        <f t="shared" si="133"/>
        <v>325</v>
      </c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</row>
    <row r="536" spans="1:60" ht="15.6" x14ac:dyDescent="0.3">
      <c r="A536" s="36" t="s">
        <v>764</v>
      </c>
      <c r="B536" s="34" t="s">
        <v>765</v>
      </c>
      <c r="C536" s="34" t="s">
        <v>766</v>
      </c>
      <c r="D536" s="34">
        <v>19</v>
      </c>
      <c r="E536" s="38" t="s">
        <v>801</v>
      </c>
      <c r="F536" s="92" t="s">
        <v>802</v>
      </c>
      <c r="G536" s="47">
        <v>5</v>
      </c>
      <c r="H536" s="47">
        <v>40</v>
      </c>
      <c r="I536" s="47">
        <v>1</v>
      </c>
      <c r="J536" s="47">
        <v>0</v>
      </c>
      <c r="K536" s="47">
        <v>1</v>
      </c>
      <c r="L536" s="47">
        <v>2</v>
      </c>
      <c r="M536" s="47">
        <v>3</v>
      </c>
      <c r="N536" s="47">
        <v>4</v>
      </c>
      <c r="O536" s="47">
        <v>1</v>
      </c>
      <c r="P536" s="47">
        <v>0</v>
      </c>
      <c r="Q536" s="47">
        <v>0</v>
      </c>
      <c r="R536" s="47">
        <v>1</v>
      </c>
      <c r="S536" s="47">
        <v>0</v>
      </c>
      <c r="T536" s="47">
        <v>1</v>
      </c>
      <c r="U536" s="47">
        <v>527</v>
      </c>
      <c r="V536" s="47">
        <v>2</v>
      </c>
      <c r="W536" s="47">
        <v>1</v>
      </c>
      <c r="X536" s="47">
        <v>1</v>
      </c>
      <c r="Y536" s="47">
        <v>0</v>
      </c>
      <c r="Z536" s="47">
        <v>1</v>
      </c>
      <c r="AA536" s="47">
        <v>1</v>
      </c>
      <c r="AB536" s="47">
        <v>0</v>
      </c>
      <c r="AC536" s="47">
        <v>1</v>
      </c>
      <c r="AD536" s="84">
        <v>25</v>
      </c>
      <c r="AE536" s="85">
        <v>0</v>
      </c>
      <c r="AF536" s="35">
        <f t="shared" si="132"/>
        <v>618</v>
      </c>
      <c r="AG536" s="35">
        <f t="shared" si="133"/>
        <v>593</v>
      </c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</row>
    <row r="537" spans="1:60" ht="15.6" x14ac:dyDescent="0.3">
      <c r="A537" s="40"/>
      <c r="B537" s="40"/>
      <c r="C537" s="40"/>
      <c r="D537" s="40"/>
      <c r="E537" s="44" t="s">
        <v>20</v>
      </c>
      <c r="F537" s="44" t="s">
        <v>7</v>
      </c>
      <c r="G537" s="35">
        <f>SUM(G527:G536)</f>
        <v>61</v>
      </c>
      <c r="H537" s="35">
        <f t="shared" ref="H537:AG537" si="141">SUM(H527:H536)</f>
        <v>1725</v>
      </c>
      <c r="I537" s="35">
        <f t="shared" si="141"/>
        <v>19</v>
      </c>
      <c r="J537" s="35">
        <f t="shared" si="141"/>
        <v>5</v>
      </c>
      <c r="K537" s="35">
        <f t="shared" si="141"/>
        <v>13</v>
      </c>
      <c r="L537" s="35">
        <f t="shared" si="141"/>
        <v>32</v>
      </c>
      <c r="M537" s="35">
        <f t="shared" si="141"/>
        <v>19</v>
      </c>
      <c r="N537" s="35">
        <f t="shared" si="141"/>
        <v>64</v>
      </c>
      <c r="O537" s="35">
        <f t="shared" si="141"/>
        <v>8</v>
      </c>
      <c r="P537" s="35">
        <f t="shared" si="141"/>
        <v>6</v>
      </c>
      <c r="Q537" s="35">
        <f t="shared" si="141"/>
        <v>3</v>
      </c>
      <c r="R537" s="35">
        <f t="shared" si="141"/>
        <v>4</v>
      </c>
      <c r="S537" s="35">
        <f t="shared" si="141"/>
        <v>15</v>
      </c>
      <c r="T537" s="35">
        <f t="shared" si="141"/>
        <v>7</v>
      </c>
      <c r="U537" s="35">
        <f t="shared" si="141"/>
        <v>2714</v>
      </c>
      <c r="V537" s="35">
        <f t="shared" si="141"/>
        <v>12</v>
      </c>
      <c r="W537" s="35">
        <f t="shared" si="141"/>
        <v>3</v>
      </c>
      <c r="X537" s="35">
        <f t="shared" si="141"/>
        <v>8</v>
      </c>
      <c r="Y537" s="35">
        <f t="shared" si="141"/>
        <v>35</v>
      </c>
      <c r="Z537" s="35">
        <f t="shared" si="141"/>
        <v>10</v>
      </c>
      <c r="AA537" s="35">
        <f t="shared" si="141"/>
        <v>9</v>
      </c>
      <c r="AB537" s="35">
        <f t="shared" si="141"/>
        <v>5</v>
      </c>
      <c r="AC537" s="35">
        <f t="shared" si="141"/>
        <v>8</v>
      </c>
      <c r="AD537" s="35">
        <f t="shared" si="141"/>
        <v>138</v>
      </c>
      <c r="AE537" s="35">
        <f t="shared" si="141"/>
        <v>0</v>
      </c>
      <c r="AF537" s="35">
        <f t="shared" si="141"/>
        <v>4923</v>
      </c>
      <c r="AG537" s="35">
        <f t="shared" si="141"/>
        <v>4785</v>
      </c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</row>
    <row r="538" spans="1:60" ht="15.6" x14ac:dyDescent="0.3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1"/>
      <c r="AG538" s="41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</row>
    <row r="539" spans="1:60" ht="15.6" x14ac:dyDescent="0.3">
      <c r="A539" s="36" t="s">
        <v>764</v>
      </c>
      <c r="B539" s="34" t="s">
        <v>765</v>
      </c>
      <c r="C539" s="34" t="s">
        <v>766</v>
      </c>
      <c r="D539" s="34">
        <v>20</v>
      </c>
      <c r="E539" s="34" t="s">
        <v>861</v>
      </c>
      <c r="F539" s="91" t="s">
        <v>862</v>
      </c>
      <c r="G539" s="47">
        <v>1</v>
      </c>
      <c r="H539" s="47">
        <v>78</v>
      </c>
      <c r="I539" s="47">
        <v>1</v>
      </c>
      <c r="J539" s="47">
        <v>0</v>
      </c>
      <c r="K539" s="47">
        <v>0</v>
      </c>
      <c r="L539" s="47">
        <v>2</v>
      </c>
      <c r="M539" s="47">
        <v>1</v>
      </c>
      <c r="N539" s="47">
        <v>1</v>
      </c>
      <c r="O539" s="47">
        <v>0</v>
      </c>
      <c r="P539" s="47">
        <v>0</v>
      </c>
      <c r="Q539" s="47">
        <v>0</v>
      </c>
      <c r="R539" s="47">
        <v>0</v>
      </c>
      <c r="S539" s="47">
        <v>0</v>
      </c>
      <c r="T539" s="47">
        <v>3</v>
      </c>
      <c r="U539" s="47">
        <v>423</v>
      </c>
      <c r="V539" s="47">
        <v>1</v>
      </c>
      <c r="W539" s="47">
        <v>0</v>
      </c>
      <c r="X539" s="47">
        <v>0</v>
      </c>
      <c r="Y539" s="47">
        <v>5</v>
      </c>
      <c r="Z539" s="47">
        <v>0</v>
      </c>
      <c r="AA539" s="47">
        <v>0</v>
      </c>
      <c r="AB539" s="47">
        <v>0</v>
      </c>
      <c r="AC539" s="47">
        <v>2</v>
      </c>
      <c r="AD539" s="84">
        <v>15</v>
      </c>
      <c r="AE539" s="85">
        <v>0</v>
      </c>
      <c r="AF539" s="35">
        <f t="shared" si="132"/>
        <v>533</v>
      </c>
      <c r="AG539" s="35">
        <f t="shared" si="133"/>
        <v>518</v>
      </c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</row>
    <row r="540" spans="1:60" ht="15.6" x14ac:dyDescent="0.3">
      <c r="A540" s="36" t="s">
        <v>764</v>
      </c>
      <c r="B540" s="34" t="s">
        <v>765</v>
      </c>
      <c r="C540" s="34" t="s">
        <v>766</v>
      </c>
      <c r="D540" s="34">
        <v>20</v>
      </c>
      <c r="E540" s="34" t="s">
        <v>863</v>
      </c>
      <c r="F540" s="91" t="s">
        <v>864</v>
      </c>
      <c r="G540" s="47">
        <v>2</v>
      </c>
      <c r="H540" s="47">
        <v>5</v>
      </c>
      <c r="I540" s="47">
        <v>1</v>
      </c>
      <c r="J540" s="47">
        <v>0</v>
      </c>
      <c r="K540" s="47">
        <v>0</v>
      </c>
      <c r="L540" s="47">
        <v>4</v>
      </c>
      <c r="M540" s="47">
        <v>0</v>
      </c>
      <c r="N540" s="47">
        <v>0</v>
      </c>
      <c r="O540" s="47">
        <v>0</v>
      </c>
      <c r="P540" s="47">
        <v>0</v>
      </c>
      <c r="Q540" s="47">
        <v>0</v>
      </c>
      <c r="R540" s="47">
        <v>0</v>
      </c>
      <c r="S540" s="47">
        <v>0</v>
      </c>
      <c r="T540" s="47">
        <v>0</v>
      </c>
      <c r="U540" s="47">
        <v>310</v>
      </c>
      <c r="V540" s="47">
        <v>0</v>
      </c>
      <c r="W540" s="47">
        <v>0</v>
      </c>
      <c r="X540" s="47">
        <v>0</v>
      </c>
      <c r="Y540" s="47">
        <v>0</v>
      </c>
      <c r="Z540" s="47">
        <v>0</v>
      </c>
      <c r="AA540" s="47">
        <v>1</v>
      </c>
      <c r="AB540" s="47">
        <v>0</v>
      </c>
      <c r="AC540" s="47">
        <v>2</v>
      </c>
      <c r="AD540" s="84">
        <v>6</v>
      </c>
      <c r="AE540" s="85">
        <v>0</v>
      </c>
      <c r="AF540" s="35">
        <f t="shared" si="132"/>
        <v>331</v>
      </c>
      <c r="AG540" s="35">
        <f t="shared" si="133"/>
        <v>325</v>
      </c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</row>
    <row r="541" spans="1:60" ht="15.6" x14ac:dyDescent="0.3">
      <c r="A541" s="36" t="s">
        <v>764</v>
      </c>
      <c r="B541" s="34" t="s">
        <v>765</v>
      </c>
      <c r="C541" s="34" t="s">
        <v>766</v>
      </c>
      <c r="D541" s="34">
        <v>20</v>
      </c>
      <c r="E541" s="34" t="s">
        <v>865</v>
      </c>
      <c r="F541" s="91" t="s">
        <v>866</v>
      </c>
      <c r="G541" s="47">
        <v>5</v>
      </c>
      <c r="H541" s="47">
        <v>55</v>
      </c>
      <c r="I541" s="47">
        <v>1</v>
      </c>
      <c r="J541" s="47">
        <v>0</v>
      </c>
      <c r="K541" s="47">
        <v>1</v>
      </c>
      <c r="L541" s="47">
        <v>2</v>
      </c>
      <c r="M541" s="47">
        <v>1</v>
      </c>
      <c r="N541" s="47">
        <v>1</v>
      </c>
      <c r="O541" s="47">
        <v>2</v>
      </c>
      <c r="P541" s="47">
        <v>0</v>
      </c>
      <c r="Q541" s="47">
        <v>3</v>
      </c>
      <c r="R541" s="47">
        <v>0</v>
      </c>
      <c r="S541" s="47">
        <v>0</v>
      </c>
      <c r="T541" s="47">
        <v>0</v>
      </c>
      <c r="U541" s="47">
        <v>459</v>
      </c>
      <c r="V541" s="47">
        <v>0</v>
      </c>
      <c r="W541" s="47">
        <v>1</v>
      </c>
      <c r="X541" s="47">
        <v>0</v>
      </c>
      <c r="Y541" s="47">
        <v>4</v>
      </c>
      <c r="Z541" s="47">
        <v>1</v>
      </c>
      <c r="AA541" s="47">
        <v>0</v>
      </c>
      <c r="AB541" s="47">
        <v>1</v>
      </c>
      <c r="AC541" s="47">
        <v>1</v>
      </c>
      <c r="AD541" s="84">
        <v>12</v>
      </c>
      <c r="AE541" s="85">
        <v>0</v>
      </c>
      <c r="AF541" s="35">
        <f t="shared" si="132"/>
        <v>550</v>
      </c>
      <c r="AG541" s="35">
        <f>G541+H541+I541+J541+K541+L541+M541+N541+O541+P541+Q541+R541+S541+T541+U541+V541+W541+X541+Y541+Z541+AA541+AB541+AC541</f>
        <v>538</v>
      </c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</row>
    <row r="542" spans="1:60" ht="15.6" x14ac:dyDescent="0.3">
      <c r="A542" s="36" t="s">
        <v>764</v>
      </c>
      <c r="B542" s="34" t="s">
        <v>765</v>
      </c>
      <c r="C542" s="34" t="s">
        <v>766</v>
      </c>
      <c r="D542" s="34">
        <v>20</v>
      </c>
      <c r="E542" s="34" t="s">
        <v>867</v>
      </c>
      <c r="F542" s="91" t="s">
        <v>868</v>
      </c>
      <c r="G542" s="47">
        <v>5</v>
      </c>
      <c r="H542" s="47">
        <v>193</v>
      </c>
      <c r="I542" s="47">
        <v>3</v>
      </c>
      <c r="J542" s="47">
        <v>2</v>
      </c>
      <c r="K542" s="47">
        <v>0</v>
      </c>
      <c r="L542" s="47">
        <v>5</v>
      </c>
      <c r="M542" s="47">
        <v>2</v>
      </c>
      <c r="N542" s="47">
        <v>12</v>
      </c>
      <c r="O542" s="47">
        <v>2</v>
      </c>
      <c r="P542" s="47">
        <v>0</v>
      </c>
      <c r="Q542" s="47">
        <v>0</v>
      </c>
      <c r="R542" s="47">
        <v>1</v>
      </c>
      <c r="S542" s="47">
        <v>3</v>
      </c>
      <c r="T542" s="47">
        <v>2</v>
      </c>
      <c r="U542" s="47">
        <v>426</v>
      </c>
      <c r="V542" s="47">
        <v>7</v>
      </c>
      <c r="W542" s="47">
        <v>0</v>
      </c>
      <c r="X542" s="47">
        <v>0</v>
      </c>
      <c r="Y542" s="47">
        <v>6</v>
      </c>
      <c r="Z542" s="47">
        <v>1</v>
      </c>
      <c r="AA542" s="47">
        <v>1</v>
      </c>
      <c r="AB542" s="47">
        <v>3</v>
      </c>
      <c r="AC542" s="47">
        <v>1</v>
      </c>
      <c r="AD542" s="84">
        <v>20</v>
      </c>
      <c r="AE542" s="85">
        <v>0</v>
      </c>
      <c r="AF542" s="35">
        <f>G542+H542+I542+J542+K542+L542+M542+N542+O542+P542+Q542+R542+S542+T542+U542+V542+W542+X542+Y542+Z542+AA542+AB542+AC542+AD542</f>
        <v>695</v>
      </c>
      <c r="AG542" s="35">
        <f t="shared" si="133"/>
        <v>675</v>
      </c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</row>
    <row r="543" spans="1:60" ht="15.6" x14ac:dyDescent="0.3">
      <c r="A543" s="36" t="s">
        <v>764</v>
      </c>
      <c r="B543" s="34" t="s">
        <v>765</v>
      </c>
      <c r="C543" s="34" t="s">
        <v>766</v>
      </c>
      <c r="D543" s="34">
        <v>20</v>
      </c>
      <c r="E543" s="38" t="s">
        <v>869</v>
      </c>
      <c r="F543" s="92" t="s">
        <v>870</v>
      </c>
      <c r="G543" s="47">
        <v>4</v>
      </c>
      <c r="H543" s="47">
        <v>101</v>
      </c>
      <c r="I543" s="47">
        <v>2</v>
      </c>
      <c r="J543" s="47">
        <v>0</v>
      </c>
      <c r="K543" s="47">
        <v>2</v>
      </c>
      <c r="L543" s="47">
        <v>4</v>
      </c>
      <c r="M543" s="47">
        <v>0</v>
      </c>
      <c r="N543" s="47">
        <v>6</v>
      </c>
      <c r="O543" s="47">
        <v>1</v>
      </c>
      <c r="P543" s="47">
        <v>0</v>
      </c>
      <c r="Q543" s="47">
        <v>0</v>
      </c>
      <c r="R543" s="47">
        <v>0</v>
      </c>
      <c r="S543" s="47">
        <v>0</v>
      </c>
      <c r="T543" s="47">
        <v>1</v>
      </c>
      <c r="U543" s="47">
        <v>223</v>
      </c>
      <c r="V543" s="47">
        <v>3</v>
      </c>
      <c r="W543" s="47">
        <v>0</v>
      </c>
      <c r="X543" s="47">
        <v>1</v>
      </c>
      <c r="Y543" s="47">
        <v>2</v>
      </c>
      <c r="Z543" s="47">
        <v>2</v>
      </c>
      <c r="AA543" s="47">
        <v>0</v>
      </c>
      <c r="AB543" s="47">
        <v>1</v>
      </c>
      <c r="AC543" s="47">
        <v>1</v>
      </c>
      <c r="AD543" s="84">
        <v>14</v>
      </c>
      <c r="AE543" s="85">
        <v>0</v>
      </c>
      <c r="AF543" s="35">
        <f t="shared" si="132"/>
        <v>368</v>
      </c>
      <c r="AG543" s="35">
        <f t="shared" si="133"/>
        <v>354</v>
      </c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</row>
    <row r="544" spans="1:60" ht="15.6" x14ac:dyDescent="0.3">
      <c r="A544" s="40"/>
      <c r="B544" s="40"/>
      <c r="C544" s="40"/>
      <c r="D544" s="40"/>
      <c r="E544" s="44" t="s">
        <v>14</v>
      </c>
      <c r="F544" s="44" t="s">
        <v>7</v>
      </c>
      <c r="G544" s="35">
        <f t="shared" ref="G544:AG544" si="142">SUM(G539:G543)</f>
        <v>17</v>
      </c>
      <c r="H544" s="35">
        <f t="shared" si="142"/>
        <v>432</v>
      </c>
      <c r="I544" s="35">
        <f t="shared" si="142"/>
        <v>8</v>
      </c>
      <c r="J544" s="35">
        <f t="shared" si="142"/>
        <v>2</v>
      </c>
      <c r="K544" s="35">
        <f t="shared" si="142"/>
        <v>3</v>
      </c>
      <c r="L544" s="35">
        <f t="shared" si="142"/>
        <v>17</v>
      </c>
      <c r="M544" s="35">
        <f t="shared" si="142"/>
        <v>4</v>
      </c>
      <c r="N544" s="35">
        <f t="shared" si="142"/>
        <v>20</v>
      </c>
      <c r="O544" s="35">
        <f t="shared" si="142"/>
        <v>5</v>
      </c>
      <c r="P544" s="35">
        <f t="shared" si="142"/>
        <v>0</v>
      </c>
      <c r="Q544" s="35">
        <f t="shared" si="142"/>
        <v>3</v>
      </c>
      <c r="R544" s="35">
        <f t="shared" si="142"/>
        <v>1</v>
      </c>
      <c r="S544" s="35">
        <f t="shared" si="142"/>
        <v>3</v>
      </c>
      <c r="T544" s="35">
        <f t="shared" si="142"/>
        <v>6</v>
      </c>
      <c r="U544" s="35">
        <f t="shared" si="142"/>
        <v>1841</v>
      </c>
      <c r="V544" s="35">
        <f t="shared" si="142"/>
        <v>11</v>
      </c>
      <c r="W544" s="35">
        <f t="shared" si="142"/>
        <v>1</v>
      </c>
      <c r="X544" s="35">
        <f t="shared" si="142"/>
        <v>1</v>
      </c>
      <c r="Y544" s="35">
        <f t="shared" si="142"/>
        <v>17</v>
      </c>
      <c r="Z544" s="35">
        <f t="shared" si="142"/>
        <v>4</v>
      </c>
      <c r="AA544" s="35">
        <f t="shared" si="142"/>
        <v>2</v>
      </c>
      <c r="AB544" s="35">
        <f t="shared" si="142"/>
        <v>5</v>
      </c>
      <c r="AC544" s="35">
        <f t="shared" si="142"/>
        <v>7</v>
      </c>
      <c r="AD544" s="35">
        <f t="shared" si="142"/>
        <v>67</v>
      </c>
      <c r="AE544" s="35">
        <f t="shared" si="142"/>
        <v>0</v>
      </c>
      <c r="AF544" s="35">
        <f t="shared" si="142"/>
        <v>2477</v>
      </c>
      <c r="AG544" s="35">
        <f t="shared" si="142"/>
        <v>2410</v>
      </c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</row>
    <row r="545" spans="1:60" ht="16.2" thickBot="1" x14ac:dyDescent="0.3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1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</row>
    <row r="546" spans="1:60" ht="15.6" x14ac:dyDescent="0.3">
      <c r="A546" s="32" t="s">
        <v>764</v>
      </c>
      <c r="B546" s="31" t="s">
        <v>765</v>
      </c>
      <c r="C546" s="31" t="s">
        <v>766</v>
      </c>
      <c r="D546" s="31">
        <v>32</v>
      </c>
      <c r="E546" s="31" t="s">
        <v>803</v>
      </c>
      <c r="F546" s="93" t="s">
        <v>804</v>
      </c>
      <c r="G546" s="47">
        <v>2</v>
      </c>
      <c r="H546" s="47">
        <v>139</v>
      </c>
      <c r="I546" s="47">
        <v>2</v>
      </c>
      <c r="J546" s="47">
        <v>0</v>
      </c>
      <c r="K546" s="47">
        <v>0</v>
      </c>
      <c r="L546" s="47">
        <v>2</v>
      </c>
      <c r="M546" s="47">
        <v>1</v>
      </c>
      <c r="N546" s="47">
        <v>2</v>
      </c>
      <c r="O546" s="47">
        <v>0</v>
      </c>
      <c r="P546" s="47">
        <v>1</v>
      </c>
      <c r="Q546" s="47">
        <v>0</v>
      </c>
      <c r="R546" s="47">
        <v>0</v>
      </c>
      <c r="S546" s="47">
        <v>0</v>
      </c>
      <c r="T546" s="47">
        <v>0</v>
      </c>
      <c r="U546" s="47">
        <v>116</v>
      </c>
      <c r="V546" s="47">
        <v>2</v>
      </c>
      <c r="W546" s="47">
        <v>0</v>
      </c>
      <c r="X546" s="47">
        <v>1</v>
      </c>
      <c r="Y546" s="47">
        <v>2</v>
      </c>
      <c r="Z546" s="47">
        <v>1</v>
      </c>
      <c r="AA546" s="47">
        <v>0</v>
      </c>
      <c r="AB546" s="47">
        <v>0</v>
      </c>
      <c r="AC546" s="47">
        <v>1</v>
      </c>
      <c r="AD546" s="84">
        <v>12</v>
      </c>
      <c r="AE546" s="85">
        <v>0</v>
      </c>
      <c r="AF546" s="35">
        <f t="shared" si="132"/>
        <v>284</v>
      </c>
      <c r="AG546" s="35">
        <f t="shared" si="133"/>
        <v>272</v>
      </c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</row>
    <row r="547" spans="1:60" ht="15.6" x14ac:dyDescent="0.3">
      <c r="A547" s="36" t="s">
        <v>764</v>
      </c>
      <c r="B547" s="34" t="s">
        <v>765</v>
      </c>
      <c r="C547" s="34" t="s">
        <v>766</v>
      </c>
      <c r="D547" s="34">
        <v>32</v>
      </c>
      <c r="E547" s="34" t="s">
        <v>805</v>
      </c>
      <c r="F547" s="91" t="s">
        <v>806</v>
      </c>
      <c r="G547" s="47">
        <v>1</v>
      </c>
      <c r="H547" s="47">
        <v>14</v>
      </c>
      <c r="I547" s="47">
        <v>0</v>
      </c>
      <c r="J547" s="47">
        <v>0</v>
      </c>
      <c r="K547" s="47">
        <v>0</v>
      </c>
      <c r="L547" s="47">
        <v>0</v>
      </c>
      <c r="M547" s="47">
        <v>0</v>
      </c>
      <c r="N547" s="47">
        <v>0</v>
      </c>
      <c r="O547" s="47">
        <v>0</v>
      </c>
      <c r="P547" s="47">
        <v>0</v>
      </c>
      <c r="Q547" s="47">
        <v>0</v>
      </c>
      <c r="R547" s="47">
        <v>0</v>
      </c>
      <c r="S547" s="47">
        <v>0</v>
      </c>
      <c r="T547" s="47">
        <v>0</v>
      </c>
      <c r="U547" s="47">
        <v>61</v>
      </c>
      <c r="V547" s="47">
        <v>0</v>
      </c>
      <c r="W547" s="47">
        <v>0</v>
      </c>
      <c r="X547" s="47">
        <v>0</v>
      </c>
      <c r="Y547" s="47">
        <v>0</v>
      </c>
      <c r="Z547" s="47">
        <v>0</v>
      </c>
      <c r="AA547" s="47">
        <v>0</v>
      </c>
      <c r="AB547" s="47">
        <v>0</v>
      </c>
      <c r="AC547" s="47">
        <v>0</v>
      </c>
      <c r="AD547" s="84">
        <v>1</v>
      </c>
      <c r="AE547" s="85">
        <v>0</v>
      </c>
      <c r="AF547" s="35">
        <f t="shared" si="132"/>
        <v>77</v>
      </c>
      <c r="AG547" s="35">
        <f t="shared" si="133"/>
        <v>76</v>
      </c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</row>
    <row r="548" spans="1:60" ht="15.6" x14ac:dyDescent="0.3">
      <c r="A548" s="36" t="s">
        <v>764</v>
      </c>
      <c r="B548" s="34" t="s">
        <v>765</v>
      </c>
      <c r="C548" s="34" t="s">
        <v>766</v>
      </c>
      <c r="D548" s="34">
        <v>32</v>
      </c>
      <c r="E548" s="34" t="s">
        <v>807</v>
      </c>
      <c r="F548" s="91" t="s">
        <v>808</v>
      </c>
      <c r="G548" s="47">
        <v>4</v>
      </c>
      <c r="H548" s="47">
        <v>157</v>
      </c>
      <c r="I548" s="47">
        <v>2</v>
      </c>
      <c r="J548" s="47">
        <v>0</v>
      </c>
      <c r="K548" s="47">
        <v>0</v>
      </c>
      <c r="L548" s="47">
        <v>2</v>
      </c>
      <c r="M548" s="47">
        <v>0</v>
      </c>
      <c r="N548" s="47">
        <v>4</v>
      </c>
      <c r="O548" s="47">
        <v>0</v>
      </c>
      <c r="P548" s="47">
        <v>0</v>
      </c>
      <c r="Q548" s="47">
        <v>0</v>
      </c>
      <c r="R548" s="47">
        <v>0</v>
      </c>
      <c r="S548" s="47">
        <v>0</v>
      </c>
      <c r="T548" s="47">
        <v>1</v>
      </c>
      <c r="U548" s="47">
        <v>180</v>
      </c>
      <c r="V548" s="47">
        <v>3</v>
      </c>
      <c r="W548" s="47">
        <v>2</v>
      </c>
      <c r="X548" s="47">
        <v>2</v>
      </c>
      <c r="Y548" s="47">
        <v>2</v>
      </c>
      <c r="Z548" s="47">
        <v>0</v>
      </c>
      <c r="AA548" s="47">
        <v>1</v>
      </c>
      <c r="AB548" s="47">
        <v>0</v>
      </c>
      <c r="AC548" s="47">
        <v>0</v>
      </c>
      <c r="AD548" s="84">
        <v>6</v>
      </c>
      <c r="AE548" s="85">
        <v>0</v>
      </c>
      <c r="AF548" s="35">
        <f t="shared" si="132"/>
        <v>366</v>
      </c>
      <c r="AG548" s="35">
        <f t="shared" si="133"/>
        <v>360</v>
      </c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</row>
    <row r="549" spans="1:60" ht="15.6" x14ac:dyDescent="0.3">
      <c r="A549" s="36" t="s">
        <v>764</v>
      </c>
      <c r="B549" s="34" t="s">
        <v>765</v>
      </c>
      <c r="C549" s="34" t="s">
        <v>766</v>
      </c>
      <c r="D549" s="34">
        <v>32</v>
      </c>
      <c r="E549" s="34" t="s">
        <v>809</v>
      </c>
      <c r="F549" s="91" t="s">
        <v>810</v>
      </c>
      <c r="G549" s="47">
        <v>2</v>
      </c>
      <c r="H549" s="47">
        <v>63</v>
      </c>
      <c r="I549" s="47">
        <v>2</v>
      </c>
      <c r="J549" s="47">
        <v>0</v>
      </c>
      <c r="K549" s="47">
        <v>0</v>
      </c>
      <c r="L549" s="47">
        <v>1</v>
      </c>
      <c r="M549" s="47">
        <v>2</v>
      </c>
      <c r="N549" s="47">
        <v>3</v>
      </c>
      <c r="O549" s="47">
        <v>0</v>
      </c>
      <c r="P549" s="47">
        <v>0</v>
      </c>
      <c r="Q549" s="47">
        <v>0</v>
      </c>
      <c r="R549" s="47">
        <v>0</v>
      </c>
      <c r="S549" s="47">
        <v>0</v>
      </c>
      <c r="T549" s="47">
        <v>1</v>
      </c>
      <c r="U549" s="47">
        <v>122</v>
      </c>
      <c r="V549" s="47">
        <v>1</v>
      </c>
      <c r="W549" s="47">
        <v>0</v>
      </c>
      <c r="X549" s="47">
        <v>2</v>
      </c>
      <c r="Y549" s="47">
        <v>3</v>
      </c>
      <c r="Z549" s="47">
        <v>0</v>
      </c>
      <c r="AA549" s="47">
        <v>1</v>
      </c>
      <c r="AB549" s="47">
        <v>0</v>
      </c>
      <c r="AC549" s="47">
        <v>1</v>
      </c>
      <c r="AD549" s="84">
        <v>9</v>
      </c>
      <c r="AE549" s="85">
        <v>0</v>
      </c>
      <c r="AF549" s="35">
        <f t="shared" si="132"/>
        <v>213</v>
      </c>
      <c r="AG549" s="35">
        <f t="shared" si="133"/>
        <v>204</v>
      </c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</row>
    <row r="550" spans="1:60" ht="15.6" x14ac:dyDescent="0.3">
      <c r="A550" s="36" t="s">
        <v>764</v>
      </c>
      <c r="B550" s="34" t="s">
        <v>765</v>
      </c>
      <c r="C550" s="34" t="s">
        <v>766</v>
      </c>
      <c r="D550" s="34">
        <v>32</v>
      </c>
      <c r="E550" s="34" t="s">
        <v>811</v>
      </c>
      <c r="F550" s="91" t="s">
        <v>812</v>
      </c>
      <c r="G550" s="47">
        <v>3</v>
      </c>
      <c r="H550" s="47">
        <v>120</v>
      </c>
      <c r="I550" s="47">
        <v>1</v>
      </c>
      <c r="J550" s="47">
        <v>0</v>
      </c>
      <c r="K550" s="47">
        <v>1</v>
      </c>
      <c r="L550" s="47">
        <v>1</v>
      </c>
      <c r="M550" s="47">
        <v>0</v>
      </c>
      <c r="N550" s="47">
        <v>5</v>
      </c>
      <c r="O550" s="47">
        <v>0</v>
      </c>
      <c r="P550" s="47">
        <v>0</v>
      </c>
      <c r="Q550" s="47">
        <v>1</v>
      </c>
      <c r="R550" s="47">
        <v>0</v>
      </c>
      <c r="S550" s="47">
        <v>0</v>
      </c>
      <c r="T550" s="47">
        <v>0</v>
      </c>
      <c r="U550" s="47">
        <v>188</v>
      </c>
      <c r="V550" s="47">
        <v>2</v>
      </c>
      <c r="W550" s="47">
        <v>0</v>
      </c>
      <c r="X550" s="47">
        <v>0</v>
      </c>
      <c r="Y550" s="47">
        <v>1</v>
      </c>
      <c r="Z550" s="47">
        <v>1</v>
      </c>
      <c r="AA550" s="47">
        <v>0</v>
      </c>
      <c r="AB550" s="47">
        <v>0</v>
      </c>
      <c r="AC550" s="47">
        <v>0</v>
      </c>
      <c r="AD550" s="84">
        <v>12</v>
      </c>
      <c r="AE550" s="85">
        <v>0</v>
      </c>
      <c r="AF550" s="35">
        <f t="shared" si="132"/>
        <v>336</v>
      </c>
      <c r="AG550" s="35">
        <f t="shared" si="133"/>
        <v>324</v>
      </c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</row>
    <row r="551" spans="1:60" ht="15.6" x14ac:dyDescent="0.3">
      <c r="A551" s="36" t="s">
        <v>764</v>
      </c>
      <c r="B551" s="34" t="s">
        <v>765</v>
      </c>
      <c r="C551" s="34" t="s">
        <v>766</v>
      </c>
      <c r="D551" s="34">
        <v>32</v>
      </c>
      <c r="E551" s="34" t="s">
        <v>813</v>
      </c>
      <c r="F551" s="91" t="s">
        <v>814</v>
      </c>
      <c r="G551" s="47">
        <v>3</v>
      </c>
      <c r="H551" s="47">
        <v>99</v>
      </c>
      <c r="I551" s="47">
        <v>1</v>
      </c>
      <c r="J551" s="47">
        <v>0</v>
      </c>
      <c r="K551" s="47">
        <v>0</v>
      </c>
      <c r="L551" s="47">
        <v>0</v>
      </c>
      <c r="M551" s="47">
        <v>1</v>
      </c>
      <c r="N551" s="47">
        <v>4</v>
      </c>
      <c r="O551" s="47">
        <v>2</v>
      </c>
      <c r="P551" s="47">
        <v>0</v>
      </c>
      <c r="Q551" s="47">
        <v>1</v>
      </c>
      <c r="R551" s="47">
        <v>0</v>
      </c>
      <c r="S551" s="47">
        <v>0</v>
      </c>
      <c r="T551" s="47">
        <v>0</v>
      </c>
      <c r="U551" s="47">
        <v>103</v>
      </c>
      <c r="V551" s="47">
        <v>0</v>
      </c>
      <c r="W551" s="47">
        <v>0</v>
      </c>
      <c r="X551" s="47">
        <v>1</v>
      </c>
      <c r="Y551" s="47">
        <v>0</v>
      </c>
      <c r="Z551" s="47">
        <v>2</v>
      </c>
      <c r="AA551" s="47">
        <v>0</v>
      </c>
      <c r="AB551" s="47">
        <v>0</v>
      </c>
      <c r="AC551" s="47">
        <v>0</v>
      </c>
      <c r="AD551" s="84">
        <v>4</v>
      </c>
      <c r="AE551" s="85">
        <v>0</v>
      </c>
      <c r="AF551" s="35">
        <f t="shared" si="132"/>
        <v>221</v>
      </c>
      <c r="AG551" s="35">
        <f t="shared" si="133"/>
        <v>217</v>
      </c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</row>
    <row r="552" spans="1:60" ht="15.6" x14ac:dyDescent="0.3">
      <c r="A552" s="36" t="s">
        <v>764</v>
      </c>
      <c r="B552" s="34" t="s">
        <v>765</v>
      </c>
      <c r="C552" s="34" t="s">
        <v>766</v>
      </c>
      <c r="D552" s="34">
        <v>32</v>
      </c>
      <c r="E552" s="38" t="s">
        <v>815</v>
      </c>
      <c r="F552" s="92" t="s">
        <v>816</v>
      </c>
      <c r="G552" s="47">
        <v>6</v>
      </c>
      <c r="H552" s="47">
        <v>167</v>
      </c>
      <c r="I552" s="47">
        <v>3</v>
      </c>
      <c r="J552" s="47">
        <v>0</v>
      </c>
      <c r="K552" s="47">
        <v>0</v>
      </c>
      <c r="L552" s="47">
        <v>1</v>
      </c>
      <c r="M552" s="47">
        <v>0</v>
      </c>
      <c r="N552" s="47">
        <v>5</v>
      </c>
      <c r="O552" s="47">
        <v>0</v>
      </c>
      <c r="P552" s="47">
        <v>1</v>
      </c>
      <c r="Q552" s="47">
        <v>0</v>
      </c>
      <c r="R552" s="47">
        <v>0</v>
      </c>
      <c r="S552" s="47">
        <v>0</v>
      </c>
      <c r="T552" s="47">
        <v>1</v>
      </c>
      <c r="U552" s="47">
        <v>109</v>
      </c>
      <c r="V552" s="47">
        <v>1</v>
      </c>
      <c r="W552" s="47">
        <v>1</v>
      </c>
      <c r="X552" s="47">
        <v>2</v>
      </c>
      <c r="Y552" s="47">
        <v>1</v>
      </c>
      <c r="Z552" s="47">
        <v>0</v>
      </c>
      <c r="AA552" s="47">
        <v>0</v>
      </c>
      <c r="AB552" s="47">
        <v>0</v>
      </c>
      <c r="AC552" s="47">
        <v>0</v>
      </c>
      <c r="AD552" s="84">
        <v>5</v>
      </c>
      <c r="AE552" s="85">
        <v>0</v>
      </c>
      <c r="AF552" s="35">
        <f t="shared" si="132"/>
        <v>303</v>
      </c>
      <c r="AG552" s="35">
        <f t="shared" si="133"/>
        <v>298</v>
      </c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</row>
    <row r="553" spans="1:60" ht="15.6" x14ac:dyDescent="0.3">
      <c r="A553" s="40"/>
      <c r="B553" s="40"/>
      <c r="C553" s="40"/>
      <c r="D553" s="40"/>
      <c r="E553" s="44" t="s">
        <v>9</v>
      </c>
      <c r="F553" s="44" t="s">
        <v>7</v>
      </c>
      <c r="G553" s="35">
        <f t="shared" ref="G553:AG553" si="143">SUM(G546:G552)</f>
        <v>21</v>
      </c>
      <c r="H553" s="35">
        <f t="shared" si="143"/>
        <v>759</v>
      </c>
      <c r="I553" s="35">
        <f t="shared" si="143"/>
        <v>11</v>
      </c>
      <c r="J553" s="35">
        <f t="shared" si="143"/>
        <v>0</v>
      </c>
      <c r="K553" s="35">
        <f t="shared" si="143"/>
        <v>1</v>
      </c>
      <c r="L553" s="35">
        <f t="shared" si="143"/>
        <v>7</v>
      </c>
      <c r="M553" s="35">
        <f t="shared" si="143"/>
        <v>4</v>
      </c>
      <c r="N553" s="35">
        <f t="shared" si="143"/>
        <v>23</v>
      </c>
      <c r="O553" s="35">
        <f t="shared" si="143"/>
        <v>2</v>
      </c>
      <c r="P553" s="35">
        <f t="shared" si="143"/>
        <v>2</v>
      </c>
      <c r="Q553" s="35">
        <f t="shared" si="143"/>
        <v>2</v>
      </c>
      <c r="R553" s="35">
        <f t="shared" si="143"/>
        <v>0</v>
      </c>
      <c r="S553" s="35">
        <f t="shared" si="143"/>
        <v>0</v>
      </c>
      <c r="T553" s="35">
        <f t="shared" si="143"/>
        <v>3</v>
      </c>
      <c r="U553" s="35">
        <f t="shared" si="143"/>
        <v>879</v>
      </c>
      <c r="V553" s="35">
        <f t="shared" si="143"/>
        <v>9</v>
      </c>
      <c r="W553" s="35">
        <f t="shared" si="143"/>
        <v>3</v>
      </c>
      <c r="X553" s="35">
        <f t="shared" si="143"/>
        <v>8</v>
      </c>
      <c r="Y553" s="35">
        <f t="shared" si="143"/>
        <v>9</v>
      </c>
      <c r="Z553" s="35">
        <f t="shared" si="143"/>
        <v>4</v>
      </c>
      <c r="AA553" s="35">
        <f t="shared" si="143"/>
        <v>2</v>
      </c>
      <c r="AB553" s="35">
        <f t="shared" si="143"/>
        <v>0</v>
      </c>
      <c r="AC553" s="35">
        <f t="shared" si="143"/>
        <v>2</v>
      </c>
      <c r="AD553" s="35">
        <f t="shared" si="143"/>
        <v>49</v>
      </c>
      <c r="AE553" s="35">
        <f t="shared" si="143"/>
        <v>0</v>
      </c>
      <c r="AF553" s="35">
        <f t="shared" si="143"/>
        <v>1800</v>
      </c>
      <c r="AG553" s="35">
        <f t="shared" si="143"/>
        <v>1751</v>
      </c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</row>
    <row r="554" spans="1:60" ht="15.6" x14ac:dyDescent="0.3">
      <c r="A554" s="48"/>
      <c r="B554" s="40"/>
      <c r="C554" s="40"/>
      <c r="D554" s="40"/>
      <c r="E554" s="45"/>
      <c r="F554" s="94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95"/>
      <c r="AE554" s="41"/>
      <c r="AF554" s="41"/>
      <c r="AG554" s="41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</row>
    <row r="555" spans="1:60" ht="15.6" x14ac:dyDescent="0.3">
      <c r="A555" s="36" t="s">
        <v>764</v>
      </c>
      <c r="B555" s="34" t="s">
        <v>765</v>
      </c>
      <c r="C555" s="34" t="s">
        <v>817</v>
      </c>
      <c r="D555" s="34">
        <v>1</v>
      </c>
      <c r="E555" s="34" t="s">
        <v>818</v>
      </c>
      <c r="F555" s="91" t="s">
        <v>819</v>
      </c>
      <c r="G555" s="47">
        <v>1</v>
      </c>
      <c r="H555" s="47">
        <v>116</v>
      </c>
      <c r="I555" s="47">
        <v>0</v>
      </c>
      <c r="J555" s="47">
        <v>0</v>
      </c>
      <c r="K555" s="47">
        <v>0</v>
      </c>
      <c r="L555" s="47">
        <v>0</v>
      </c>
      <c r="M555" s="47">
        <v>0</v>
      </c>
      <c r="N555" s="47">
        <v>3</v>
      </c>
      <c r="O555" s="47">
        <v>0</v>
      </c>
      <c r="P555" s="47">
        <v>0</v>
      </c>
      <c r="Q555" s="47">
        <v>0</v>
      </c>
      <c r="R555" s="47">
        <v>0</v>
      </c>
      <c r="S555" s="47">
        <v>0</v>
      </c>
      <c r="T555" s="47">
        <v>0</v>
      </c>
      <c r="U555" s="47">
        <v>54</v>
      </c>
      <c r="V555" s="47">
        <v>0</v>
      </c>
      <c r="W555" s="47">
        <v>0</v>
      </c>
      <c r="X555" s="47">
        <v>0</v>
      </c>
      <c r="Y555" s="47">
        <v>0</v>
      </c>
      <c r="Z555" s="47">
        <v>0</v>
      </c>
      <c r="AA555" s="47">
        <v>0</v>
      </c>
      <c r="AB555" s="47">
        <v>0</v>
      </c>
      <c r="AC555" s="47">
        <v>0</v>
      </c>
      <c r="AD555" s="84">
        <v>3</v>
      </c>
      <c r="AE555" s="85">
        <v>0</v>
      </c>
      <c r="AF555" s="35">
        <f>G555+H555+I555+J555+K555+L555+M555+N555+O555+P555+Q555+R555+S555+T555+U555+V555+W555+X555+Y555+Z555+AA555+AB555+AC555+AD555</f>
        <v>177</v>
      </c>
      <c r="AG555" s="35">
        <f>G555+H555+I555+J555+K555+L555+M555+N555+O555+P555+Q555+R555+S555+T555+U555+V555+W555+X555+Y555+Z555+AA555+AB555+AC555</f>
        <v>174</v>
      </c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</row>
    <row r="556" spans="1:60" ht="15.6" x14ac:dyDescent="0.3">
      <c r="A556" s="36" t="s">
        <v>764</v>
      </c>
      <c r="B556" s="34" t="s">
        <v>765</v>
      </c>
      <c r="C556" s="34" t="s">
        <v>817</v>
      </c>
      <c r="D556" s="34">
        <v>1</v>
      </c>
      <c r="E556" s="34" t="s">
        <v>820</v>
      </c>
      <c r="F556" s="91" t="s">
        <v>821</v>
      </c>
      <c r="G556" s="47">
        <v>0</v>
      </c>
      <c r="H556" s="47">
        <v>82</v>
      </c>
      <c r="I556" s="47">
        <v>0</v>
      </c>
      <c r="J556" s="47">
        <v>0</v>
      </c>
      <c r="K556" s="47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7">
        <v>0</v>
      </c>
      <c r="R556" s="47">
        <v>0</v>
      </c>
      <c r="S556" s="47">
        <v>0</v>
      </c>
      <c r="T556" s="47">
        <v>0</v>
      </c>
      <c r="U556" s="47">
        <v>25</v>
      </c>
      <c r="V556" s="47">
        <v>0</v>
      </c>
      <c r="W556" s="47">
        <v>0</v>
      </c>
      <c r="X556" s="47">
        <v>0</v>
      </c>
      <c r="Y556" s="47">
        <v>0</v>
      </c>
      <c r="Z556" s="47">
        <v>0</v>
      </c>
      <c r="AA556" s="47">
        <v>0</v>
      </c>
      <c r="AB556" s="47">
        <v>0</v>
      </c>
      <c r="AC556" s="47">
        <v>0</v>
      </c>
      <c r="AD556" s="84">
        <v>1</v>
      </c>
      <c r="AE556" s="85">
        <v>0</v>
      </c>
      <c r="AF556" s="35">
        <f>G556+H556+I556+J556+K556+L556+M556+N556+O556+P556+Q556+R556+S556+T556+U556+V556+W556+X556+Y556+Z556+AA556+AB556+AC556+AD556</f>
        <v>108</v>
      </c>
      <c r="AG556" s="35">
        <f>G556+H556+I556+J556+K556+L556+M556+N556+O556+P556+Q556+R556+S556+T556+U556+V556+W556+X556+Y556+Z556+AA556+AB556+AC556</f>
        <v>107</v>
      </c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</row>
    <row r="557" spans="1:60" ht="15.6" x14ac:dyDescent="0.3">
      <c r="A557" s="36" t="s">
        <v>764</v>
      </c>
      <c r="B557" s="34" t="s">
        <v>765</v>
      </c>
      <c r="C557" s="34" t="s">
        <v>817</v>
      </c>
      <c r="D557" s="34">
        <v>1</v>
      </c>
      <c r="E557" s="34" t="s">
        <v>822</v>
      </c>
      <c r="F557" s="91" t="s">
        <v>823</v>
      </c>
      <c r="G557" s="47">
        <v>0</v>
      </c>
      <c r="H557" s="47">
        <v>295</v>
      </c>
      <c r="I557" s="47">
        <v>0</v>
      </c>
      <c r="J557" s="47">
        <v>0</v>
      </c>
      <c r="K557" s="47">
        <v>0</v>
      </c>
      <c r="L557" s="47">
        <v>0</v>
      </c>
      <c r="M557" s="47">
        <v>2</v>
      </c>
      <c r="N557" s="47">
        <v>0</v>
      </c>
      <c r="O557" s="47">
        <v>0</v>
      </c>
      <c r="P557" s="47">
        <v>1</v>
      </c>
      <c r="Q557" s="47">
        <v>1</v>
      </c>
      <c r="R557" s="47">
        <v>0</v>
      </c>
      <c r="S557" s="47">
        <v>0</v>
      </c>
      <c r="T557" s="47">
        <v>0</v>
      </c>
      <c r="U557" s="47">
        <v>129</v>
      </c>
      <c r="V557" s="47">
        <v>0</v>
      </c>
      <c r="W557" s="47">
        <v>0</v>
      </c>
      <c r="X557" s="47">
        <v>2</v>
      </c>
      <c r="Y557" s="47">
        <v>1</v>
      </c>
      <c r="Z557" s="47">
        <v>1</v>
      </c>
      <c r="AA557" s="47">
        <v>0</v>
      </c>
      <c r="AB557" s="47">
        <v>0</v>
      </c>
      <c r="AC557" s="47">
        <v>0</v>
      </c>
      <c r="AD557" s="84">
        <v>1</v>
      </c>
      <c r="AE557" s="85">
        <v>0</v>
      </c>
      <c r="AF557" s="35">
        <f>G557+H557+I557+J557+K557+L557+M557+N557+O557+P557+Q557+R557+S557+T557+U557+V557+W557+X557+Y557+Z557+AA557+AB557+AC557+AD557</f>
        <v>433</v>
      </c>
      <c r="AG557" s="35">
        <f>G557+H557+I557+J557+K557+L557+M557+N557+O557+P557+Q557+R557+S557+T557+U557+V557+W557+X557+Y557+Z557+AA557+AB557+AC557</f>
        <v>432</v>
      </c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</row>
    <row r="558" spans="1:60" ht="15.6" x14ac:dyDescent="0.3">
      <c r="A558" s="36" t="s">
        <v>764</v>
      </c>
      <c r="B558" s="34" t="s">
        <v>765</v>
      </c>
      <c r="C558" s="34" t="s">
        <v>817</v>
      </c>
      <c r="D558" s="34">
        <v>1</v>
      </c>
      <c r="E558" s="38" t="s">
        <v>822</v>
      </c>
      <c r="F558" s="92" t="s">
        <v>824</v>
      </c>
      <c r="G558" s="47">
        <v>1</v>
      </c>
      <c r="H558" s="47">
        <v>286</v>
      </c>
      <c r="I558" s="47">
        <v>0</v>
      </c>
      <c r="J558" s="47">
        <v>0</v>
      </c>
      <c r="K558" s="47">
        <v>0</v>
      </c>
      <c r="L558" s="47">
        <v>0</v>
      </c>
      <c r="M558" s="47">
        <v>0</v>
      </c>
      <c r="N558" s="47">
        <v>1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47">
        <v>0</v>
      </c>
      <c r="U558" s="47">
        <v>147</v>
      </c>
      <c r="V558" s="47">
        <v>0</v>
      </c>
      <c r="W558" s="47">
        <v>0</v>
      </c>
      <c r="X558" s="47">
        <v>2</v>
      </c>
      <c r="Y558" s="47">
        <v>0</v>
      </c>
      <c r="Z558" s="47">
        <v>0</v>
      </c>
      <c r="AA558" s="47">
        <v>0</v>
      </c>
      <c r="AB558" s="47">
        <v>0</v>
      </c>
      <c r="AC558" s="47">
        <v>1</v>
      </c>
      <c r="AD558" s="84">
        <v>5</v>
      </c>
      <c r="AE558" s="85">
        <v>0</v>
      </c>
      <c r="AF558" s="35">
        <f>G558+H558+I558+J558+K558+L558+M558+N558+O558+P558+Q558+R558+S558+T558+U558+V558+W558+X558+Y558+Z558+AA558+AB558+AC558+AD558</f>
        <v>443</v>
      </c>
      <c r="AG558" s="35">
        <f>G558+H558+I558+J558+K558+L558+M558+N558+O558+P558+Q558+R558+S558+T558+U558+V558+W558+X558+Y558+Z558+AA558+AB558+AC558</f>
        <v>438</v>
      </c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</row>
    <row r="559" spans="1:60" ht="15.6" x14ac:dyDescent="0.3">
      <c r="A559" s="40"/>
      <c r="B559" s="40"/>
      <c r="C559" s="40"/>
      <c r="D559" s="40"/>
      <c r="E559" s="44" t="s">
        <v>16</v>
      </c>
      <c r="F559" s="44" t="s">
        <v>7</v>
      </c>
      <c r="G559" s="35">
        <f t="shared" ref="G559:AG559" si="144">SUM(G555:G558)</f>
        <v>2</v>
      </c>
      <c r="H559" s="35">
        <f t="shared" si="144"/>
        <v>779</v>
      </c>
      <c r="I559" s="35">
        <f t="shared" si="144"/>
        <v>0</v>
      </c>
      <c r="J559" s="35">
        <f t="shared" si="144"/>
        <v>0</v>
      </c>
      <c r="K559" s="35">
        <f t="shared" si="144"/>
        <v>0</v>
      </c>
      <c r="L559" s="35">
        <f t="shared" si="144"/>
        <v>0</v>
      </c>
      <c r="M559" s="35">
        <f t="shared" si="144"/>
        <v>2</v>
      </c>
      <c r="N559" s="35">
        <f t="shared" si="144"/>
        <v>4</v>
      </c>
      <c r="O559" s="35">
        <f t="shared" si="144"/>
        <v>0</v>
      </c>
      <c r="P559" s="35">
        <f t="shared" si="144"/>
        <v>1</v>
      </c>
      <c r="Q559" s="35">
        <f t="shared" si="144"/>
        <v>1</v>
      </c>
      <c r="R559" s="35">
        <f t="shared" si="144"/>
        <v>0</v>
      </c>
      <c r="S559" s="35">
        <f t="shared" si="144"/>
        <v>0</v>
      </c>
      <c r="T559" s="35">
        <f t="shared" si="144"/>
        <v>0</v>
      </c>
      <c r="U559" s="35">
        <f t="shared" si="144"/>
        <v>355</v>
      </c>
      <c r="V559" s="35">
        <f t="shared" si="144"/>
        <v>0</v>
      </c>
      <c r="W559" s="35">
        <f t="shared" si="144"/>
        <v>0</v>
      </c>
      <c r="X559" s="35">
        <f t="shared" si="144"/>
        <v>4</v>
      </c>
      <c r="Y559" s="35">
        <f t="shared" si="144"/>
        <v>1</v>
      </c>
      <c r="Z559" s="35">
        <f t="shared" si="144"/>
        <v>1</v>
      </c>
      <c r="AA559" s="35">
        <f t="shared" si="144"/>
        <v>0</v>
      </c>
      <c r="AB559" s="35">
        <f t="shared" si="144"/>
        <v>0</v>
      </c>
      <c r="AC559" s="35">
        <f t="shared" si="144"/>
        <v>1</v>
      </c>
      <c r="AD559" s="35">
        <f t="shared" si="144"/>
        <v>10</v>
      </c>
      <c r="AE559" s="35">
        <f t="shared" si="144"/>
        <v>0</v>
      </c>
      <c r="AF559" s="35">
        <f t="shared" si="144"/>
        <v>1161</v>
      </c>
      <c r="AG559" s="35">
        <f t="shared" si="144"/>
        <v>1151</v>
      </c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</row>
    <row r="560" spans="1:60" ht="15.6" x14ac:dyDescent="0.3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1"/>
      <c r="AG560" s="41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</row>
    <row r="561" spans="1:60" ht="15.6" x14ac:dyDescent="0.3">
      <c r="A561" s="36" t="s">
        <v>764</v>
      </c>
      <c r="B561" s="34" t="s">
        <v>765</v>
      </c>
      <c r="C561" s="34" t="s">
        <v>817</v>
      </c>
      <c r="D561" s="34">
        <v>2</v>
      </c>
      <c r="E561" s="34" t="s">
        <v>825</v>
      </c>
      <c r="F561" s="91" t="s">
        <v>826</v>
      </c>
      <c r="G561" s="47">
        <v>0</v>
      </c>
      <c r="H561" s="47">
        <v>33</v>
      </c>
      <c r="I561" s="47">
        <v>0</v>
      </c>
      <c r="J561" s="47">
        <v>0</v>
      </c>
      <c r="K561" s="47">
        <v>0</v>
      </c>
      <c r="L561" s="47">
        <v>0</v>
      </c>
      <c r="M561" s="47">
        <v>0</v>
      </c>
      <c r="N561" s="47">
        <v>0</v>
      </c>
      <c r="O561" s="47">
        <v>0</v>
      </c>
      <c r="P561" s="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12</v>
      </c>
      <c r="V561" s="47">
        <v>0</v>
      </c>
      <c r="W561" s="47">
        <v>0</v>
      </c>
      <c r="X561" s="47">
        <v>0</v>
      </c>
      <c r="Y561" s="47">
        <v>0</v>
      </c>
      <c r="Z561" s="47">
        <v>0</v>
      </c>
      <c r="AA561" s="47">
        <v>0</v>
      </c>
      <c r="AB561" s="47">
        <v>0</v>
      </c>
      <c r="AC561" s="47">
        <v>0</v>
      </c>
      <c r="AD561" s="84">
        <v>1</v>
      </c>
      <c r="AE561" s="85">
        <v>0</v>
      </c>
      <c r="AF561" s="35">
        <f t="shared" ref="AF561:AF599" si="145">G561+H561+I561+J561+K561+L561+M561+N561+O561+P561+Q561+R561+S561+T561+U561+V561+W561+X561+Y561+Z561+AA561+AB561+AC561+AD561</f>
        <v>46</v>
      </c>
      <c r="AG561" s="35">
        <f t="shared" ref="AG561:AG599" si="146">G561+H561+I561+J561+K561+L561+M561+N561+O561+P561+Q561+R561+S561+T561+U561+V561+W561+X561+Y561+Z561+AA561+AB561+AC561</f>
        <v>45</v>
      </c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</row>
    <row r="562" spans="1:60" ht="15.6" x14ac:dyDescent="0.3">
      <c r="A562" s="36" t="s">
        <v>764</v>
      </c>
      <c r="B562" s="34" t="s">
        <v>765</v>
      </c>
      <c r="C562" s="34" t="s">
        <v>817</v>
      </c>
      <c r="D562" s="34">
        <v>2</v>
      </c>
      <c r="E562" s="34" t="s">
        <v>827</v>
      </c>
      <c r="F562" s="91" t="s">
        <v>828</v>
      </c>
      <c r="G562" s="47">
        <v>0</v>
      </c>
      <c r="H562" s="47">
        <v>129</v>
      </c>
      <c r="I562" s="47">
        <v>0</v>
      </c>
      <c r="J562" s="47">
        <v>0</v>
      </c>
      <c r="K562" s="47">
        <v>0</v>
      </c>
      <c r="L562" s="47">
        <v>0</v>
      </c>
      <c r="M562" s="47">
        <v>0</v>
      </c>
      <c r="N562" s="47">
        <v>0</v>
      </c>
      <c r="O562" s="47">
        <v>0</v>
      </c>
      <c r="P562" s="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21</v>
      </c>
      <c r="V562" s="47">
        <v>0</v>
      </c>
      <c r="W562" s="47">
        <v>0</v>
      </c>
      <c r="X562" s="47">
        <v>0</v>
      </c>
      <c r="Y562" s="47">
        <v>1</v>
      </c>
      <c r="Z562" s="47">
        <v>0</v>
      </c>
      <c r="AA562" s="47">
        <v>0</v>
      </c>
      <c r="AB562" s="47">
        <v>0</v>
      </c>
      <c r="AC562" s="47">
        <v>0</v>
      </c>
      <c r="AD562" s="84">
        <v>4</v>
      </c>
      <c r="AE562" s="85">
        <v>0</v>
      </c>
      <c r="AF562" s="35">
        <f t="shared" si="145"/>
        <v>155</v>
      </c>
      <c r="AG562" s="35">
        <f t="shared" si="146"/>
        <v>151</v>
      </c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</row>
    <row r="563" spans="1:60" ht="15.6" x14ac:dyDescent="0.3">
      <c r="A563" s="36" t="s">
        <v>764</v>
      </c>
      <c r="B563" s="34" t="s">
        <v>765</v>
      </c>
      <c r="C563" s="34" t="s">
        <v>817</v>
      </c>
      <c r="D563" s="34">
        <v>2</v>
      </c>
      <c r="E563" s="34" t="s">
        <v>829</v>
      </c>
      <c r="F563" s="91" t="s">
        <v>830</v>
      </c>
      <c r="G563" s="47">
        <v>1</v>
      </c>
      <c r="H563" s="47">
        <v>384</v>
      </c>
      <c r="I563" s="47">
        <v>0</v>
      </c>
      <c r="J563" s="47">
        <v>0</v>
      </c>
      <c r="K563" s="47">
        <v>1</v>
      </c>
      <c r="L563" s="47">
        <v>1</v>
      </c>
      <c r="M563" s="47">
        <v>4</v>
      </c>
      <c r="N563" s="47">
        <v>3</v>
      </c>
      <c r="O563" s="47">
        <v>0</v>
      </c>
      <c r="P563" s="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145</v>
      </c>
      <c r="V563" s="47">
        <v>2</v>
      </c>
      <c r="W563" s="47">
        <v>0</v>
      </c>
      <c r="X563" s="47">
        <v>3</v>
      </c>
      <c r="Y563" s="47">
        <v>0</v>
      </c>
      <c r="Z563" s="47">
        <v>0</v>
      </c>
      <c r="AA563" s="47">
        <v>1</v>
      </c>
      <c r="AB563" s="47">
        <v>0</v>
      </c>
      <c r="AC563" s="47">
        <v>0</v>
      </c>
      <c r="AD563" s="84">
        <v>2</v>
      </c>
      <c r="AE563" s="85">
        <v>0</v>
      </c>
      <c r="AF563" s="35">
        <f t="shared" si="145"/>
        <v>547</v>
      </c>
      <c r="AG563" s="35">
        <f t="shared" si="146"/>
        <v>545</v>
      </c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</row>
    <row r="564" spans="1:60" ht="15.6" x14ac:dyDescent="0.3">
      <c r="A564" s="36" t="s">
        <v>764</v>
      </c>
      <c r="B564" s="34" t="s">
        <v>765</v>
      </c>
      <c r="C564" s="34" t="s">
        <v>817</v>
      </c>
      <c r="D564" s="34">
        <v>2</v>
      </c>
      <c r="E564" s="38" t="s">
        <v>829</v>
      </c>
      <c r="F564" s="92" t="s">
        <v>831</v>
      </c>
      <c r="G564" s="47">
        <v>1</v>
      </c>
      <c r="H564" s="47">
        <v>387</v>
      </c>
      <c r="I564" s="47">
        <v>0</v>
      </c>
      <c r="J564" s="47">
        <v>0</v>
      </c>
      <c r="K564" s="47">
        <v>0</v>
      </c>
      <c r="L564" s="47">
        <v>0</v>
      </c>
      <c r="M564" s="47">
        <v>4</v>
      </c>
      <c r="N564" s="47">
        <v>4</v>
      </c>
      <c r="O564" s="47">
        <v>0</v>
      </c>
      <c r="P564" s="47">
        <v>0</v>
      </c>
      <c r="Q564" s="47">
        <v>0</v>
      </c>
      <c r="R564" s="47">
        <v>0</v>
      </c>
      <c r="S564" s="47">
        <v>1</v>
      </c>
      <c r="T564" s="47">
        <v>0</v>
      </c>
      <c r="U564" s="47">
        <v>160</v>
      </c>
      <c r="V564" s="47">
        <v>0</v>
      </c>
      <c r="W564" s="47">
        <v>1</v>
      </c>
      <c r="X564" s="47">
        <v>0</v>
      </c>
      <c r="Y564" s="47">
        <v>0</v>
      </c>
      <c r="Z564" s="47">
        <v>0</v>
      </c>
      <c r="AA564" s="47">
        <v>1</v>
      </c>
      <c r="AB564" s="47">
        <v>0</v>
      </c>
      <c r="AC564" s="47">
        <v>1</v>
      </c>
      <c r="AD564" s="84">
        <v>2</v>
      </c>
      <c r="AE564" s="85">
        <v>0</v>
      </c>
      <c r="AF564" s="35">
        <f t="shared" si="145"/>
        <v>562</v>
      </c>
      <c r="AG564" s="35">
        <f t="shared" si="146"/>
        <v>560</v>
      </c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</row>
    <row r="565" spans="1:60" ht="15.6" x14ac:dyDescent="0.3">
      <c r="A565" s="40"/>
      <c r="B565" s="40"/>
      <c r="C565" s="40"/>
      <c r="D565" s="40"/>
      <c r="E565" s="44" t="s">
        <v>16</v>
      </c>
      <c r="F565" s="44" t="s">
        <v>7</v>
      </c>
      <c r="G565" s="35">
        <f t="shared" ref="G565:AG565" si="147">SUM(G561:G564)</f>
        <v>2</v>
      </c>
      <c r="H565" s="35">
        <f t="shared" si="147"/>
        <v>933</v>
      </c>
      <c r="I565" s="35">
        <f t="shared" si="147"/>
        <v>0</v>
      </c>
      <c r="J565" s="35">
        <f t="shared" si="147"/>
        <v>0</v>
      </c>
      <c r="K565" s="35">
        <f t="shared" si="147"/>
        <v>1</v>
      </c>
      <c r="L565" s="35">
        <f t="shared" si="147"/>
        <v>1</v>
      </c>
      <c r="M565" s="35">
        <f t="shared" si="147"/>
        <v>8</v>
      </c>
      <c r="N565" s="35">
        <f t="shared" si="147"/>
        <v>7</v>
      </c>
      <c r="O565" s="35">
        <f t="shared" si="147"/>
        <v>0</v>
      </c>
      <c r="P565" s="35">
        <f t="shared" si="147"/>
        <v>0</v>
      </c>
      <c r="Q565" s="35">
        <f t="shared" si="147"/>
        <v>0</v>
      </c>
      <c r="R565" s="35">
        <f t="shared" si="147"/>
        <v>0</v>
      </c>
      <c r="S565" s="35">
        <f t="shared" si="147"/>
        <v>1</v>
      </c>
      <c r="T565" s="35">
        <f t="shared" si="147"/>
        <v>0</v>
      </c>
      <c r="U565" s="35">
        <f t="shared" si="147"/>
        <v>338</v>
      </c>
      <c r="V565" s="35">
        <f t="shared" si="147"/>
        <v>2</v>
      </c>
      <c r="W565" s="35">
        <f t="shared" si="147"/>
        <v>1</v>
      </c>
      <c r="X565" s="35">
        <f t="shared" si="147"/>
        <v>3</v>
      </c>
      <c r="Y565" s="35">
        <f t="shared" si="147"/>
        <v>1</v>
      </c>
      <c r="Z565" s="35">
        <f t="shared" si="147"/>
        <v>0</v>
      </c>
      <c r="AA565" s="35">
        <f t="shared" si="147"/>
        <v>2</v>
      </c>
      <c r="AB565" s="35">
        <f t="shared" si="147"/>
        <v>0</v>
      </c>
      <c r="AC565" s="35">
        <f t="shared" si="147"/>
        <v>1</v>
      </c>
      <c r="AD565" s="35">
        <f t="shared" si="147"/>
        <v>9</v>
      </c>
      <c r="AE565" s="35">
        <f t="shared" si="147"/>
        <v>0</v>
      </c>
      <c r="AF565" s="35">
        <f t="shared" si="147"/>
        <v>1310</v>
      </c>
      <c r="AG565" s="35">
        <f t="shared" si="147"/>
        <v>1301</v>
      </c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</row>
    <row r="566" spans="1:60" ht="15.6" x14ac:dyDescent="0.3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1"/>
      <c r="AG566" s="41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</row>
    <row r="567" spans="1:60" ht="15.6" x14ac:dyDescent="0.3">
      <c r="A567" s="36" t="s">
        <v>764</v>
      </c>
      <c r="B567" s="34" t="s">
        <v>765</v>
      </c>
      <c r="C567" s="34" t="s">
        <v>817</v>
      </c>
      <c r="D567" s="34">
        <v>3</v>
      </c>
      <c r="E567" s="34" t="s">
        <v>832</v>
      </c>
      <c r="F567" s="91" t="s">
        <v>833</v>
      </c>
      <c r="G567" s="47">
        <v>0</v>
      </c>
      <c r="H567" s="47">
        <v>295</v>
      </c>
      <c r="I567" s="47">
        <v>0</v>
      </c>
      <c r="J567" s="47">
        <v>0</v>
      </c>
      <c r="K567" s="47">
        <v>0</v>
      </c>
      <c r="L567" s="47">
        <v>0</v>
      </c>
      <c r="M567" s="47">
        <v>0</v>
      </c>
      <c r="N567" s="47">
        <v>0</v>
      </c>
      <c r="O567" s="47">
        <v>0</v>
      </c>
      <c r="P567" s="47">
        <v>0</v>
      </c>
      <c r="Q567" s="47">
        <v>0</v>
      </c>
      <c r="R567" s="47">
        <v>1</v>
      </c>
      <c r="S567" s="47">
        <v>0</v>
      </c>
      <c r="T567" s="47">
        <v>0</v>
      </c>
      <c r="U567" s="47">
        <v>67</v>
      </c>
      <c r="V567" s="47">
        <v>0</v>
      </c>
      <c r="W567" s="47">
        <v>0</v>
      </c>
      <c r="X567" s="47">
        <v>1</v>
      </c>
      <c r="Y567" s="47">
        <v>0</v>
      </c>
      <c r="Z567" s="47">
        <v>0</v>
      </c>
      <c r="AA567" s="47">
        <v>0</v>
      </c>
      <c r="AB567" s="47">
        <v>0</v>
      </c>
      <c r="AC567" s="47">
        <v>0</v>
      </c>
      <c r="AD567" s="84">
        <v>2</v>
      </c>
      <c r="AE567" s="85">
        <v>0</v>
      </c>
      <c r="AF567" s="35">
        <f t="shared" si="145"/>
        <v>366</v>
      </c>
      <c r="AG567" s="35">
        <f t="shared" si="146"/>
        <v>364</v>
      </c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</row>
    <row r="568" spans="1:60" ht="15.6" x14ac:dyDescent="0.3">
      <c r="A568" s="36" t="s">
        <v>764</v>
      </c>
      <c r="B568" s="34" t="s">
        <v>765</v>
      </c>
      <c r="C568" s="34" t="s">
        <v>817</v>
      </c>
      <c r="D568" s="34">
        <v>3</v>
      </c>
      <c r="E568" s="34" t="s">
        <v>834</v>
      </c>
      <c r="F568" s="91" t="s">
        <v>835</v>
      </c>
      <c r="G568" s="47">
        <v>0</v>
      </c>
      <c r="H568" s="47">
        <v>131</v>
      </c>
      <c r="I568" s="47">
        <v>0</v>
      </c>
      <c r="J568" s="47">
        <v>0</v>
      </c>
      <c r="K568" s="47">
        <v>0</v>
      </c>
      <c r="L568" s="47">
        <v>0</v>
      </c>
      <c r="M568" s="47">
        <v>0</v>
      </c>
      <c r="N568" s="47">
        <v>0</v>
      </c>
      <c r="O568" s="47">
        <v>0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31</v>
      </c>
      <c r="V568" s="47">
        <v>0</v>
      </c>
      <c r="W568" s="47">
        <v>0</v>
      </c>
      <c r="X568" s="47">
        <v>0</v>
      </c>
      <c r="Y568" s="47">
        <v>0</v>
      </c>
      <c r="Z568" s="47">
        <v>0</v>
      </c>
      <c r="AA568" s="47">
        <v>0</v>
      </c>
      <c r="AB568" s="47">
        <v>0</v>
      </c>
      <c r="AC568" s="47">
        <v>0</v>
      </c>
      <c r="AD568" s="84">
        <v>4</v>
      </c>
      <c r="AE568" s="85">
        <v>0</v>
      </c>
      <c r="AF568" s="35">
        <f t="shared" si="145"/>
        <v>166</v>
      </c>
      <c r="AG568" s="35">
        <f t="shared" si="146"/>
        <v>162</v>
      </c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</row>
    <row r="569" spans="1:60" ht="15.6" x14ac:dyDescent="0.3">
      <c r="A569" s="36" t="s">
        <v>764</v>
      </c>
      <c r="B569" s="34" t="s">
        <v>765</v>
      </c>
      <c r="C569" s="34" t="s">
        <v>817</v>
      </c>
      <c r="D569" s="34">
        <v>3</v>
      </c>
      <c r="E569" s="34" t="s">
        <v>836</v>
      </c>
      <c r="F569" s="91" t="s">
        <v>837</v>
      </c>
      <c r="G569" s="47">
        <v>2</v>
      </c>
      <c r="H569" s="47">
        <v>378</v>
      </c>
      <c r="I569" s="47">
        <v>0</v>
      </c>
      <c r="J569" s="47">
        <v>0</v>
      </c>
      <c r="K569" s="47">
        <v>1</v>
      </c>
      <c r="L569" s="47">
        <v>0</v>
      </c>
      <c r="M569" s="47">
        <v>0</v>
      </c>
      <c r="N569" s="47">
        <v>3</v>
      </c>
      <c r="O569" s="47">
        <v>0</v>
      </c>
      <c r="P569" s="47">
        <v>0</v>
      </c>
      <c r="Q569" s="47">
        <v>1</v>
      </c>
      <c r="R569" s="47">
        <v>0</v>
      </c>
      <c r="S569" s="47">
        <v>0</v>
      </c>
      <c r="T569" s="47">
        <v>0</v>
      </c>
      <c r="U569" s="47">
        <v>112</v>
      </c>
      <c r="V569" s="47">
        <v>1</v>
      </c>
      <c r="W569" s="47">
        <v>1</v>
      </c>
      <c r="X569" s="47">
        <v>1</v>
      </c>
      <c r="Y569" s="47">
        <v>0</v>
      </c>
      <c r="Z569" s="47">
        <v>0</v>
      </c>
      <c r="AA569" s="47">
        <v>3</v>
      </c>
      <c r="AB569" s="47">
        <v>0</v>
      </c>
      <c r="AC569" s="47">
        <v>1</v>
      </c>
      <c r="AD569" s="84">
        <v>2</v>
      </c>
      <c r="AE569" s="85">
        <v>0</v>
      </c>
      <c r="AF569" s="35">
        <f t="shared" si="145"/>
        <v>506</v>
      </c>
      <c r="AG569" s="35">
        <f t="shared" si="146"/>
        <v>504</v>
      </c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</row>
    <row r="570" spans="1:60" ht="15.6" x14ac:dyDescent="0.3">
      <c r="A570" s="36" t="s">
        <v>764</v>
      </c>
      <c r="B570" s="34" t="s">
        <v>765</v>
      </c>
      <c r="C570" s="34" t="s">
        <v>817</v>
      </c>
      <c r="D570" s="34">
        <v>3</v>
      </c>
      <c r="E570" s="34" t="s">
        <v>838</v>
      </c>
      <c r="F570" s="91" t="s">
        <v>839</v>
      </c>
      <c r="G570" s="47">
        <v>2</v>
      </c>
      <c r="H570" s="47">
        <v>399</v>
      </c>
      <c r="I570" s="47">
        <v>0</v>
      </c>
      <c r="J570" s="47">
        <v>0</v>
      </c>
      <c r="K570" s="47">
        <v>0</v>
      </c>
      <c r="L570" s="47">
        <v>0</v>
      </c>
      <c r="M570" s="47">
        <v>0</v>
      </c>
      <c r="N570" s="47">
        <v>5</v>
      </c>
      <c r="O570" s="47">
        <v>0</v>
      </c>
      <c r="P570" s="47">
        <v>0</v>
      </c>
      <c r="Q570" s="47">
        <v>0</v>
      </c>
      <c r="R570" s="47">
        <v>0</v>
      </c>
      <c r="S570" s="47">
        <v>0</v>
      </c>
      <c r="T570" s="47">
        <v>0</v>
      </c>
      <c r="U570" s="47">
        <v>104</v>
      </c>
      <c r="V570" s="47">
        <v>1</v>
      </c>
      <c r="W570" s="47">
        <v>0</v>
      </c>
      <c r="X570" s="47">
        <v>0</v>
      </c>
      <c r="Y570" s="47">
        <v>1</v>
      </c>
      <c r="Z570" s="47">
        <v>0</v>
      </c>
      <c r="AA570" s="47">
        <v>0</v>
      </c>
      <c r="AB570" s="47">
        <v>1</v>
      </c>
      <c r="AC570" s="47">
        <v>0</v>
      </c>
      <c r="AD570" s="84">
        <v>3</v>
      </c>
      <c r="AE570" s="85">
        <v>0</v>
      </c>
      <c r="AF570" s="35">
        <f t="shared" si="145"/>
        <v>516</v>
      </c>
      <c r="AG570" s="35">
        <f t="shared" si="146"/>
        <v>513</v>
      </c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</row>
    <row r="571" spans="1:60" ht="15.6" x14ac:dyDescent="0.3">
      <c r="A571" s="36" t="s">
        <v>764</v>
      </c>
      <c r="B571" s="34" t="s">
        <v>765</v>
      </c>
      <c r="C571" s="34" t="s">
        <v>817</v>
      </c>
      <c r="D571" s="34">
        <v>3</v>
      </c>
      <c r="E571" s="34" t="s">
        <v>838</v>
      </c>
      <c r="F571" s="91" t="s">
        <v>840</v>
      </c>
      <c r="G571" s="47">
        <v>4</v>
      </c>
      <c r="H571" s="47">
        <v>388</v>
      </c>
      <c r="I571" s="47">
        <v>0</v>
      </c>
      <c r="J571" s="47">
        <v>0</v>
      </c>
      <c r="K571" s="47">
        <v>0</v>
      </c>
      <c r="L571" s="47">
        <v>1</v>
      </c>
      <c r="M571" s="47">
        <v>0</v>
      </c>
      <c r="N571" s="47">
        <v>5</v>
      </c>
      <c r="O571" s="47">
        <v>0</v>
      </c>
      <c r="P571" s="47">
        <v>1</v>
      </c>
      <c r="Q571" s="47">
        <v>1</v>
      </c>
      <c r="R571" s="47">
        <v>0</v>
      </c>
      <c r="S571" s="47">
        <v>0</v>
      </c>
      <c r="T571" s="47">
        <v>0</v>
      </c>
      <c r="U571" s="47">
        <v>104</v>
      </c>
      <c r="V571" s="47">
        <v>2</v>
      </c>
      <c r="W571" s="47">
        <v>0</v>
      </c>
      <c r="X571" s="47">
        <v>0</v>
      </c>
      <c r="Y571" s="47">
        <v>1</v>
      </c>
      <c r="Z571" s="47">
        <v>0</v>
      </c>
      <c r="AA571" s="47">
        <v>0</v>
      </c>
      <c r="AB571" s="47">
        <v>1</v>
      </c>
      <c r="AC571" s="47">
        <v>0</v>
      </c>
      <c r="AD571" s="84">
        <v>3</v>
      </c>
      <c r="AE571" s="85">
        <v>0</v>
      </c>
      <c r="AF571" s="35">
        <f t="shared" si="145"/>
        <v>511</v>
      </c>
      <c r="AG571" s="35">
        <f t="shared" si="146"/>
        <v>508</v>
      </c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</row>
    <row r="572" spans="1:60" ht="15.6" x14ac:dyDescent="0.3">
      <c r="A572" s="40"/>
      <c r="B572" s="40"/>
      <c r="C572" s="40"/>
      <c r="D572" s="40"/>
      <c r="E572" s="44" t="s">
        <v>14</v>
      </c>
      <c r="F572" s="44" t="s">
        <v>7</v>
      </c>
      <c r="G572" s="35">
        <f>SUM(G567:G571)</f>
        <v>8</v>
      </c>
      <c r="H572" s="35">
        <f t="shared" ref="H572:AG572" si="148">SUM(H567:H571)</f>
        <v>1591</v>
      </c>
      <c r="I572" s="35">
        <f t="shared" si="148"/>
        <v>0</v>
      </c>
      <c r="J572" s="35">
        <f t="shared" si="148"/>
        <v>0</v>
      </c>
      <c r="K572" s="35">
        <f t="shared" si="148"/>
        <v>1</v>
      </c>
      <c r="L572" s="35">
        <f t="shared" si="148"/>
        <v>1</v>
      </c>
      <c r="M572" s="35">
        <f t="shared" si="148"/>
        <v>0</v>
      </c>
      <c r="N572" s="35">
        <f t="shared" si="148"/>
        <v>13</v>
      </c>
      <c r="O572" s="35">
        <f t="shared" si="148"/>
        <v>0</v>
      </c>
      <c r="P572" s="35">
        <f t="shared" si="148"/>
        <v>1</v>
      </c>
      <c r="Q572" s="35">
        <f t="shared" si="148"/>
        <v>2</v>
      </c>
      <c r="R572" s="35">
        <f t="shared" si="148"/>
        <v>1</v>
      </c>
      <c r="S572" s="35">
        <f t="shared" si="148"/>
        <v>0</v>
      </c>
      <c r="T572" s="35">
        <f t="shared" si="148"/>
        <v>0</v>
      </c>
      <c r="U572" s="35">
        <f t="shared" si="148"/>
        <v>418</v>
      </c>
      <c r="V572" s="35">
        <f t="shared" si="148"/>
        <v>4</v>
      </c>
      <c r="W572" s="35">
        <f t="shared" si="148"/>
        <v>1</v>
      </c>
      <c r="X572" s="35">
        <f t="shared" si="148"/>
        <v>2</v>
      </c>
      <c r="Y572" s="35">
        <f t="shared" si="148"/>
        <v>2</v>
      </c>
      <c r="Z572" s="35">
        <f t="shared" si="148"/>
        <v>0</v>
      </c>
      <c r="AA572" s="35">
        <f t="shared" si="148"/>
        <v>3</v>
      </c>
      <c r="AB572" s="35">
        <f t="shared" si="148"/>
        <v>2</v>
      </c>
      <c r="AC572" s="35">
        <f t="shared" si="148"/>
        <v>1</v>
      </c>
      <c r="AD572" s="35">
        <f t="shared" si="148"/>
        <v>14</v>
      </c>
      <c r="AE572" s="35">
        <f t="shared" si="148"/>
        <v>0</v>
      </c>
      <c r="AF572" s="35">
        <f>SUM(AF567:AF571)</f>
        <v>2065</v>
      </c>
      <c r="AG572" s="35">
        <f t="shared" si="148"/>
        <v>2051</v>
      </c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</row>
    <row r="573" spans="1:60" ht="15.6" x14ac:dyDescent="0.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1"/>
      <c r="AG573" s="41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</row>
    <row r="574" spans="1:60" ht="15.6" x14ac:dyDescent="0.3">
      <c r="A574" s="36" t="s">
        <v>764</v>
      </c>
      <c r="B574" s="34" t="s">
        <v>765</v>
      </c>
      <c r="C574" s="34" t="s">
        <v>817</v>
      </c>
      <c r="D574" s="34">
        <v>4</v>
      </c>
      <c r="E574" s="34" t="s">
        <v>841</v>
      </c>
      <c r="F574" s="91" t="s">
        <v>842</v>
      </c>
      <c r="G574" s="47">
        <v>1</v>
      </c>
      <c r="H574" s="47">
        <v>425</v>
      </c>
      <c r="I574" s="47">
        <v>0</v>
      </c>
      <c r="J574" s="47">
        <v>0</v>
      </c>
      <c r="K574" s="47">
        <v>0</v>
      </c>
      <c r="L574" s="47">
        <v>0</v>
      </c>
      <c r="M574" s="47">
        <v>0</v>
      </c>
      <c r="N574" s="47">
        <v>0</v>
      </c>
      <c r="O574" s="47">
        <v>0</v>
      </c>
      <c r="P574" s="47">
        <v>1</v>
      </c>
      <c r="Q574" s="47">
        <v>1</v>
      </c>
      <c r="R574" s="47">
        <v>0</v>
      </c>
      <c r="S574" s="47">
        <v>0</v>
      </c>
      <c r="T574" s="47">
        <v>1</v>
      </c>
      <c r="U574" s="47">
        <v>199</v>
      </c>
      <c r="V574" s="47">
        <v>1</v>
      </c>
      <c r="W574" s="47">
        <v>0</v>
      </c>
      <c r="X574" s="47">
        <v>0</v>
      </c>
      <c r="Y574" s="47">
        <v>0</v>
      </c>
      <c r="Z574" s="47">
        <v>0</v>
      </c>
      <c r="AA574" s="47">
        <v>0</v>
      </c>
      <c r="AB574" s="47">
        <v>0</v>
      </c>
      <c r="AC574" s="47">
        <v>0</v>
      </c>
      <c r="AD574" s="84">
        <v>6</v>
      </c>
      <c r="AE574" s="85">
        <v>0</v>
      </c>
      <c r="AF574" s="35">
        <f t="shared" si="145"/>
        <v>635</v>
      </c>
      <c r="AG574" s="35">
        <f t="shared" si="146"/>
        <v>629</v>
      </c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</row>
    <row r="575" spans="1:60" ht="15.6" x14ac:dyDescent="0.3">
      <c r="A575" s="36" t="s">
        <v>764</v>
      </c>
      <c r="B575" s="34" t="s">
        <v>765</v>
      </c>
      <c r="C575" s="34" t="s">
        <v>817</v>
      </c>
      <c r="D575" s="34">
        <v>4</v>
      </c>
      <c r="E575" s="38" t="s">
        <v>843</v>
      </c>
      <c r="F575" s="92" t="s">
        <v>844</v>
      </c>
      <c r="G575" s="47">
        <v>0</v>
      </c>
      <c r="H575" s="47">
        <v>245</v>
      </c>
      <c r="I575" s="47">
        <v>1</v>
      </c>
      <c r="J575" s="47">
        <v>0</v>
      </c>
      <c r="K575" s="47">
        <v>0</v>
      </c>
      <c r="L575" s="47">
        <v>0</v>
      </c>
      <c r="M575" s="47">
        <v>1</v>
      </c>
      <c r="N575" s="47">
        <v>3</v>
      </c>
      <c r="O575" s="47">
        <v>0</v>
      </c>
      <c r="P575" s="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116</v>
      </c>
      <c r="V575" s="47">
        <v>1</v>
      </c>
      <c r="W575" s="47">
        <v>0</v>
      </c>
      <c r="X575" s="47">
        <v>0</v>
      </c>
      <c r="Y575" s="47">
        <v>0</v>
      </c>
      <c r="Z575" s="47">
        <v>0</v>
      </c>
      <c r="AA575" s="47">
        <v>1</v>
      </c>
      <c r="AB575" s="47">
        <v>0</v>
      </c>
      <c r="AC575" s="47">
        <v>0</v>
      </c>
      <c r="AD575" s="84">
        <v>4</v>
      </c>
      <c r="AE575" s="85">
        <v>0</v>
      </c>
      <c r="AF575" s="35">
        <f t="shared" si="145"/>
        <v>372</v>
      </c>
      <c r="AG575" s="35">
        <f t="shared" si="146"/>
        <v>368</v>
      </c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</row>
    <row r="576" spans="1:60" ht="15.6" x14ac:dyDescent="0.3">
      <c r="A576" s="40"/>
      <c r="B576" s="40"/>
      <c r="C576" s="40"/>
      <c r="D576" s="40"/>
      <c r="E576" s="44" t="s">
        <v>13</v>
      </c>
      <c r="F576" s="44" t="s">
        <v>7</v>
      </c>
      <c r="G576" s="35">
        <f>SUM(G574:G575)</f>
        <v>1</v>
      </c>
      <c r="H576" s="35">
        <f t="shared" ref="H576:AG576" si="149">SUM(H574:H575)</f>
        <v>670</v>
      </c>
      <c r="I576" s="35">
        <f t="shared" si="149"/>
        <v>1</v>
      </c>
      <c r="J576" s="35">
        <f t="shared" si="149"/>
        <v>0</v>
      </c>
      <c r="K576" s="35">
        <f t="shared" si="149"/>
        <v>0</v>
      </c>
      <c r="L576" s="35">
        <f t="shared" si="149"/>
        <v>0</v>
      </c>
      <c r="M576" s="35">
        <f t="shared" si="149"/>
        <v>1</v>
      </c>
      <c r="N576" s="35">
        <f>SUM(N574:N575)</f>
        <v>3</v>
      </c>
      <c r="O576" s="35">
        <f t="shared" si="149"/>
        <v>0</v>
      </c>
      <c r="P576" s="35">
        <f t="shared" si="149"/>
        <v>1</v>
      </c>
      <c r="Q576" s="35">
        <f t="shared" si="149"/>
        <v>1</v>
      </c>
      <c r="R576" s="35">
        <f t="shared" si="149"/>
        <v>0</v>
      </c>
      <c r="S576" s="35">
        <f t="shared" si="149"/>
        <v>0</v>
      </c>
      <c r="T576" s="35">
        <f t="shared" si="149"/>
        <v>1</v>
      </c>
      <c r="U576" s="35">
        <f t="shared" si="149"/>
        <v>315</v>
      </c>
      <c r="V576" s="35">
        <f t="shared" si="149"/>
        <v>2</v>
      </c>
      <c r="W576" s="35">
        <f t="shared" si="149"/>
        <v>0</v>
      </c>
      <c r="X576" s="35">
        <f t="shared" si="149"/>
        <v>0</v>
      </c>
      <c r="Y576" s="35">
        <f t="shared" si="149"/>
        <v>0</v>
      </c>
      <c r="Z576" s="35">
        <f t="shared" si="149"/>
        <v>0</v>
      </c>
      <c r="AA576" s="35">
        <f t="shared" si="149"/>
        <v>1</v>
      </c>
      <c r="AB576" s="35">
        <f t="shared" si="149"/>
        <v>0</v>
      </c>
      <c r="AC576" s="35">
        <f t="shared" si="149"/>
        <v>0</v>
      </c>
      <c r="AD576" s="35">
        <f t="shared" si="149"/>
        <v>10</v>
      </c>
      <c r="AE576" s="35">
        <f t="shared" si="149"/>
        <v>0</v>
      </c>
      <c r="AF576" s="35">
        <f t="shared" si="149"/>
        <v>1007</v>
      </c>
      <c r="AG576" s="35">
        <f t="shared" si="149"/>
        <v>997</v>
      </c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</row>
    <row r="577" spans="1:60" ht="15.6" x14ac:dyDescent="0.3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1"/>
      <c r="AG577" s="41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</row>
    <row r="578" spans="1:60" ht="15.6" x14ac:dyDescent="0.3">
      <c r="A578" s="36" t="s">
        <v>764</v>
      </c>
      <c r="B578" s="34" t="s">
        <v>765</v>
      </c>
      <c r="C578" s="34" t="s">
        <v>817</v>
      </c>
      <c r="D578" s="34">
        <v>5</v>
      </c>
      <c r="E578" s="34" t="s">
        <v>845</v>
      </c>
      <c r="F578" s="91" t="s">
        <v>846</v>
      </c>
      <c r="G578" s="47">
        <v>1</v>
      </c>
      <c r="H578" s="47">
        <v>454</v>
      </c>
      <c r="I578" s="47">
        <v>0</v>
      </c>
      <c r="J578" s="47">
        <v>0</v>
      </c>
      <c r="K578" s="47">
        <v>0</v>
      </c>
      <c r="L578" s="47">
        <v>2</v>
      </c>
      <c r="M578" s="47">
        <v>2</v>
      </c>
      <c r="N578" s="47">
        <v>3</v>
      </c>
      <c r="O578" s="47">
        <v>0</v>
      </c>
      <c r="P578" s="47">
        <v>0</v>
      </c>
      <c r="Q578" s="47">
        <v>0</v>
      </c>
      <c r="R578" s="47">
        <v>0</v>
      </c>
      <c r="S578" s="47">
        <v>0</v>
      </c>
      <c r="T578" s="47">
        <v>0</v>
      </c>
      <c r="U578" s="47">
        <v>156</v>
      </c>
      <c r="V578" s="47">
        <v>1</v>
      </c>
      <c r="W578" s="47">
        <v>0</v>
      </c>
      <c r="X578" s="47">
        <v>0</v>
      </c>
      <c r="Y578" s="47">
        <v>0</v>
      </c>
      <c r="Z578" s="47">
        <v>0</v>
      </c>
      <c r="AA578" s="47">
        <v>0</v>
      </c>
      <c r="AB578" s="47">
        <v>0</v>
      </c>
      <c r="AC578" s="47">
        <v>1</v>
      </c>
      <c r="AD578" s="84">
        <v>7</v>
      </c>
      <c r="AE578" s="85">
        <v>0</v>
      </c>
      <c r="AF578" s="35">
        <f t="shared" si="145"/>
        <v>627</v>
      </c>
      <c r="AG578" s="35">
        <f t="shared" si="146"/>
        <v>620</v>
      </c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</row>
    <row r="579" spans="1:60" ht="15.6" x14ac:dyDescent="0.3">
      <c r="A579" s="36" t="s">
        <v>764</v>
      </c>
      <c r="B579" s="34" t="s">
        <v>765</v>
      </c>
      <c r="C579" s="34" t="s">
        <v>817</v>
      </c>
      <c r="D579" s="34">
        <v>5</v>
      </c>
      <c r="E579" s="34" t="s">
        <v>847</v>
      </c>
      <c r="F579" s="91" t="s">
        <v>848</v>
      </c>
      <c r="G579" s="47">
        <v>1</v>
      </c>
      <c r="H579" s="47">
        <v>416</v>
      </c>
      <c r="I579" s="47">
        <v>0</v>
      </c>
      <c r="J579" s="47">
        <v>0</v>
      </c>
      <c r="K579" s="47">
        <v>0</v>
      </c>
      <c r="L579" s="47">
        <v>0</v>
      </c>
      <c r="M579" s="47">
        <v>0</v>
      </c>
      <c r="N579" s="47">
        <v>1</v>
      </c>
      <c r="O579" s="47">
        <v>0</v>
      </c>
      <c r="P579" s="47">
        <v>0</v>
      </c>
      <c r="Q579" s="47">
        <v>0</v>
      </c>
      <c r="R579" s="47">
        <v>1</v>
      </c>
      <c r="S579" s="47">
        <v>0</v>
      </c>
      <c r="T579" s="47">
        <v>0</v>
      </c>
      <c r="U579" s="47">
        <v>112</v>
      </c>
      <c r="V579" s="47">
        <v>0</v>
      </c>
      <c r="W579" s="47">
        <v>0</v>
      </c>
      <c r="X579" s="47">
        <v>1</v>
      </c>
      <c r="Y579" s="47">
        <v>4</v>
      </c>
      <c r="Z579" s="47">
        <v>0</v>
      </c>
      <c r="AA579" s="47">
        <v>0</v>
      </c>
      <c r="AB579" s="47">
        <v>0</v>
      </c>
      <c r="AC579" s="47">
        <v>0</v>
      </c>
      <c r="AD579" s="84">
        <v>3</v>
      </c>
      <c r="AE579" s="85">
        <v>0</v>
      </c>
      <c r="AF579" s="35">
        <f t="shared" si="145"/>
        <v>539</v>
      </c>
      <c r="AG579" s="35">
        <f t="shared" si="146"/>
        <v>536</v>
      </c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</row>
    <row r="580" spans="1:60" ht="15.6" x14ac:dyDescent="0.3">
      <c r="A580" s="36" t="s">
        <v>764</v>
      </c>
      <c r="B580" s="34" t="s">
        <v>765</v>
      </c>
      <c r="C580" s="34" t="s">
        <v>817</v>
      </c>
      <c r="D580" s="34">
        <v>5</v>
      </c>
      <c r="E580" s="34" t="s">
        <v>847</v>
      </c>
      <c r="F580" s="91" t="s">
        <v>849</v>
      </c>
      <c r="G580" s="47">
        <v>0</v>
      </c>
      <c r="H580" s="47">
        <v>413</v>
      </c>
      <c r="I580" s="47">
        <v>0</v>
      </c>
      <c r="J580" s="47">
        <v>0</v>
      </c>
      <c r="K580" s="47">
        <v>0</v>
      </c>
      <c r="L580" s="47">
        <v>0</v>
      </c>
      <c r="M580" s="47">
        <v>2</v>
      </c>
      <c r="N580" s="47">
        <v>3</v>
      </c>
      <c r="O580" s="47">
        <v>0</v>
      </c>
      <c r="P580" s="47">
        <v>0</v>
      </c>
      <c r="Q580" s="47">
        <v>0</v>
      </c>
      <c r="R580" s="47">
        <v>1</v>
      </c>
      <c r="S580" s="47">
        <v>0</v>
      </c>
      <c r="T580" s="47">
        <v>0</v>
      </c>
      <c r="U580" s="47">
        <v>120</v>
      </c>
      <c r="V580" s="47">
        <v>1</v>
      </c>
      <c r="W580" s="47">
        <v>1</v>
      </c>
      <c r="X580" s="47">
        <v>0</v>
      </c>
      <c r="Y580" s="47">
        <v>0</v>
      </c>
      <c r="Z580" s="47">
        <v>0</v>
      </c>
      <c r="AA580" s="47">
        <v>0</v>
      </c>
      <c r="AB580" s="47">
        <v>0</v>
      </c>
      <c r="AC580" s="47">
        <v>0</v>
      </c>
      <c r="AD580" s="84">
        <v>8</v>
      </c>
      <c r="AE580" s="85">
        <v>0</v>
      </c>
      <c r="AF580" s="35">
        <f t="shared" si="145"/>
        <v>549</v>
      </c>
      <c r="AG580" s="35">
        <f t="shared" si="146"/>
        <v>541</v>
      </c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</row>
    <row r="581" spans="1:60" ht="15.6" x14ac:dyDescent="0.3">
      <c r="A581" s="36" t="s">
        <v>764</v>
      </c>
      <c r="B581" s="34" t="s">
        <v>765</v>
      </c>
      <c r="C581" s="34" t="s">
        <v>817</v>
      </c>
      <c r="D581" s="34">
        <v>5</v>
      </c>
      <c r="E581" s="34" t="s">
        <v>850</v>
      </c>
      <c r="F581" s="91" t="s">
        <v>851</v>
      </c>
      <c r="G581" s="47">
        <v>0</v>
      </c>
      <c r="H581" s="47">
        <v>74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7">
        <v>1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24</v>
      </c>
      <c r="V581" s="47">
        <v>0</v>
      </c>
      <c r="W581" s="47">
        <v>0</v>
      </c>
      <c r="X581" s="47">
        <v>0</v>
      </c>
      <c r="Y581" s="47">
        <v>0</v>
      </c>
      <c r="Z581" s="47">
        <v>0</v>
      </c>
      <c r="AA581" s="47">
        <v>0</v>
      </c>
      <c r="AB581" s="47">
        <v>0</v>
      </c>
      <c r="AC581" s="47">
        <v>0</v>
      </c>
      <c r="AD581" s="84">
        <v>1</v>
      </c>
      <c r="AE581" s="85">
        <v>0</v>
      </c>
      <c r="AF581" s="35">
        <f t="shared" si="145"/>
        <v>100</v>
      </c>
      <c r="AG581" s="35">
        <f t="shared" si="146"/>
        <v>99</v>
      </c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</row>
    <row r="582" spans="1:60" ht="15.6" x14ac:dyDescent="0.3">
      <c r="A582" s="36" t="s">
        <v>764</v>
      </c>
      <c r="B582" s="34" t="s">
        <v>765</v>
      </c>
      <c r="C582" s="34" t="s">
        <v>817</v>
      </c>
      <c r="D582" s="34">
        <v>5</v>
      </c>
      <c r="E582" s="34" t="s">
        <v>852</v>
      </c>
      <c r="F582" s="91" t="s">
        <v>853</v>
      </c>
      <c r="G582" s="47">
        <v>0</v>
      </c>
      <c r="H582" s="47">
        <v>55</v>
      </c>
      <c r="I582" s="47">
        <v>0</v>
      </c>
      <c r="J582" s="47">
        <v>0</v>
      </c>
      <c r="K582" s="47">
        <v>0</v>
      </c>
      <c r="L582" s="47">
        <v>0</v>
      </c>
      <c r="M582" s="47">
        <v>0</v>
      </c>
      <c r="N582" s="47">
        <v>1</v>
      </c>
      <c r="O582" s="47">
        <v>0</v>
      </c>
      <c r="P582" s="47">
        <v>0</v>
      </c>
      <c r="Q582" s="47">
        <v>0</v>
      </c>
      <c r="R582" s="47">
        <v>0</v>
      </c>
      <c r="S582" s="47">
        <v>0</v>
      </c>
      <c r="T582" s="47">
        <v>0</v>
      </c>
      <c r="U582" s="47">
        <v>15</v>
      </c>
      <c r="V582" s="47">
        <v>0</v>
      </c>
      <c r="W582" s="47">
        <v>0</v>
      </c>
      <c r="X582" s="47">
        <v>0</v>
      </c>
      <c r="Y582" s="47">
        <v>0</v>
      </c>
      <c r="Z582" s="47">
        <v>0</v>
      </c>
      <c r="AA582" s="47">
        <v>0</v>
      </c>
      <c r="AB582" s="47">
        <v>1</v>
      </c>
      <c r="AC582" s="47">
        <v>0</v>
      </c>
      <c r="AD582" s="84">
        <v>1</v>
      </c>
      <c r="AE582" s="85">
        <v>0</v>
      </c>
      <c r="AF582" s="35">
        <f t="shared" si="145"/>
        <v>73</v>
      </c>
      <c r="AG582" s="35">
        <f t="shared" si="146"/>
        <v>72</v>
      </c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</row>
    <row r="583" spans="1:60" ht="15.6" x14ac:dyDescent="0.3">
      <c r="A583" s="36" t="s">
        <v>764</v>
      </c>
      <c r="B583" s="34" t="s">
        <v>765</v>
      </c>
      <c r="C583" s="34" t="s">
        <v>817</v>
      </c>
      <c r="D583" s="34">
        <v>5</v>
      </c>
      <c r="E583" s="34" t="s">
        <v>854</v>
      </c>
      <c r="F583" s="91" t="s">
        <v>855</v>
      </c>
      <c r="G583" s="47">
        <v>1</v>
      </c>
      <c r="H583" s="47">
        <v>295</v>
      </c>
      <c r="I583" s="47">
        <v>0</v>
      </c>
      <c r="J583" s="47">
        <v>0</v>
      </c>
      <c r="K583" s="47">
        <v>1</v>
      </c>
      <c r="L583" s="47">
        <v>0</v>
      </c>
      <c r="M583" s="47">
        <v>0</v>
      </c>
      <c r="N583" s="47">
        <v>2</v>
      </c>
      <c r="O583" s="47">
        <v>0</v>
      </c>
      <c r="P583" s="47">
        <v>0</v>
      </c>
      <c r="Q583" s="47">
        <v>0</v>
      </c>
      <c r="R583" s="47">
        <v>0</v>
      </c>
      <c r="S583" s="47">
        <v>0</v>
      </c>
      <c r="T583" s="47">
        <v>0</v>
      </c>
      <c r="U583" s="47">
        <v>127</v>
      </c>
      <c r="V583" s="47">
        <v>0</v>
      </c>
      <c r="W583" s="47">
        <v>0</v>
      </c>
      <c r="X583" s="47">
        <v>1</v>
      </c>
      <c r="Y583" s="47">
        <v>1</v>
      </c>
      <c r="Z583" s="47">
        <v>0</v>
      </c>
      <c r="AA583" s="47">
        <v>0</v>
      </c>
      <c r="AB583" s="47">
        <v>0</v>
      </c>
      <c r="AC583" s="47">
        <v>0</v>
      </c>
      <c r="AD583" s="84">
        <v>5</v>
      </c>
      <c r="AE583" s="85">
        <v>0</v>
      </c>
      <c r="AF583" s="35">
        <f t="shared" si="145"/>
        <v>433</v>
      </c>
      <c r="AG583" s="35">
        <f t="shared" si="146"/>
        <v>428</v>
      </c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</row>
    <row r="584" spans="1:60" ht="15.6" x14ac:dyDescent="0.3">
      <c r="A584" s="36" t="s">
        <v>764</v>
      </c>
      <c r="B584" s="34" t="s">
        <v>765</v>
      </c>
      <c r="C584" s="34" t="s">
        <v>817</v>
      </c>
      <c r="D584" s="34">
        <v>5</v>
      </c>
      <c r="E584" s="38" t="s">
        <v>854</v>
      </c>
      <c r="F584" s="92" t="s">
        <v>856</v>
      </c>
      <c r="G584" s="47">
        <v>3</v>
      </c>
      <c r="H584" s="47">
        <v>322</v>
      </c>
      <c r="I584" s="47">
        <v>0</v>
      </c>
      <c r="J584" s="47">
        <v>0</v>
      </c>
      <c r="K584" s="47">
        <v>0</v>
      </c>
      <c r="L584" s="47">
        <v>0</v>
      </c>
      <c r="M584" s="47">
        <v>0</v>
      </c>
      <c r="N584" s="47">
        <v>2</v>
      </c>
      <c r="O584" s="47">
        <v>1</v>
      </c>
      <c r="P584" s="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93</v>
      </c>
      <c r="V584" s="47">
        <v>1</v>
      </c>
      <c r="W584" s="47">
        <v>1</v>
      </c>
      <c r="X584" s="47">
        <v>0</v>
      </c>
      <c r="Y584" s="47">
        <v>0</v>
      </c>
      <c r="Z584" s="47">
        <v>0</v>
      </c>
      <c r="AA584" s="47">
        <v>0</v>
      </c>
      <c r="AB584" s="47">
        <v>1</v>
      </c>
      <c r="AC584" s="47">
        <v>0</v>
      </c>
      <c r="AD584" s="84">
        <v>3</v>
      </c>
      <c r="AE584" s="85">
        <v>0</v>
      </c>
      <c r="AF584" s="35">
        <f t="shared" si="145"/>
        <v>427</v>
      </c>
      <c r="AG584" s="35">
        <f t="shared" si="146"/>
        <v>424</v>
      </c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</row>
    <row r="585" spans="1:60" ht="15.6" x14ac:dyDescent="0.3">
      <c r="A585" s="40"/>
      <c r="B585" s="40"/>
      <c r="C585" s="40"/>
      <c r="D585" s="40"/>
      <c r="E585" s="44" t="s">
        <v>9</v>
      </c>
      <c r="F585" s="44" t="s">
        <v>7</v>
      </c>
      <c r="G585" s="35">
        <f>SUM(G578:G584)</f>
        <v>6</v>
      </c>
      <c r="H585" s="35">
        <f t="shared" ref="H585:AG585" si="150">SUM(H578:H584)</f>
        <v>2029</v>
      </c>
      <c r="I585" s="35">
        <f t="shared" si="150"/>
        <v>0</v>
      </c>
      <c r="J585" s="35">
        <f t="shared" si="150"/>
        <v>0</v>
      </c>
      <c r="K585" s="35">
        <f t="shared" si="150"/>
        <v>1</v>
      </c>
      <c r="L585" s="35">
        <f t="shared" si="150"/>
        <v>2</v>
      </c>
      <c r="M585" s="35">
        <f t="shared" si="150"/>
        <v>4</v>
      </c>
      <c r="N585" s="35">
        <f t="shared" si="150"/>
        <v>13</v>
      </c>
      <c r="O585" s="35">
        <f t="shared" si="150"/>
        <v>1</v>
      </c>
      <c r="P585" s="35">
        <f t="shared" si="150"/>
        <v>0</v>
      </c>
      <c r="Q585" s="35">
        <f t="shared" si="150"/>
        <v>0</v>
      </c>
      <c r="R585" s="35">
        <f t="shared" si="150"/>
        <v>2</v>
      </c>
      <c r="S585" s="35">
        <f t="shared" si="150"/>
        <v>0</v>
      </c>
      <c r="T585" s="35">
        <f t="shared" si="150"/>
        <v>0</v>
      </c>
      <c r="U585" s="35">
        <f t="shared" si="150"/>
        <v>647</v>
      </c>
      <c r="V585" s="35">
        <f t="shared" si="150"/>
        <v>3</v>
      </c>
      <c r="W585" s="35">
        <f t="shared" si="150"/>
        <v>2</v>
      </c>
      <c r="X585" s="35">
        <f t="shared" si="150"/>
        <v>2</v>
      </c>
      <c r="Y585" s="35">
        <f t="shared" si="150"/>
        <v>5</v>
      </c>
      <c r="Z585" s="35">
        <f t="shared" si="150"/>
        <v>0</v>
      </c>
      <c r="AA585" s="35">
        <f t="shared" si="150"/>
        <v>0</v>
      </c>
      <c r="AB585" s="35">
        <f t="shared" si="150"/>
        <v>2</v>
      </c>
      <c r="AC585" s="35">
        <f t="shared" si="150"/>
        <v>1</v>
      </c>
      <c r="AD585" s="35">
        <f t="shared" si="150"/>
        <v>28</v>
      </c>
      <c r="AE585" s="35">
        <f t="shared" si="150"/>
        <v>0</v>
      </c>
      <c r="AF585" s="35">
        <f t="shared" si="150"/>
        <v>2748</v>
      </c>
      <c r="AG585" s="35">
        <f t="shared" si="150"/>
        <v>2720</v>
      </c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</row>
    <row r="586" spans="1:60" ht="16.2" thickBot="1" x14ac:dyDescent="0.3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1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</row>
    <row r="587" spans="1:60" ht="15.6" x14ac:dyDescent="0.3">
      <c r="A587" s="32" t="s">
        <v>764</v>
      </c>
      <c r="B587" s="31" t="s">
        <v>765</v>
      </c>
      <c r="C587" s="31" t="s">
        <v>817</v>
      </c>
      <c r="D587" s="31">
        <v>6</v>
      </c>
      <c r="E587" s="31" t="s">
        <v>857</v>
      </c>
      <c r="F587" s="33" t="s">
        <v>858</v>
      </c>
      <c r="G587" s="47">
        <v>1</v>
      </c>
      <c r="H587" s="47">
        <v>281</v>
      </c>
      <c r="I587" s="47">
        <v>0</v>
      </c>
      <c r="J587" s="47">
        <v>0</v>
      </c>
      <c r="K587" s="47">
        <v>0</v>
      </c>
      <c r="L587" s="47">
        <v>1</v>
      </c>
      <c r="M587" s="47">
        <v>1</v>
      </c>
      <c r="N587" s="47">
        <v>6</v>
      </c>
      <c r="O587" s="47">
        <v>0</v>
      </c>
      <c r="P587" s="47">
        <v>0</v>
      </c>
      <c r="Q587" s="47">
        <v>1</v>
      </c>
      <c r="R587" s="47">
        <v>1</v>
      </c>
      <c r="S587" s="47">
        <v>0</v>
      </c>
      <c r="T587" s="47">
        <v>0</v>
      </c>
      <c r="U587" s="47">
        <v>99</v>
      </c>
      <c r="V587" s="47">
        <v>0</v>
      </c>
      <c r="W587" s="47">
        <v>0</v>
      </c>
      <c r="X587" s="47">
        <v>1</v>
      </c>
      <c r="Y587" s="47">
        <v>0</v>
      </c>
      <c r="Z587" s="47">
        <v>0</v>
      </c>
      <c r="AA587" s="47">
        <v>0</v>
      </c>
      <c r="AB587" s="47">
        <v>0</v>
      </c>
      <c r="AC587" s="47">
        <v>0</v>
      </c>
      <c r="AD587" s="84">
        <v>1</v>
      </c>
      <c r="AE587" s="85">
        <v>0</v>
      </c>
      <c r="AF587" s="35">
        <f t="shared" si="145"/>
        <v>393</v>
      </c>
      <c r="AG587" s="35">
        <f t="shared" si="146"/>
        <v>392</v>
      </c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</row>
    <row r="588" spans="1:60" ht="15.6" x14ac:dyDescent="0.3">
      <c r="A588" s="36" t="s">
        <v>764</v>
      </c>
      <c r="B588" s="34" t="s">
        <v>765</v>
      </c>
      <c r="C588" s="34" t="s">
        <v>817</v>
      </c>
      <c r="D588" s="34">
        <v>6</v>
      </c>
      <c r="E588" s="34" t="s">
        <v>859</v>
      </c>
      <c r="F588" s="37" t="s">
        <v>860</v>
      </c>
      <c r="G588" s="47">
        <v>1</v>
      </c>
      <c r="H588" s="47">
        <v>217</v>
      </c>
      <c r="I588" s="47">
        <v>1</v>
      </c>
      <c r="J588" s="47">
        <v>0</v>
      </c>
      <c r="K588" s="47">
        <v>0</v>
      </c>
      <c r="L588" s="47">
        <v>0</v>
      </c>
      <c r="M588" s="47">
        <v>1</v>
      </c>
      <c r="N588" s="47">
        <v>3</v>
      </c>
      <c r="O588" s="47">
        <v>0</v>
      </c>
      <c r="P588" s="47">
        <v>1</v>
      </c>
      <c r="Q588" s="47">
        <v>0</v>
      </c>
      <c r="R588" s="47">
        <v>0</v>
      </c>
      <c r="S588" s="47">
        <v>0</v>
      </c>
      <c r="T588" s="47">
        <v>0</v>
      </c>
      <c r="U588" s="47">
        <v>173</v>
      </c>
      <c r="V588" s="47">
        <v>1</v>
      </c>
      <c r="W588" s="47">
        <v>1</v>
      </c>
      <c r="X588" s="47">
        <v>2</v>
      </c>
      <c r="Y588" s="47">
        <v>1</v>
      </c>
      <c r="Z588" s="47">
        <v>2</v>
      </c>
      <c r="AA588" s="47">
        <v>0</v>
      </c>
      <c r="AB588" s="47">
        <v>0</v>
      </c>
      <c r="AC588" s="47">
        <v>0</v>
      </c>
      <c r="AD588" s="84">
        <v>7</v>
      </c>
      <c r="AE588" s="85">
        <v>0</v>
      </c>
      <c r="AF588" s="35">
        <f t="shared" si="145"/>
        <v>411</v>
      </c>
      <c r="AG588" s="35">
        <f t="shared" si="146"/>
        <v>404</v>
      </c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</row>
    <row r="589" spans="1:60" ht="15.6" x14ac:dyDescent="0.3">
      <c r="A589" s="40"/>
      <c r="B589" s="40"/>
      <c r="C589" s="40"/>
      <c r="D589" s="40"/>
      <c r="E589" s="44" t="s">
        <v>13</v>
      </c>
      <c r="F589" s="44" t="s">
        <v>7</v>
      </c>
      <c r="G589" s="35">
        <f t="shared" ref="G589:AG589" si="151">SUM(G587:G588)</f>
        <v>2</v>
      </c>
      <c r="H589" s="35">
        <f t="shared" si="151"/>
        <v>498</v>
      </c>
      <c r="I589" s="35">
        <f t="shared" si="151"/>
        <v>1</v>
      </c>
      <c r="J589" s="35">
        <f t="shared" si="151"/>
        <v>0</v>
      </c>
      <c r="K589" s="35">
        <f t="shared" si="151"/>
        <v>0</v>
      </c>
      <c r="L589" s="35">
        <f t="shared" si="151"/>
        <v>1</v>
      </c>
      <c r="M589" s="35">
        <f t="shared" si="151"/>
        <v>2</v>
      </c>
      <c r="N589" s="35">
        <f t="shared" si="151"/>
        <v>9</v>
      </c>
      <c r="O589" s="35">
        <f t="shared" si="151"/>
        <v>0</v>
      </c>
      <c r="P589" s="35">
        <f t="shared" si="151"/>
        <v>1</v>
      </c>
      <c r="Q589" s="35">
        <f t="shared" si="151"/>
        <v>1</v>
      </c>
      <c r="R589" s="35">
        <f t="shared" si="151"/>
        <v>1</v>
      </c>
      <c r="S589" s="35">
        <f t="shared" si="151"/>
        <v>0</v>
      </c>
      <c r="T589" s="35">
        <f t="shared" si="151"/>
        <v>0</v>
      </c>
      <c r="U589" s="35">
        <f t="shared" si="151"/>
        <v>272</v>
      </c>
      <c r="V589" s="35">
        <f t="shared" si="151"/>
        <v>1</v>
      </c>
      <c r="W589" s="35">
        <f t="shared" si="151"/>
        <v>1</v>
      </c>
      <c r="X589" s="35">
        <f t="shared" si="151"/>
        <v>3</v>
      </c>
      <c r="Y589" s="35">
        <f t="shared" si="151"/>
        <v>1</v>
      </c>
      <c r="Z589" s="35">
        <f t="shared" si="151"/>
        <v>2</v>
      </c>
      <c r="AA589" s="35">
        <f t="shared" si="151"/>
        <v>0</v>
      </c>
      <c r="AB589" s="35">
        <f t="shared" si="151"/>
        <v>0</v>
      </c>
      <c r="AC589" s="35">
        <f t="shared" si="151"/>
        <v>0</v>
      </c>
      <c r="AD589" s="35">
        <f t="shared" si="151"/>
        <v>8</v>
      </c>
      <c r="AE589" s="35">
        <f t="shared" si="151"/>
        <v>0</v>
      </c>
      <c r="AF589" s="35">
        <f t="shared" si="151"/>
        <v>804</v>
      </c>
      <c r="AG589" s="35">
        <f t="shared" si="151"/>
        <v>796</v>
      </c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</row>
    <row r="590" spans="1:60" ht="15.6" x14ac:dyDescent="0.3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</row>
    <row r="591" spans="1:60" ht="15.6" x14ac:dyDescent="0.3">
      <c r="A591" s="47"/>
      <c r="B591" s="47"/>
      <c r="C591" s="47"/>
      <c r="D591" s="47"/>
      <c r="E591" s="47"/>
      <c r="F591" s="47"/>
      <c r="G591" s="68"/>
      <c r="H591" s="68"/>
      <c r="I591" s="68"/>
      <c r="J591" s="62"/>
      <c r="K591" s="62"/>
      <c r="L591" s="62"/>
      <c r="M591" s="68"/>
      <c r="N591" s="68"/>
      <c r="O591" s="68"/>
      <c r="P591" s="62"/>
      <c r="Q591" s="62"/>
      <c r="R591" s="62"/>
      <c r="S591" s="68"/>
      <c r="T591" s="68"/>
      <c r="U591" s="68"/>
      <c r="V591" s="62"/>
      <c r="W591" s="62"/>
      <c r="X591" s="62"/>
      <c r="Y591" s="68"/>
      <c r="Z591" s="68"/>
      <c r="AA591" s="68"/>
      <c r="AB591" s="62"/>
      <c r="AC591" s="62"/>
      <c r="AD591" s="62"/>
      <c r="AE591" s="68"/>
      <c r="AF591" s="62"/>
      <c r="AG591" s="62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</row>
    <row r="592" spans="1:60" s="157" customFormat="1" ht="18" x14ac:dyDescent="0.35">
      <c r="A592" s="169" t="s">
        <v>763</v>
      </c>
      <c r="B592" s="170"/>
      <c r="C592" s="170"/>
      <c r="D592" s="170"/>
      <c r="E592" s="170"/>
      <c r="F592" s="171"/>
      <c r="G592" s="151">
        <f>G525+G537+G544+G553+G559+G565+G572+G576+G585+G589</f>
        <v>157</v>
      </c>
      <c r="H592" s="151">
        <f t="shared" ref="H592:AE592" si="152">H525+H537+H544+H553+H559+H565+H572+H576+H585+H589</f>
        <v>11588</v>
      </c>
      <c r="I592" s="151">
        <f t="shared" si="152"/>
        <v>66</v>
      </c>
      <c r="J592" s="151">
        <f t="shared" si="152"/>
        <v>9</v>
      </c>
      <c r="K592" s="151">
        <f t="shared" si="152"/>
        <v>27</v>
      </c>
      <c r="L592" s="151">
        <f t="shared" si="152"/>
        <v>88</v>
      </c>
      <c r="M592" s="151">
        <f t="shared" si="152"/>
        <v>64</v>
      </c>
      <c r="N592" s="151">
        <f t="shared" si="152"/>
        <v>241</v>
      </c>
      <c r="O592" s="151">
        <f t="shared" si="152"/>
        <v>21</v>
      </c>
      <c r="P592" s="151">
        <f t="shared" si="152"/>
        <v>23</v>
      </c>
      <c r="Q592" s="151">
        <f t="shared" si="152"/>
        <v>17</v>
      </c>
      <c r="R592" s="151">
        <f t="shared" si="152"/>
        <v>11</v>
      </c>
      <c r="S592" s="151">
        <f t="shared" si="152"/>
        <v>27</v>
      </c>
      <c r="T592" s="151">
        <f t="shared" si="152"/>
        <v>27</v>
      </c>
      <c r="U592" s="151">
        <f t="shared" si="152"/>
        <v>11263</v>
      </c>
      <c r="V592" s="151">
        <f t="shared" si="152"/>
        <v>90</v>
      </c>
      <c r="W592" s="151">
        <f t="shared" si="152"/>
        <v>17</v>
      </c>
      <c r="X592" s="151">
        <f t="shared" si="152"/>
        <v>40</v>
      </c>
      <c r="Y592" s="151">
        <f t="shared" si="152"/>
        <v>86</v>
      </c>
      <c r="Z592" s="151">
        <f t="shared" si="152"/>
        <v>35</v>
      </c>
      <c r="AA592" s="151">
        <f t="shared" si="152"/>
        <v>29</v>
      </c>
      <c r="AB592" s="151">
        <f t="shared" si="152"/>
        <v>25</v>
      </c>
      <c r="AC592" s="151">
        <f t="shared" si="152"/>
        <v>35</v>
      </c>
      <c r="AD592" s="151">
        <f t="shared" si="152"/>
        <v>446</v>
      </c>
      <c r="AE592" s="151">
        <f t="shared" si="152"/>
        <v>0</v>
      </c>
      <c r="AF592" s="151">
        <f>AF525+AF537+AF544+AF553+AF565+AF572+AF576+AF585+AF589</f>
        <v>23271</v>
      </c>
      <c r="AG592" s="151">
        <f>AG525+AG537+AG544+AG553+AG565+AG572+AG576+AG585+AG589</f>
        <v>22835</v>
      </c>
      <c r="AH592" s="156"/>
      <c r="AI592" s="156"/>
      <c r="AJ592" s="156"/>
      <c r="AK592" s="156"/>
      <c r="AL592" s="156"/>
      <c r="AM592" s="156"/>
      <c r="AN592" s="156"/>
      <c r="AO592" s="156"/>
      <c r="AP592" s="156"/>
      <c r="AQ592" s="156"/>
      <c r="AR592" s="156"/>
      <c r="AS592" s="156"/>
      <c r="AT592" s="156"/>
      <c r="AU592" s="156"/>
      <c r="AV592" s="156"/>
      <c r="AW592" s="156"/>
      <c r="AX592" s="156"/>
      <c r="AY592" s="156"/>
      <c r="AZ592" s="156"/>
      <c r="BA592" s="156"/>
      <c r="BB592" s="156"/>
      <c r="BC592" s="156"/>
      <c r="BD592" s="156"/>
      <c r="BE592" s="156"/>
      <c r="BF592" s="156"/>
      <c r="BG592" s="156"/>
      <c r="BH592" s="156"/>
    </row>
    <row r="593" spans="1:60" ht="15.6" x14ac:dyDescent="0.3">
      <c r="A593" s="65"/>
      <c r="B593" s="65"/>
      <c r="C593" s="40"/>
      <c r="D593" s="40"/>
      <c r="E593" s="40"/>
      <c r="F593" s="40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</row>
    <row r="594" spans="1:60" ht="15.6" x14ac:dyDescent="0.3">
      <c r="A594" s="34" t="s">
        <v>764</v>
      </c>
      <c r="B594" s="34" t="s">
        <v>872</v>
      </c>
      <c r="C594" s="34" t="s">
        <v>766</v>
      </c>
      <c r="D594" s="34">
        <v>1</v>
      </c>
      <c r="E594" s="34" t="s">
        <v>873</v>
      </c>
      <c r="F594" s="91" t="s">
        <v>874</v>
      </c>
      <c r="G594" s="47">
        <v>2</v>
      </c>
      <c r="H594" s="47">
        <v>293</v>
      </c>
      <c r="I594" s="47">
        <v>1</v>
      </c>
      <c r="J594" s="47">
        <v>1</v>
      </c>
      <c r="K594" s="47">
        <v>0</v>
      </c>
      <c r="L594" s="47">
        <v>1</v>
      </c>
      <c r="M594" s="47">
        <v>0</v>
      </c>
      <c r="N594" s="47">
        <v>3</v>
      </c>
      <c r="O594" s="47">
        <v>0</v>
      </c>
      <c r="P594" s="47">
        <v>0</v>
      </c>
      <c r="Q594" s="47">
        <v>0</v>
      </c>
      <c r="R594" s="47">
        <v>1</v>
      </c>
      <c r="S594" s="47">
        <v>1</v>
      </c>
      <c r="T594" s="47">
        <v>0</v>
      </c>
      <c r="U594" s="47">
        <v>441</v>
      </c>
      <c r="V594" s="47">
        <v>2</v>
      </c>
      <c r="W594" s="47">
        <v>0</v>
      </c>
      <c r="X594" s="47">
        <v>2</v>
      </c>
      <c r="Y594" s="47">
        <v>0</v>
      </c>
      <c r="Z594" s="47">
        <v>1</v>
      </c>
      <c r="AA594" s="47">
        <v>0</v>
      </c>
      <c r="AB594" s="47">
        <v>1</v>
      </c>
      <c r="AC594" s="47">
        <v>3</v>
      </c>
      <c r="AD594" s="84">
        <v>23</v>
      </c>
      <c r="AE594" s="85">
        <v>0</v>
      </c>
      <c r="AF594" s="35">
        <f>G594+H594+I594+J594+K594+L594+M594+N594+O594+P594+Q594+R594+S594+T594+U594+V594+W594+X594+Y594+Z594+AA594+AB594+AC594+AD594</f>
        <v>776</v>
      </c>
      <c r="AG594" s="35">
        <f t="shared" si="146"/>
        <v>753</v>
      </c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</row>
    <row r="595" spans="1:60" ht="15.6" x14ac:dyDescent="0.3">
      <c r="A595" s="34" t="s">
        <v>764</v>
      </c>
      <c r="B595" s="34" t="s">
        <v>872</v>
      </c>
      <c r="C595" s="34" t="s">
        <v>766</v>
      </c>
      <c r="D595" s="34">
        <v>1</v>
      </c>
      <c r="E595" s="34" t="s">
        <v>875</v>
      </c>
      <c r="F595" s="91" t="s">
        <v>876</v>
      </c>
      <c r="G595" s="47">
        <v>1</v>
      </c>
      <c r="H595" s="47">
        <v>53</v>
      </c>
      <c r="I595" s="47">
        <v>0</v>
      </c>
      <c r="J595" s="47">
        <v>1</v>
      </c>
      <c r="K595" s="47">
        <v>0</v>
      </c>
      <c r="L595" s="47">
        <v>0</v>
      </c>
      <c r="M595" s="47">
        <v>1</v>
      </c>
      <c r="N595" s="47">
        <v>2</v>
      </c>
      <c r="O595" s="47">
        <v>0</v>
      </c>
      <c r="P595" s="47">
        <v>0</v>
      </c>
      <c r="Q595" s="47">
        <v>1</v>
      </c>
      <c r="R595" s="47">
        <v>0</v>
      </c>
      <c r="S595" s="47">
        <v>0</v>
      </c>
      <c r="T595" s="47">
        <v>0</v>
      </c>
      <c r="U595" s="47">
        <v>181</v>
      </c>
      <c r="V595" s="47">
        <v>0</v>
      </c>
      <c r="W595" s="47">
        <v>1</v>
      </c>
      <c r="X595" s="47">
        <v>0</v>
      </c>
      <c r="Y595" s="47">
        <v>0</v>
      </c>
      <c r="Z595" s="47">
        <v>2</v>
      </c>
      <c r="AA595" s="47">
        <v>0</v>
      </c>
      <c r="AB595" s="47">
        <v>0</v>
      </c>
      <c r="AC595" s="47">
        <v>1</v>
      </c>
      <c r="AD595" s="84">
        <v>13</v>
      </c>
      <c r="AE595" s="85">
        <v>0</v>
      </c>
      <c r="AF595" s="35">
        <f t="shared" si="145"/>
        <v>257</v>
      </c>
      <c r="AG595" s="35">
        <f t="shared" si="146"/>
        <v>244</v>
      </c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</row>
    <row r="596" spans="1:60" ht="15.6" x14ac:dyDescent="0.3">
      <c r="A596" s="34" t="s">
        <v>764</v>
      </c>
      <c r="B596" s="34" t="s">
        <v>872</v>
      </c>
      <c r="C596" s="34" t="s">
        <v>766</v>
      </c>
      <c r="D596" s="34">
        <v>1</v>
      </c>
      <c r="E596" s="34" t="s">
        <v>877</v>
      </c>
      <c r="F596" s="91" t="s">
        <v>878</v>
      </c>
      <c r="G596" s="47">
        <v>2</v>
      </c>
      <c r="H596" s="47">
        <v>62</v>
      </c>
      <c r="I596" s="47">
        <v>0</v>
      </c>
      <c r="J596" s="47">
        <v>4</v>
      </c>
      <c r="K596" s="47">
        <v>0</v>
      </c>
      <c r="L596" s="47">
        <v>2</v>
      </c>
      <c r="M596" s="47">
        <v>0</v>
      </c>
      <c r="N596" s="47">
        <v>6</v>
      </c>
      <c r="O596" s="47">
        <v>0</v>
      </c>
      <c r="P596" s="47">
        <v>0</v>
      </c>
      <c r="Q596" s="47">
        <v>1</v>
      </c>
      <c r="R596" s="47">
        <v>0</v>
      </c>
      <c r="S596" s="47">
        <v>1</v>
      </c>
      <c r="T596" s="47">
        <v>0</v>
      </c>
      <c r="U596" s="47">
        <v>460</v>
      </c>
      <c r="V596" s="47">
        <v>1</v>
      </c>
      <c r="W596" s="47">
        <v>2</v>
      </c>
      <c r="X596" s="47">
        <v>4</v>
      </c>
      <c r="Y596" s="47">
        <v>1</v>
      </c>
      <c r="Z596" s="47">
        <v>2</v>
      </c>
      <c r="AA596" s="47">
        <v>1</v>
      </c>
      <c r="AB596" s="47">
        <v>0</v>
      </c>
      <c r="AC596" s="47">
        <v>1</v>
      </c>
      <c r="AD596" s="84">
        <v>35</v>
      </c>
      <c r="AE596" s="85">
        <v>0</v>
      </c>
      <c r="AF596" s="35">
        <f t="shared" si="145"/>
        <v>585</v>
      </c>
      <c r="AG596" s="35">
        <f t="shared" si="146"/>
        <v>550</v>
      </c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</row>
    <row r="597" spans="1:60" ht="15.6" x14ac:dyDescent="0.3">
      <c r="A597" s="34" t="s">
        <v>764</v>
      </c>
      <c r="B597" s="34" t="s">
        <v>872</v>
      </c>
      <c r="C597" s="34" t="s">
        <v>766</v>
      </c>
      <c r="D597" s="34">
        <v>1</v>
      </c>
      <c r="E597" s="34" t="s">
        <v>879</v>
      </c>
      <c r="F597" s="91" t="s">
        <v>880</v>
      </c>
      <c r="G597" s="47">
        <v>5</v>
      </c>
      <c r="H597" s="47">
        <v>129</v>
      </c>
      <c r="I597" s="47">
        <v>2</v>
      </c>
      <c r="J597" s="47">
        <v>1</v>
      </c>
      <c r="K597" s="47">
        <v>2</v>
      </c>
      <c r="L597" s="47">
        <v>0</v>
      </c>
      <c r="M597" s="47">
        <v>0</v>
      </c>
      <c r="N597" s="47">
        <v>7</v>
      </c>
      <c r="O597" s="47">
        <v>0</v>
      </c>
      <c r="P597" s="47">
        <v>0</v>
      </c>
      <c r="Q597" s="47">
        <v>1</v>
      </c>
      <c r="R597" s="47">
        <v>1</v>
      </c>
      <c r="S597" s="47">
        <v>0</v>
      </c>
      <c r="T597" s="47">
        <v>2</v>
      </c>
      <c r="U597" s="47">
        <v>440</v>
      </c>
      <c r="V597" s="47">
        <v>1</v>
      </c>
      <c r="W597" s="47">
        <v>0</v>
      </c>
      <c r="X597" s="47">
        <v>0</v>
      </c>
      <c r="Y597" s="47">
        <v>2</v>
      </c>
      <c r="Z597" s="47">
        <v>0</v>
      </c>
      <c r="AA597" s="47">
        <v>2</v>
      </c>
      <c r="AB597" s="47">
        <v>0</v>
      </c>
      <c r="AC597" s="47">
        <v>1</v>
      </c>
      <c r="AD597" s="84">
        <v>33</v>
      </c>
      <c r="AE597" s="85">
        <v>0</v>
      </c>
      <c r="AF597" s="35">
        <f t="shared" si="145"/>
        <v>629</v>
      </c>
      <c r="AG597" s="35">
        <f t="shared" si="146"/>
        <v>596</v>
      </c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</row>
    <row r="598" spans="1:60" ht="15.6" x14ac:dyDescent="0.3">
      <c r="A598" s="34" t="s">
        <v>764</v>
      </c>
      <c r="B598" s="34" t="s">
        <v>872</v>
      </c>
      <c r="C598" s="34" t="s">
        <v>766</v>
      </c>
      <c r="D598" s="34">
        <v>1</v>
      </c>
      <c r="E598" s="34" t="s">
        <v>881</v>
      </c>
      <c r="F598" s="91" t="s">
        <v>882</v>
      </c>
      <c r="G598" s="47">
        <v>1</v>
      </c>
      <c r="H598" s="47">
        <v>94</v>
      </c>
      <c r="I598" s="47">
        <v>5</v>
      </c>
      <c r="J598" s="47">
        <v>0</v>
      </c>
      <c r="K598" s="47">
        <v>0</v>
      </c>
      <c r="L598" s="47">
        <v>1</v>
      </c>
      <c r="M598" s="47">
        <v>0</v>
      </c>
      <c r="N598" s="47">
        <v>1</v>
      </c>
      <c r="O598" s="47">
        <v>0</v>
      </c>
      <c r="P598" s="47">
        <v>0</v>
      </c>
      <c r="Q598" s="47">
        <v>0</v>
      </c>
      <c r="R598" s="47">
        <v>0</v>
      </c>
      <c r="S598" s="47">
        <v>0</v>
      </c>
      <c r="T598" s="47">
        <v>0</v>
      </c>
      <c r="U598" s="47">
        <v>304</v>
      </c>
      <c r="V598" s="47">
        <v>1</v>
      </c>
      <c r="W598" s="47">
        <v>0</v>
      </c>
      <c r="X598" s="47">
        <v>1</v>
      </c>
      <c r="Y598" s="47">
        <v>0</v>
      </c>
      <c r="Z598" s="47">
        <v>1</v>
      </c>
      <c r="AA598" s="47">
        <v>0</v>
      </c>
      <c r="AB598" s="47">
        <v>1</v>
      </c>
      <c r="AC598" s="47">
        <v>0</v>
      </c>
      <c r="AD598" s="84">
        <v>16</v>
      </c>
      <c r="AE598" s="85">
        <v>0</v>
      </c>
      <c r="AF598" s="35">
        <f t="shared" si="145"/>
        <v>426</v>
      </c>
      <c r="AG598" s="35">
        <f t="shared" si="146"/>
        <v>410</v>
      </c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</row>
    <row r="599" spans="1:60" ht="15.6" x14ac:dyDescent="0.3">
      <c r="A599" s="34" t="s">
        <v>764</v>
      </c>
      <c r="B599" s="34" t="s">
        <v>872</v>
      </c>
      <c r="C599" s="34" t="s">
        <v>766</v>
      </c>
      <c r="D599" s="34">
        <v>1</v>
      </c>
      <c r="E599" s="34" t="s">
        <v>881</v>
      </c>
      <c r="F599" s="91" t="s">
        <v>883</v>
      </c>
      <c r="G599" s="47">
        <v>1</v>
      </c>
      <c r="H599" s="47">
        <v>68</v>
      </c>
      <c r="I599" s="47">
        <v>3</v>
      </c>
      <c r="J599" s="47">
        <v>3</v>
      </c>
      <c r="K599" s="47">
        <v>1</v>
      </c>
      <c r="L599" s="47">
        <v>1</v>
      </c>
      <c r="M599" s="47">
        <v>2</v>
      </c>
      <c r="N599" s="47">
        <v>3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47">
        <v>0</v>
      </c>
      <c r="U599" s="47">
        <v>323</v>
      </c>
      <c r="V599" s="47">
        <v>1</v>
      </c>
      <c r="W599" s="47">
        <v>1</v>
      </c>
      <c r="X599" s="47">
        <v>0</v>
      </c>
      <c r="Y599" s="47">
        <v>0</v>
      </c>
      <c r="Z599" s="47">
        <v>0</v>
      </c>
      <c r="AA599" s="47">
        <v>1</v>
      </c>
      <c r="AB599" s="47">
        <v>0</v>
      </c>
      <c r="AC599" s="47">
        <v>1</v>
      </c>
      <c r="AD599" s="84">
        <v>29</v>
      </c>
      <c r="AE599" s="85">
        <v>0</v>
      </c>
      <c r="AF599" s="35">
        <f t="shared" si="145"/>
        <v>438</v>
      </c>
      <c r="AG599" s="35">
        <f t="shared" si="146"/>
        <v>409</v>
      </c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</row>
    <row r="600" spans="1:60" ht="15.6" x14ac:dyDescent="0.3">
      <c r="A600" s="34" t="s">
        <v>764</v>
      </c>
      <c r="B600" s="34" t="s">
        <v>872</v>
      </c>
      <c r="C600" s="34" t="s">
        <v>766</v>
      </c>
      <c r="D600" s="34">
        <v>1</v>
      </c>
      <c r="E600" s="34" t="s">
        <v>884</v>
      </c>
      <c r="F600" s="91" t="s">
        <v>885</v>
      </c>
      <c r="G600" s="47">
        <v>4</v>
      </c>
      <c r="H600" s="47">
        <v>109</v>
      </c>
      <c r="I600" s="47">
        <v>1</v>
      </c>
      <c r="J600" s="47">
        <v>1</v>
      </c>
      <c r="K600" s="47">
        <v>0</v>
      </c>
      <c r="L600" s="47">
        <v>3</v>
      </c>
      <c r="M600" s="47">
        <v>5</v>
      </c>
      <c r="N600" s="47">
        <v>7</v>
      </c>
      <c r="O600" s="47">
        <v>3</v>
      </c>
      <c r="P600" s="47">
        <v>0</v>
      </c>
      <c r="Q600" s="47">
        <v>0</v>
      </c>
      <c r="R600" s="47">
        <v>0</v>
      </c>
      <c r="S600" s="47">
        <v>0</v>
      </c>
      <c r="T600" s="47">
        <v>2</v>
      </c>
      <c r="U600" s="47">
        <v>439</v>
      </c>
      <c r="V600" s="47">
        <v>4</v>
      </c>
      <c r="W600" s="47">
        <v>0</v>
      </c>
      <c r="X600" s="47">
        <v>0</v>
      </c>
      <c r="Y600" s="47">
        <v>0</v>
      </c>
      <c r="Z600" s="47">
        <v>2</v>
      </c>
      <c r="AA600" s="47">
        <v>2</v>
      </c>
      <c r="AB600" s="47">
        <v>2</v>
      </c>
      <c r="AC600" s="47">
        <v>0</v>
      </c>
      <c r="AD600" s="84">
        <v>25</v>
      </c>
      <c r="AE600" s="85">
        <v>0</v>
      </c>
      <c r="AF600" s="35">
        <f t="shared" ref="AF600:AF678" si="153">G600+H600+I600+J600+K600+L600+M600+N600+O600+P600+Q600+R600+S600+T600+U600+V600+W600+X600+Y600+Z600+AA600+AB600+AC600+AD600</f>
        <v>609</v>
      </c>
      <c r="AG600" s="35">
        <f t="shared" ref="AG600:AG678" si="154">G600+H600+I600+J600+K600+L600+M600+N600+O600+P600+Q600+R600+S600+T600+U600+V600+W600+X600+Y600+Z600+AA600+AB600+AC600</f>
        <v>584</v>
      </c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</row>
    <row r="601" spans="1:60" ht="15.6" x14ac:dyDescent="0.3">
      <c r="A601" s="40"/>
      <c r="B601" s="40"/>
      <c r="C601" s="40"/>
      <c r="D601" s="40"/>
      <c r="E601" s="44" t="s">
        <v>9</v>
      </c>
      <c r="F601" s="44" t="s">
        <v>7</v>
      </c>
      <c r="G601" s="35">
        <f t="shared" ref="G601:AG601" si="155">SUM(G594:G600)</f>
        <v>16</v>
      </c>
      <c r="H601" s="35">
        <f t="shared" si="155"/>
        <v>808</v>
      </c>
      <c r="I601" s="35">
        <f t="shared" si="155"/>
        <v>12</v>
      </c>
      <c r="J601" s="35">
        <f t="shared" si="155"/>
        <v>11</v>
      </c>
      <c r="K601" s="35">
        <f t="shared" si="155"/>
        <v>3</v>
      </c>
      <c r="L601" s="35">
        <f t="shared" si="155"/>
        <v>8</v>
      </c>
      <c r="M601" s="35">
        <f t="shared" si="155"/>
        <v>8</v>
      </c>
      <c r="N601" s="35">
        <f t="shared" si="155"/>
        <v>29</v>
      </c>
      <c r="O601" s="35">
        <f t="shared" si="155"/>
        <v>3</v>
      </c>
      <c r="P601" s="35">
        <f t="shared" si="155"/>
        <v>0</v>
      </c>
      <c r="Q601" s="35">
        <f t="shared" si="155"/>
        <v>3</v>
      </c>
      <c r="R601" s="35">
        <f t="shared" si="155"/>
        <v>2</v>
      </c>
      <c r="S601" s="35">
        <f t="shared" si="155"/>
        <v>2</v>
      </c>
      <c r="T601" s="35">
        <f t="shared" si="155"/>
        <v>4</v>
      </c>
      <c r="U601" s="35">
        <f t="shared" si="155"/>
        <v>2588</v>
      </c>
      <c r="V601" s="35">
        <f t="shared" si="155"/>
        <v>10</v>
      </c>
      <c r="W601" s="35">
        <f t="shared" si="155"/>
        <v>4</v>
      </c>
      <c r="X601" s="35">
        <f t="shared" si="155"/>
        <v>7</v>
      </c>
      <c r="Y601" s="35">
        <f t="shared" si="155"/>
        <v>3</v>
      </c>
      <c r="Z601" s="35">
        <f t="shared" si="155"/>
        <v>8</v>
      </c>
      <c r="AA601" s="35">
        <f t="shared" si="155"/>
        <v>6</v>
      </c>
      <c r="AB601" s="35">
        <f t="shared" si="155"/>
        <v>4</v>
      </c>
      <c r="AC601" s="35">
        <f t="shared" si="155"/>
        <v>7</v>
      </c>
      <c r="AD601" s="35">
        <f t="shared" si="155"/>
        <v>174</v>
      </c>
      <c r="AE601" s="35">
        <f t="shared" si="155"/>
        <v>0</v>
      </c>
      <c r="AF601" s="35">
        <f t="shared" si="155"/>
        <v>3720</v>
      </c>
      <c r="AG601" s="35">
        <f t="shared" si="155"/>
        <v>3546</v>
      </c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</row>
    <row r="602" spans="1:60" ht="15.6" x14ac:dyDescent="0.3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1"/>
      <c r="AG602" s="41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</row>
    <row r="603" spans="1:60" ht="15.6" x14ac:dyDescent="0.3">
      <c r="A603" s="34" t="s">
        <v>764</v>
      </c>
      <c r="B603" s="34" t="s">
        <v>872</v>
      </c>
      <c r="C603" s="34" t="s">
        <v>766</v>
      </c>
      <c r="D603" s="34">
        <v>2</v>
      </c>
      <c r="E603" s="34" t="s">
        <v>886</v>
      </c>
      <c r="F603" s="91" t="s">
        <v>887</v>
      </c>
      <c r="G603" s="47">
        <v>4</v>
      </c>
      <c r="H603" s="47">
        <v>118</v>
      </c>
      <c r="I603" s="47">
        <v>1</v>
      </c>
      <c r="J603" s="47">
        <v>0</v>
      </c>
      <c r="K603" s="47">
        <v>0</v>
      </c>
      <c r="L603" s="47">
        <v>0</v>
      </c>
      <c r="M603" s="47">
        <v>0</v>
      </c>
      <c r="N603" s="47">
        <v>5</v>
      </c>
      <c r="O603" s="47">
        <v>1</v>
      </c>
      <c r="P603" s="47">
        <v>0</v>
      </c>
      <c r="Q603" s="47">
        <v>1</v>
      </c>
      <c r="R603" s="47">
        <v>0</v>
      </c>
      <c r="S603" s="47">
        <v>0</v>
      </c>
      <c r="T603" s="47">
        <v>4</v>
      </c>
      <c r="U603" s="47">
        <v>268</v>
      </c>
      <c r="V603" s="47">
        <v>0</v>
      </c>
      <c r="W603" s="47">
        <v>0</v>
      </c>
      <c r="X603" s="47">
        <v>1</v>
      </c>
      <c r="Y603" s="47">
        <v>1</v>
      </c>
      <c r="Z603" s="47">
        <v>0</v>
      </c>
      <c r="AA603" s="47">
        <v>1</v>
      </c>
      <c r="AB603" s="47">
        <v>0</v>
      </c>
      <c r="AC603" s="47">
        <v>1</v>
      </c>
      <c r="AD603" s="84">
        <v>19</v>
      </c>
      <c r="AE603" s="85">
        <v>0</v>
      </c>
      <c r="AF603" s="35">
        <f>G603+H603+I603+J603+K603+L603+M603+N603+O603+P603+Q603+R603+S603+T603+U603+V603+W603+X603+Y603+Z603+AA603+AB603+AC603+AD603</f>
        <v>425</v>
      </c>
      <c r="AG603" s="35">
        <f>G603+H603+I603+J603+K603+L603+M603+N603+O603+P603+Q603+R603+S603+T603+U603+V603+W603+X603+Y603+Z603+AA603+AB603+AC603</f>
        <v>406</v>
      </c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</row>
    <row r="604" spans="1:60" ht="15.6" x14ac:dyDescent="0.3">
      <c r="A604" s="34" t="s">
        <v>764</v>
      </c>
      <c r="B604" s="34" t="s">
        <v>872</v>
      </c>
      <c r="C604" s="34" t="s">
        <v>766</v>
      </c>
      <c r="D604" s="34">
        <v>2</v>
      </c>
      <c r="E604" s="34" t="s">
        <v>888</v>
      </c>
      <c r="F604" s="91" t="s">
        <v>889</v>
      </c>
      <c r="G604" s="47">
        <v>1</v>
      </c>
      <c r="H604" s="47">
        <v>198</v>
      </c>
      <c r="I604" s="47">
        <v>1</v>
      </c>
      <c r="J604" s="47">
        <v>0</v>
      </c>
      <c r="K604" s="47">
        <v>0</v>
      </c>
      <c r="L604" s="47">
        <v>0</v>
      </c>
      <c r="M604" s="47">
        <v>0</v>
      </c>
      <c r="N604" s="47">
        <v>2</v>
      </c>
      <c r="O604" s="47">
        <v>0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7">
        <v>248</v>
      </c>
      <c r="V604" s="47">
        <v>1</v>
      </c>
      <c r="W604" s="47">
        <v>0</v>
      </c>
      <c r="X604" s="47">
        <v>2</v>
      </c>
      <c r="Y604" s="47">
        <v>1</v>
      </c>
      <c r="Z604" s="47">
        <v>0</v>
      </c>
      <c r="AA604" s="47">
        <v>0</v>
      </c>
      <c r="AB604" s="47">
        <v>1</v>
      </c>
      <c r="AC604" s="47">
        <v>0</v>
      </c>
      <c r="AD604" s="84">
        <v>9</v>
      </c>
      <c r="AE604" s="85">
        <v>0</v>
      </c>
      <c r="AF604" s="35">
        <f t="shared" si="153"/>
        <v>464</v>
      </c>
      <c r="AG604" s="35">
        <f t="shared" si="154"/>
        <v>455</v>
      </c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</row>
    <row r="605" spans="1:60" ht="15.6" x14ac:dyDescent="0.3">
      <c r="A605" s="34" t="s">
        <v>764</v>
      </c>
      <c r="B605" s="34" t="s">
        <v>872</v>
      </c>
      <c r="C605" s="34" t="s">
        <v>766</v>
      </c>
      <c r="D605" s="34">
        <v>2</v>
      </c>
      <c r="E605" s="34" t="s">
        <v>890</v>
      </c>
      <c r="F605" s="91" t="s">
        <v>891</v>
      </c>
      <c r="G605" s="47">
        <v>1</v>
      </c>
      <c r="H605" s="47">
        <v>133</v>
      </c>
      <c r="I605" s="47">
        <v>0</v>
      </c>
      <c r="J605" s="47">
        <v>0</v>
      </c>
      <c r="K605" s="47">
        <v>1</v>
      </c>
      <c r="L605" s="47">
        <v>2</v>
      </c>
      <c r="M605" s="47">
        <v>0</v>
      </c>
      <c r="N605" s="47">
        <v>0</v>
      </c>
      <c r="O605" s="47">
        <v>0</v>
      </c>
      <c r="P605" s="47">
        <v>1</v>
      </c>
      <c r="Q605" s="47">
        <v>1</v>
      </c>
      <c r="R605" s="47">
        <v>0</v>
      </c>
      <c r="S605" s="47">
        <v>1</v>
      </c>
      <c r="T605" s="47">
        <v>0</v>
      </c>
      <c r="U605" s="47">
        <v>103</v>
      </c>
      <c r="V605" s="47">
        <v>1</v>
      </c>
      <c r="W605" s="47">
        <v>0</v>
      </c>
      <c r="X605" s="47">
        <v>1</v>
      </c>
      <c r="Y605" s="47">
        <v>0</v>
      </c>
      <c r="Z605" s="47">
        <v>0</v>
      </c>
      <c r="AA605" s="47">
        <v>0</v>
      </c>
      <c r="AB605" s="47">
        <v>0</v>
      </c>
      <c r="AC605" s="47">
        <v>0</v>
      </c>
      <c r="AD605" s="84">
        <v>4</v>
      </c>
      <c r="AE605" s="85">
        <v>0</v>
      </c>
      <c r="AF605" s="35">
        <f t="shared" si="153"/>
        <v>249</v>
      </c>
      <c r="AG605" s="35">
        <f t="shared" si="154"/>
        <v>245</v>
      </c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</row>
    <row r="606" spans="1:60" ht="15.6" x14ac:dyDescent="0.3">
      <c r="A606" s="34" t="s">
        <v>764</v>
      </c>
      <c r="B606" s="34" t="s">
        <v>872</v>
      </c>
      <c r="C606" s="34" t="s">
        <v>766</v>
      </c>
      <c r="D606" s="34">
        <v>2</v>
      </c>
      <c r="E606" s="34" t="s">
        <v>892</v>
      </c>
      <c r="F606" s="91" t="s">
        <v>893</v>
      </c>
      <c r="G606" s="47">
        <v>4</v>
      </c>
      <c r="H606" s="47">
        <v>231</v>
      </c>
      <c r="I606" s="47">
        <v>1</v>
      </c>
      <c r="J606" s="47">
        <v>1</v>
      </c>
      <c r="K606" s="47">
        <v>1</v>
      </c>
      <c r="L606" s="47">
        <v>1</v>
      </c>
      <c r="M606" s="47">
        <v>0</v>
      </c>
      <c r="N606" s="47">
        <v>6</v>
      </c>
      <c r="O606" s="47">
        <v>0</v>
      </c>
      <c r="P606" s="47">
        <v>0</v>
      </c>
      <c r="Q606" s="47">
        <v>0</v>
      </c>
      <c r="R606" s="47">
        <v>0</v>
      </c>
      <c r="S606" s="47">
        <v>0</v>
      </c>
      <c r="T606" s="47">
        <v>3</v>
      </c>
      <c r="U606" s="47">
        <v>345</v>
      </c>
      <c r="V606" s="47">
        <v>2</v>
      </c>
      <c r="W606" s="47">
        <v>0</v>
      </c>
      <c r="X606" s="47">
        <v>0</v>
      </c>
      <c r="Y606" s="47">
        <v>0</v>
      </c>
      <c r="Z606" s="47">
        <v>0</v>
      </c>
      <c r="AA606" s="47">
        <v>1</v>
      </c>
      <c r="AB606" s="47">
        <v>0</v>
      </c>
      <c r="AC606" s="47">
        <v>0</v>
      </c>
      <c r="AD606" s="84">
        <v>5</v>
      </c>
      <c r="AE606" s="85">
        <v>0</v>
      </c>
      <c r="AF606" s="35">
        <f t="shared" si="153"/>
        <v>601</v>
      </c>
      <c r="AG606" s="35">
        <f t="shared" si="154"/>
        <v>596</v>
      </c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</row>
    <row r="607" spans="1:60" ht="15.6" x14ac:dyDescent="0.3">
      <c r="A607" s="34" t="s">
        <v>764</v>
      </c>
      <c r="B607" s="34" t="s">
        <v>872</v>
      </c>
      <c r="C607" s="34" t="s">
        <v>766</v>
      </c>
      <c r="D607" s="34">
        <v>2</v>
      </c>
      <c r="E607" s="34" t="s">
        <v>894</v>
      </c>
      <c r="F607" s="91" t="s">
        <v>895</v>
      </c>
      <c r="G607" s="47">
        <v>1</v>
      </c>
      <c r="H607" s="47">
        <v>58</v>
      </c>
      <c r="I607" s="47">
        <v>0</v>
      </c>
      <c r="J607" s="47">
        <v>1</v>
      </c>
      <c r="K607" s="47">
        <v>0</v>
      </c>
      <c r="L607" s="47">
        <v>1</v>
      </c>
      <c r="M607" s="47">
        <v>0</v>
      </c>
      <c r="N607" s="47">
        <v>4</v>
      </c>
      <c r="O607" s="47">
        <v>0</v>
      </c>
      <c r="P607" s="47">
        <v>0</v>
      </c>
      <c r="Q607" s="47">
        <v>0</v>
      </c>
      <c r="R607" s="47">
        <v>0</v>
      </c>
      <c r="S607" s="47">
        <v>0</v>
      </c>
      <c r="T607" s="47">
        <v>2</v>
      </c>
      <c r="U607" s="47">
        <v>208</v>
      </c>
      <c r="V607" s="47">
        <v>2</v>
      </c>
      <c r="W607" s="47">
        <v>1</v>
      </c>
      <c r="X607" s="47">
        <v>1</v>
      </c>
      <c r="Y607" s="47">
        <v>0</v>
      </c>
      <c r="Z607" s="47">
        <v>0</v>
      </c>
      <c r="AA607" s="47">
        <v>0</v>
      </c>
      <c r="AB607" s="47">
        <v>2</v>
      </c>
      <c r="AC607" s="47">
        <v>1</v>
      </c>
      <c r="AD607" s="84">
        <v>10</v>
      </c>
      <c r="AE607" s="85">
        <v>0</v>
      </c>
      <c r="AF607" s="35">
        <f t="shared" si="153"/>
        <v>292</v>
      </c>
      <c r="AG607" s="35">
        <f t="shared" si="154"/>
        <v>282</v>
      </c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</row>
    <row r="608" spans="1:60" ht="15.6" x14ac:dyDescent="0.3">
      <c r="A608" s="40"/>
      <c r="B608" s="40"/>
      <c r="C608" s="40"/>
      <c r="D608" s="40"/>
      <c r="E608" s="44" t="s">
        <v>14</v>
      </c>
      <c r="F608" s="44" t="s">
        <v>7</v>
      </c>
      <c r="G608" s="35">
        <f>SUM(G603:G607)</f>
        <v>11</v>
      </c>
      <c r="H608" s="35">
        <f t="shared" ref="H608:AE608" si="156">SUM(H603:H607)</f>
        <v>738</v>
      </c>
      <c r="I608" s="35">
        <f t="shared" si="156"/>
        <v>3</v>
      </c>
      <c r="J608" s="35">
        <f t="shared" si="156"/>
        <v>2</v>
      </c>
      <c r="K608" s="35">
        <f t="shared" si="156"/>
        <v>2</v>
      </c>
      <c r="L608" s="35">
        <f t="shared" si="156"/>
        <v>4</v>
      </c>
      <c r="M608" s="35">
        <f t="shared" si="156"/>
        <v>0</v>
      </c>
      <c r="N608" s="35">
        <f t="shared" si="156"/>
        <v>17</v>
      </c>
      <c r="O608" s="35">
        <f t="shared" si="156"/>
        <v>1</v>
      </c>
      <c r="P608" s="35">
        <f t="shared" si="156"/>
        <v>1</v>
      </c>
      <c r="Q608" s="35">
        <f t="shared" si="156"/>
        <v>2</v>
      </c>
      <c r="R608" s="35">
        <f t="shared" si="156"/>
        <v>0</v>
      </c>
      <c r="S608" s="35">
        <f t="shared" si="156"/>
        <v>1</v>
      </c>
      <c r="T608" s="35">
        <f t="shared" si="156"/>
        <v>9</v>
      </c>
      <c r="U608" s="35">
        <f t="shared" si="156"/>
        <v>1172</v>
      </c>
      <c r="V608" s="35">
        <f t="shared" si="156"/>
        <v>6</v>
      </c>
      <c r="W608" s="35">
        <f t="shared" si="156"/>
        <v>1</v>
      </c>
      <c r="X608" s="35">
        <f t="shared" si="156"/>
        <v>5</v>
      </c>
      <c r="Y608" s="35">
        <f t="shared" si="156"/>
        <v>2</v>
      </c>
      <c r="Z608" s="35">
        <f t="shared" si="156"/>
        <v>0</v>
      </c>
      <c r="AA608" s="35">
        <f t="shared" si="156"/>
        <v>2</v>
      </c>
      <c r="AB608" s="35">
        <f t="shared" si="156"/>
        <v>3</v>
      </c>
      <c r="AC608" s="35">
        <f t="shared" si="156"/>
        <v>2</v>
      </c>
      <c r="AD608" s="35">
        <f t="shared" si="156"/>
        <v>47</v>
      </c>
      <c r="AE608" s="35">
        <f t="shared" si="156"/>
        <v>0</v>
      </c>
      <c r="AF608" s="35">
        <f>SUM(AF603:AF607)</f>
        <v>2031</v>
      </c>
      <c r="AG608" s="35">
        <f>SUM(AG603:AG607)</f>
        <v>1984</v>
      </c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</row>
    <row r="609" spans="1:60" ht="15.6" x14ac:dyDescent="0.3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1"/>
      <c r="AG609" s="41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</row>
    <row r="610" spans="1:60" ht="15.6" x14ac:dyDescent="0.3">
      <c r="A610" s="34" t="s">
        <v>764</v>
      </c>
      <c r="B610" s="34" t="s">
        <v>872</v>
      </c>
      <c r="C610" s="34" t="s">
        <v>766</v>
      </c>
      <c r="D610" s="34">
        <v>21</v>
      </c>
      <c r="E610" s="34" t="s">
        <v>896</v>
      </c>
      <c r="F610" s="91" t="s">
        <v>897</v>
      </c>
      <c r="G610" s="47">
        <v>2</v>
      </c>
      <c r="H610" s="47">
        <v>98</v>
      </c>
      <c r="I610" s="47">
        <v>3</v>
      </c>
      <c r="J610" s="47">
        <v>0</v>
      </c>
      <c r="K610" s="47">
        <v>0</v>
      </c>
      <c r="L610" s="47">
        <v>2</v>
      </c>
      <c r="M610" s="47">
        <v>0</v>
      </c>
      <c r="N610" s="47">
        <v>3</v>
      </c>
      <c r="O610" s="47">
        <v>0</v>
      </c>
      <c r="P610" s="47">
        <v>0</v>
      </c>
      <c r="Q610" s="47">
        <v>1</v>
      </c>
      <c r="R610" s="47">
        <v>0</v>
      </c>
      <c r="S610" s="47">
        <v>0</v>
      </c>
      <c r="T610" s="47">
        <v>0</v>
      </c>
      <c r="U610" s="47">
        <v>251</v>
      </c>
      <c r="V610" s="47">
        <v>2</v>
      </c>
      <c r="W610" s="47">
        <v>0</v>
      </c>
      <c r="X610" s="47">
        <v>0</v>
      </c>
      <c r="Y610" s="47">
        <v>1</v>
      </c>
      <c r="Z610" s="47">
        <v>0</v>
      </c>
      <c r="AA610" s="47">
        <v>0</v>
      </c>
      <c r="AB610" s="47">
        <v>1</v>
      </c>
      <c r="AC610" s="47">
        <v>1</v>
      </c>
      <c r="AD610" s="84">
        <v>3</v>
      </c>
      <c r="AE610" s="85">
        <v>0</v>
      </c>
      <c r="AF610" s="35">
        <f t="shared" si="153"/>
        <v>368</v>
      </c>
      <c r="AG610" s="35">
        <f t="shared" si="154"/>
        <v>365</v>
      </c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</row>
    <row r="611" spans="1:60" ht="15.6" x14ac:dyDescent="0.3">
      <c r="A611" s="34" t="s">
        <v>764</v>
      </c>
      <c r="B611" s="34" t="s">
        <v>872</v>
      </c>
      <c r="C611" s="34" t="s">
        <v>766</v>
      </c>
      <c r="D611" s="34">
        <v>21</v>
      </c>
      <c r="E611" s="34" t="s">
        <v>898</v>
      </c>
      <c r="F611" s="91" t="s">
        <v>899</v>
      </c>
      <c r="G611" s="47">
        <v>1</v>
      </c>
      <c r="H611" s="47">
        <v>107</v>
      </c>
      <c r="I611" s="47">
        <v>1</v>
      </c>
      <c r="J611" s="47">
        <v>0</v>
      </c>
      <c r="K611" s="47">
        <v>0</v>
      </c>
      <c r="L611" s="47">
        <v>2</v>
      </c>
      <c r="M611" s="47">
        <v>2</v>
      </c>
      <c r="N611" s="47">
        <v>5</v>
      </c>
      <c r="O611" s="47">
        <v>0</v>
      </c>
      <c r="P611" s="47">
        <v>0</v>
      </c>
      <c r="Q611" s="47">
        <v>0</v>
      </c>
      <c r="R611" s="47">
        <v>0</v>
      </c>
      <c r="S611" s="47">
        <v>0</v>
      </c>
      <c r="T611" s="47">
        <v>0</v>
      </c>
      <c r="U611" s="47">
        <v>327</v>
      </c>
      <c r="V611" s="47">
        <v>4</v>
      </c>
      <c r="W611" s="47">
        <v>0</v>
      </c>
      <c r="X611" s="47">
        <v>0</v>
      </c>
      <c r="Y611" s="47">
        <v>1</v>
      </c>
      <c r="Z611" s="47">
        <v>1</v>
      </c>
      <c r="AA611" s="47">
        <v>0</v>
      </c>
      <c r="AB611" s="47">
        <v>1</v>
      </c>
      <c r="AC611" s="47">
        <v>0</v>
      </c>
      <c r="AD611" s="84">
        <v>10</v>
      </c>
      <c r="AE611" s="85">
        <v>0</v>
      </c>
      <c r="AF611" s="35">
        <f t="shared" si="153"/>
        <v>462</v>
      </c>
      <c r="AG611" s="35">
        <f t="shared" si="154"/>
        <v>452</v>
      </c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</row>
    <row r="612" spans="1:60" ht="15.6" x14ac:dyDescent="0.3">
      <c r="A612" s="34" t="s">
        <v>764</v>
      </c>
      <c r="B612" s="34" t="s">
        <v>872</v>
      </c>
      <c r="C612" s="34" t="s">
        <v>766</v>
      </c>
      <c r="D612" s="34">
        <v>21</v>
      </c>
      <c r="E612" s="34" t="s">
        <v>898</v>
      </c>
      <c r="F612" s="91" t="s">
        <v>900</v>
      </c>
      <c r="G612" s="47">
        <v>5</v>
      </c>
      <c r="H612" s="47">
        <v>97</v>
      </c>
      <c r="I612" s="47">
        <v>5</v>
      </c>
      <c r="J612" s="47">
        <v>0</v>
      </c>
      <c r="K612" s="47">
        <v>0</v>
      </c>
      <c r="L612" s="47">
        <v>1</v>
      </c>
      <c r="M612" s="47">
        <v>1</v>
      </c>
      <c r="N612" s="47">
        <v>6</v>
      </c>
      <c r="O612" s="47">
        <v>0</v>
      </c>
      <c r="P612" s="47">
        <v>1</v>
      </c>
      <c r="Q612" s="47">
        <v>0</v>
      </c>
      <c r="R612" s="47">
        <v>1</v>
      </c>
      <c r="S612" s="47">
        <v>0</v>
      </c>
      <c r="T612" s="47">
        <v>2</v>
      </c>
      <c r="U612" s="47">
        <v>330</v>
      </c>
      <c r="V612" s="47">
        <v>0</v>
      </c>
      <c r="W612" s="47">
        <v>0</v>
      </c>
      <c r="X612" s="47">
        <v>0</v>
      </c>
      <c r="Y612" s="47">
        <v>2</v>
      </c>
      <c r="Z612" s="47">
        <v>0</v>
      </c>
      <c r="AA612" s="47">
        <v>0</v>
      </c>
      <c r="AB612" s="47">
        <v>0</v>
      </c>
      <c r="AC612" s="47">
        <v>1</v>
      </c>
      <c r="AD612" s="84">
        <v>8</v>
      </c>
      <c r="AE612" s="85">
        <v>0</v>
      </c>
      <c r="AF612" s="35">
        <f t="shared" si="153"/>
        <v>460</v>
      </c>
      <c r="AG612" s="35">
        <f t="shared" si="154"/>
        <v>452</v>
      </c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</row>
    <row r="613" spans="1:60" ht="15.6" x14ac:dyDescent="0.3">
      <c r="A613" s="34" t="s">
        <v>764</v>
      </c>
      <c r="B613" s="34" t="s">
        <v>872</v>
      </c>
      <c r="C613" s="34" t="s">
        <v>766</v>
      </c>
      <c r="D613" s="34">
        <v>21</v>
      </c>
      <c r="E613" s="34" t="s">
        <v>901</v>
      </c>
      <c r="F613" s="91" t="s">
        <v>902</v>
      </c>
      <c r="G613" s="47">
        <v>2</v>
      </c>
      <c r="H613" s="47">
        <v>114</v>
      </c>
      <c r="I613" s="47">
        <v>2</v>
      </c>
      <c r="J613" s="47">
        <v>1</v>
      </c>
      <c r="K613" s="47">
        <v>0</v>
      </c>
      <c r="L613" s="47">
        <v>3</v>
      </c>
      <c r="M613" s="47">
        <v>0</v>
      </c>
      <c r="N613" s="47">
        <v>0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111</v>
      </c>
      <c r="V613" s="47">
        <v>1</v>
      </c>
      <c r="W613" s="47">
        <v>1</v>
      </c>
      <c r="X613" s="47">
        <v>0</v>
      </c>
      <c r="Y613" s="47">
        <v>0</v>
      </c>
      <c r="Z613" s="47">
        <v>0</v>
      </c>
      <c r="AA613" s="47">
        <v>0</v>
      </c>
      <c r="AB613" s="47">
        <v>1</v>
      </c>
      <c r="AC613" s="47">
        <v>0</v>
      </c>
      <c r="AD613" s="84">
        <v>8</v>
      </c>
      <c r="AE613" s="85">
        <v>0</v>
      </c>
      <c r="AF613" s="35">
        <f t="shared" si="153"/>
        <v>244</v>
      </c>
      <c r="AG613" s="35">
        <f t="shared" si="154"/>
        <v>236</v>
      </c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</row>
    <row r="614" spans="1:60" ht="15.6" x14ac:dyDescent="0.3">
      <c r="A614" s="34" t="s">
        <v>764</v>
      </c>
      <c r="B614" s="34" t="s">
        <v>872</v>
      </c>
      <c r="C614" s="34" t="s">
        <v>766</v>
      </c>
      <c r="D614" s="34">
        <v>21</v>
      </c>
      <c r="E614" s="34" t="s">
        <v>903</v>
      </c>
      <c r="F614" s="91" t="s">
        <v>904</v>
      </c>
      <c r="G614" s="47">
        <v>1</v>
      </c>
      <c r="H614" s="47">
        <v>127</v>
      </c>
      <c r="I614" s="47">
        <v>3</v>
      </c>
      <c r="J614" s="47">
        <v>1</v>
      </c>
      <c r="K614" s="47">
        <v>1</v>
      </c>
      <c r="L614" s="47">
        <v>2</v>
      </c>
      <c r="M614" s="47">
        <v>0</v>
      </c>
      <c r="N614" s="47">
        <v>6</v>
      </c>
      <c r="O614" s="47">
        <v>1</v>
      </c>
      <c r="P614" s="47">
        <v>1</v>
      </c>
      <c r="Q614" s="47">
        <v>0</v>
      </c>
      <c r="R614" s="47">
        <v>0</v>
      </c>
      <c r="S614" s="47">
        <v>0</v>
      </c>
      <c r="T614" s="47">
        <v>1</v>
      </c>
      <c r="U614" s="47">
        <v>330</v>
      </c>
      <c r="V614" s="47">
        <v>0</v>
      </c>
      <c r="W614" s="47">
        <v>1</v>
      </c>
      <c r="X614" s="47">
        <v>2</v>
      </c>
      <c r="Y614" s="47">
        <v>0</v>
      </c>
      <c r="Z614" s="47">
        <v>1</v>
      </c>
      <c r="AA614" s="47">
        <v>1</v>
      </c>
      <c r="AB614" s="47">
        <v>0</v>
      </c>
      <c r="AC614" s="47">
        <v>0</v>
      </c>
      <c r="AD614" s="84">
        <v>6</v>
      </c>
      <c r="AE614" s="85">
        <v>0</v>
      </c>
      <c r="AF614" s="35">
        <f t="shared" si="153"/>
        <v>485</v>
      </c>
      <c r="AG614" s="35">
        <f t="shared" si="154"/>
        <v>479</v>
      </c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</row>
    <row r="615" spans="1:60" ht="15.6" x14ac:dyDescent="0.3">
      <c r="A615" s="34" t="s">
        <v>764</v>
      </c>
      <c r="B615" s="34" t="s">
        <v>872</v>
      </c>
      <c r="C615" s="34" t="s">
        <v>766</v>
      </c>
      <c r="D615" s="34">
        <v>21</v>
      </c>
      <c r="E615" s="34" t="s">
        <v>24</v>
      </c>
      <c r="F615" s="91" t="s">
        <v>905</v>
      </c>
      <c r="G615" s="47">
        <v>7</v>
      </c>
      <c r="H615" s="47">
        <v>224</v>
      </c>
      <c r="I615" s="47">
        <v>6</v>
      </c>
      <c r="J615" s="47">
        <v>0</v>
      </c>
      <c r="K615" s="47">
        <v>0</v>
      </c>
      <c r="L615" s="47">
        <v>3</v>
      </c>
      <c r="M615" s="47">
        <v>3</v>
      </c>
      <c r="N615" s="47">
        <v>7</v>
      </c>
      <c r="O615" s="47">
        <v>2</v>
      </c>
      <c r="P615" s="47">
        <v>1</v>
      </c>
      <c r="Q615" s="47">
        <v>0</v>
      </c>
      <c r="R615" s="47">
        <v>1</v>
      </c>
      <c r="S615" s="47">
        <v>0</v>
      </c>
      <c r="T615" s="47">
        <v>0</v>
      </c>
      <c r="U615" s="47">
        <v>533</v>
      </c>
      <c r="V615" s="47">
        <v>7</v>
      </c>
      <c r="W615" s="47">
        <v>2</v>
      </c>
      <c r="X615" s="47">
        <v>2</v>
      </c>
      <c r="Y615" s="47">
        <v>1</v>
      </c>
      <c r="Z615" s="47">
        <v>4</v>
      </c>
      <c r="AA615" s="47">
        <v>1</v>
      </c>
      <c r="AB615" s="47">
        <v>3</v>
      </c>
      <c r="AC615" s="47">
        <v>0</v>
      </c>
      <c r="AD615" s="84">
        <v>8</v>
      </c>
      <c r="AE615" s="85">
        <v>0</v>
      </c>
      <c r="AF615" s="35">
        <f t="shared" si="153"/>
        <v>815</v>
      </c>
      <c r="AG615" s="35">
        <f t="shared" si="154"/>
        <v>807</v>
      </c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</row>
    <row r="616" spans="1:60" ht="15.6" x14ac:dyDescent="0.3">
      <c r="A616" s="34" t="s">
        <v>764</v>
      </c>
      <c r="B616" s="34" t="s">
        <v>872</v>
      </c>
      <c r="C616" s="34" t="s">
        <v>766</v>
      </c>
      <c r="D616" s="34">
        <v>21</v>
      </c>
      <c r="E616" s="34" t="s">
        <v>15</v>
      </c>
      <c r="F616" s="91" t="s">
        <v>906</v>
      </c>
      <c r="G616" s="47">
        <v>4</v>
      </c>
      <c r="H616" s="47">
        <v>78</v>
      </c>
      <c r="I616" s="47">
        <v>3</v>
      </c>
      <c r="J616" s="47">
        <v>0</v>
      </c>
      <c r="K616" s="47">
        <v>1</v>
      </c>
      <c r="L616" s="47">
        <v>2</v>
      </c>
      <c r="M616" s="47">
        <v>2</v>
      </c>
      <c r="N616" s="47">
        <v>5</v>
      </c>
      <c r="O616" s="47">
        <v>1</v>
      </c>
      <c r="P616" s="47">
        <v>1</v>
      </c>
      <c r="Q616" s="47">
        <v>0</v>
      </c>
      <c r="R616" s="47">
        <v>0</v>
      </c>
      <c r="S616" s="47">
        <v>0</v>
      </c>
      <c r="T616" s="47">
        <v>1</v>
      </c>
      <c r="U616" s="47">
        <v>253</v>
      </c>
      <c r="V616" s="47">
        <v>0</v>
      </c>
      <c r="W616" s="47">
        <v>0</v>
      </c>
      <c r="X616" s="47">
        <v>1</v>
      </c>
      <c r="Y616" s="47">
        <v>1</v>
      </c>
      <c r="Z616" s="47">
        <v>1</v>
      </c>
      <c r="AA616" s="47">
        <v>1</v>
      </c>
      <c r="AB616" s="47">
        <v>0</v>
      </c>
      <c r="AC616" s="47">
        <v>4</v>
      </c>
      <c r="AD616" s="84">
        <v>5</v>
      </c>
      <c r="AE616" s="85">
        <v>0</v>
      </c>
      <c r="AF616" s="35">
        <f t="shared" si="153"/>
        <v>364</v>
      </c>
      <c r="AG616" s="35">
        <f t="shared" si="154"/>
        <v>359</v>
      </c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</row>
    <row r="617" spans="1:60" ht="15.6" x14ac:dyDescent="0.3">
      <c r="A617" s="40"/>
      <c r="B617" s="40"/>
      <c r="C617" s="40"/>
      <c r="D617" s="40"/>
      <c r="E617" s="44" t="s">
        <v>9</v>
      </c>
      <c r="F617" s="44" t="s">
        <v>7</v>
      </c>
      <c r="G617" s="35">
        <f>SUM(G610:G616)</f>
        <v>22</v>
      </c>
      <c r="H617" s="35">
        <f t="shared" ref="H617:AG617" si="157">SUM(H610:H616)</f>
        <v>845</v>
      </c>
      <c r="I617" s="35">
        <f t="shared" si="157"/>
        <v>23</v>
      </c>
      <c r="J617" s="35">
        <f t="shared" si="157"/>
        <v>2</v>
      </c>
      <c r="K617" s="35">
        <f t="shared" si="157"/>
        <v>2</v>
      </c>
      <c r="L617" s="35">
        <f t="shared" si="157"/>
        <v>15</v>
      </c>
      <c r="M617" s="35">
        <f t="shared" si="157"/>
        <v>8</v>
      </c>
      <c r="N617" s="35">
        <f t="shared" si="157"/>
        <v>32</v>
      </c>
      <c r="O617" s="35">
        <f t="shared" si="157"/>
        <v>4</v>
      </c>
      <c r="P617" s="35">
        <f t="shared" si="157"/>
        <v>4</v>
      </c>
      <c r="Q617" s="35">
        <f t="shared" si="157"/>
        <v>1</v>
      </c>
      <c r="R617" s="35">
        <f t="shared" si="157"/>
        <v>2</v>
      </c>
      <c r="S617" s="35">
        <f t="shared" si="157"/>
        <v>0</v>
      </c>
      <c r="T617" s="35">
        <f t="shared" si="157"/>
        <v>4</v>
      </c>
      <c r="U617" s="35">
        <f t="shared" si="157"/>
        <v>2135</v>
      </c>
      <c r="V617" s="35">
        <f t="shared" si="157"/>
        <v>14</v>
      </c>
      <c r="W617" s="35">
        <f t="shared" si="157"/>
        <v>4</v>
      </c>
      <c r="X617" s="35">
        <f t="shared" si="157"/>
        <v>5</v>
      </c>
      <c r="Y617" s="35">
        <f t="shared" si="157"/>
        <v>6</v>
      </c>
      <c r="Z617" s="35">
        <f t="shared" si="157"/>
        <v>7</v>
      </c>
      <c r="AA617" s="35">
        <f t="shared" si="157"/>
        <v>3</v>
      </c>
      <c r="AB617" s="35">
        <f t="shared" si="157"/>
        <v>6</v>
      </c>
      <c r="AC617" s="35">
        <f t="shared" si="157"/>
        <v>6</v>
      </c>
      <c r="AD617" s="35">
        <f t="shared" si="157"/>
        <v>48</v>
      </c>
      <c r="AE617" s="35">
        <f t="shared" si="157"/>
        <v>0</v>
      </c>
      <c r="AF617" s="35">
        <f>SUM(AF610:AF616)</f>
        <v>3198</v>
      </c>
      <c r="AG617" s="35">
        <f t="shared" si="157"/>
        <v>3150</v>
      </c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</row>
    <row r="618" spans="1:60" ht="15.6" x14ac:dyDescent="0.3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1"/>
      <c r="AG618" s="41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</row>
    <row r="619" spans="1:60" ht="15.6" x14ac:dyDescent="0.3">
      <c r="A619" s="34" t="s">
        <v>764</v>
      </c>
      <c r="B619" s="34" t="s">
        <v>872</v>
      </c>
      <c r="C619" s="34" t="s">
        <v>766</v>
      </c>
      <c r="D619" s="34">
        <v>22</v>
      </c>
      <c r="E619" s="34" t="s">
        <v>907</v>
      </c>
      <c r="F619" s="91" t="s">
        <v>908</v>
      </c>
      <c r="G619" s="47">
        <v>2</v>
      </c>
      <c r="H619" s="47">
        <v>189</v>
      </c>
      <c r="I619" s="47">
        <v>3</v>
      </c>
      <c r="J619" s="47">
        <v>0</v>
      </c>
      <c r="K619" s="47">
        <v>0</v>
      </c>
      <c r="L619" s="47">
        <v>4</v>
      </c>
      <c r="M619" s="47">
        <v>0</v>
      </c>
      <c r="N619" s="47">
        <v>8</v>
      </c>
      <c r="O619" s="47">
        <v>0</v>
      </c>
      <c r="P619" s="47">
        <v>1</v>
      </c>
      <c r="Q619" s="47">
        <v>0</v>
      </c>
      <c r="R619" s="47">
        <v>0</v>
      </c>
      <c r="S619" s="47">
        <v>0</v>
      </c>
      <c r="T619" s="47">
        <v>2</v>
      </c>
      <c r="U619" s="47">
        <v>224</v>
      </c>
      <c r="V619" s="47">
        <v>5</v>
      </c>
      <c r="W619" s="47">
        <v>2</v>
      </c>
      <c r="X619" s="47">
        <v>0</v>
      </c>
      <c r="Y619" s="47">
        <v>1</v>
      </c>
      <c r="Z619" s="47">
        <v>0</v>
      </c>
      <c r="AA619" s="47">
        <v>0</v>
      </c>
      <c r="AB619" s="47">
        <v>1</v>
      </c>
      <c r="AC619" s="47">
        <v>2</v>
      </c>
      <c r="AD619" s="84">
        <v>13</v>
      </c>
      <c r="AE619" s="85">
        <v>0</v>
      </c>
      <c r="AF619" s="35">
        <f t="shared" si="153"/>
        <v>457</v>
      </c>
      <c r="AG619" s="35">
        <f t="shared" si="154"/>
        <v>444</v>
      </c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</row>
    <row r="620" spans="1:60" ht="15.6" x14ac:dyDescent="0.3">
      <c r="A620" s="34" t="s">
        <v>764</v>
      </c>
      <c r="B620" s="34" t="s">
        <v>872</v>
      </c>
      <c r="C620" s="34" t="s">
        <v>766</v>
      </c>
      <c r="D620" s="34">
        <v>22</v>
      </c>
      <c r="E620" s="34" t="s">
        <v>909</v>
      </c>
      <c r="F620" s="91" t="s">
        <v>910</v>
      </c>
      <c r="G620" s="47">
        <v>3</v>
      </c>
      <c r="H620" s="47">
        <v>133</v>
      </c>
      <c r="I620" s="47">
        <v>2</v>
      </c>
      <c r="J620" s="47">
        <v>0</v>
      </c>
      <c r="K620" s="47">
        <v>2</v>
      </c>
      <c r="L620" s="47">
        <v>1</v>
      </c>
      <c r="M620" s="47">
        <v>0</v>
      </c>
      <c r="N620" s="47">
        <v>8</v>
      </c>
      <c r="O620" s="47">
        <v>0</v>
      </c>
      <c r="P620" s="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150</v>
      </c>
      <c r="V620" s="47">
        <v>0</v>
      </c>
      <c r="W620" s="47">
        <v>0</v>
      </c>
      <c r="X620" s="47">
        <v>0</v>
      </c>
      <c r="Y620" s="47">
        <v>0</v>
      </c>
      <c r="Z620" s="47">
        <v>1</v>
      </c>
      <c r="AA620" s="47">
        <v>0</v>
      </c>
      <c r="AB620" s="47">
        <v>0</v>
      </c>
      <c r="AC620" s="47">
        <v>0</v>
      </c>
      <c r="AD620" s="84">
        <v>6</v>
      </c>
      <c r="AE620" s="85">
        <v>0</v>
      </c>
      <c r="AF620" s="35">
        <f t="shared" si="153"/>
        <v>306</v>
      </c>
      <c r="AG620" s="35">
        <f t="shared" si="154"/>
        <v>300</v>
      </c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</row>
    <row r="621" spans="1:60" ht="15.6" x14ac:dyDescent="0.3">
      <c r="A621" s="34" t="s">
        <v>764</v>
      </c>
      <c r="B621" s="34" t="s">
        <v>872</v>
      </c>
      <c r="C621" s="34" t="s">
        <v>766</v>
      </c>
      <c r="D621" s="34">
        <v>22</v>
      </c>
      <c r="E621" s="34" t="s">
        <v>911</v>
      </c>
      <c r="F621" s="91" t="s">
        <v>912</v>
      </c>
      <c r="G621" s="47">
        <v>1</v>
      </c>
      <c r="H621" s="47">
        <v>79</v>
      </c>
      <c r="I621" s="47">
        <v>1</v>
      </c>
      <c r="J621" s="47">
        <v>0</v>
      </c>
      <c r="K621" s="47">
        <v>0</v>
      </c>
      <c r="L621" s="47">
        <v>1</v>
      </c>
      <c r="M621" s="47">
        <v>0</v>
      </c>
      <c r="N621" s="47">
        <v>2</v>
      </c>
      <c r="O621" s="47">
        <v>0</v>
      </c>
      <c r="P621" s="47">
        <v>0</v>
      </c>
      <c r="Q621" s="47">
        <v>0</v>
      </c>
      <c r="R621" s="47">
        <v>0</v>
      </c>
      <c r="S621" s="47">
        <v>1</v>
      </c>
      <c r="T621" s="47">
        <v>0</v>
      </c>
      <c r="U621" s="47">
        <v>77</v>
      </c>
      <c r="V621" s="47">
        <v>2</v>
      </c>
      <c r="W621" s="47">
        <v>0</v>
      </c>
      <c r="X621" s="47">
        <v>0</v>
      </c>
      <c r="Y621" s="47">
        <v>0</v>
      </c>
      <c r="Z621" s="47">
        <v>1</v>
      </c>
      <c r="AA621" s="47">
        <v>0</v>
      </c>
      <c r="AB621" s="47">
        <v>0</v>
      </c>
      <c r="AC621" s="47">
        <v>0</v>
      </c>
      <c r="AD621" s="84">
        <v>3</v>
      </c>
      <c r="AE621" s="85">
        <v>0</v>
      </c>
      <c r="AF621" s="35">
        <f t="shared" si="153"/>
        <v>168</v>
      </c>
      <c r="AG621" s="35">
        <f t="shared" si="154"/>
        <v>165</v>
      </c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</row>
    <row r="622" spans="1:60" ht="15.6" x14ac:dyDescent="0.3">
      <c r="A622" s="34" t="s">
        <v>764</v>
      </c>
      <c r="B622" s="34" t="s">
        <v>872</v>
      </c>
      <c r="C622" s="34" t="s">
        <v>766</v>
      </c>
      <c r="D622" s="34">
        <v>22</v>
      </c>
      <c r="E622" s="34" t="s">
        <v>913</v>
      </c>
      <c r="F622" s="91" t="s">
        <v>914</v>
      </c>
      <c r="G622" s="47">
        <v>1</v>
      </c>
      <c r="H622" s="47">
        <v>81</v>
      </c>
      <c r="I622" s="47">
        <v>0</v>
      </c>
      <c r="J622" s="47">
        <v>1</v>
      </c>
      <c r="K622" s="47">
        <v>0</v>
      </c>
      <c r="L622" s="47">
        <v>0</v>
      </c>
      <c r="M622" s="47">
        <v>1</v>
      </c>
      <c r="N622" s="47">
        <v>4</v>
      </c>
      <c r="O622" s="47">
        <v>0</v>
      </c>
      <c r="P622" s="47">
        <v>0</v>
      </c>
      <c r="Q622" s="47">
        <v>1</v>
      </c>
      <c r="R622" s="47">
        <v>0</v>
      </c>
      <c r="S622" s="47">
        <v>0</v>
      </c>
      <c r="T622" s="47">
        <v>1</v>
      </c>
      <c r="U622" s="47">
        <v>199</v>
      </c>
      <c r="V622" s="47">
        <v>1</v>
      </c>
      <c r="W622" s="47">
        <v>0</v>
      </c>
      <c r="X622" s="47">
        <v>0</v>
      </c>
      <c r="Y622" s="47">
        <v>0</v>
      </c>
      <c r="Z622" s="47">
        <v>0</v>
      </c>
      <c r="AA622" s="47">
        <v>0</v>
      </c>
      <c r="AB622" s="47">
        <v>0</v>
      </c>
      <c r="AC622" s="47">
        <v>1</v>
      </c>
      <c r="AD622" s="84">
        <v>5</v>
      </c>
      <c r="AE622" s="85">
        <v>0</v>
      </c>
      <c r="AF622" s="35">
        <f t="shared" si="153"/>
        <v>296</v>
      </c>
      <c r="AG622" s="35">
        <f t="shared" si="154"/>
        <v>291</v>
      </c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</row>
    <row r="623" spans="1:60" s="9" customFormat="1" ht="15.6" x14ac:dyDescent="0.3">
      <c r="A623" s="43" t="s">
        <v>764</v>
      </c>
      <c r="B623" s="43" t="s">
        <v>872</v>
      </c>
      <c r="C623" s="43" t="s">
        <v>766</v>
      </c>
      <c r="D623" s="43">
        <v>22</v>
      </c>
      <c r="E623" s="43" t="s">
        <v>915</v>
      </c>
      <c r="F623" s="96" t="s">
        <v>916</v>
      </c>
      <c r="G623" s="46">
        <v>3</v>
      </c>
      <c r="H623" s="46">
        <v>182</v>
      </c>
      <c r="I623" s="46">
        <v>2</v>
      </c>
      <c r="J623" s="46">
        <v>0</v>
      </c>
      <c r="K623" s="46">
        <v>0</v>
      </c>
      <c r="L623" s="46">
        <v>3</v>
      </c>
      <c r="M623" s="46">
        <v>7</v>
      </c>
      <c r="N623" s="46">
        <v>11</v>
      </c>
      <c r="O623" s="46">
        <v>1</v>
      </c>
      <c r="P623" s="46">
        <v>2</v>
      </c>
      <c r="Q623" s="46">
        <v>2</v>
      </c>
      <c r="R623" s="46">
        <v>1</v>
      </c>
      <c r="S623" s="46">
        <v>0</v>
      </c>
      <c r="T623" s="46">
        <v>2</v>
      </c>
      <c r="U623" s="46">
        <v>388</v>
      </c>
      <c r="V623" s="46">
        <v>2</v>
      </c>
      <c r="W623" s="46">
        <v>0</v>
      </c>
      <c r="X623" s="46">
        <v>0</v>
      </c>
      <c r="Y623" s="46">
        <v>1</v>
      </c>
      <c r="Z623" s="46">
        <v>2</v>
      </c>
      <c r="AA623" s="46">
        <v>0</v>
      </c>
      <c r="AB623" s="46">
        <v>2</v>
      </c>
      <c r="AC623" s="46">
        <v>1</v>
      </c>
      <c r="AD623" s="97">
        <v>17</v>
      </c>
      <c r="AE623" s="64">
        <v>0</v>
      </c>
      <c r="AF623" s="35">
        <f t="shared" si="153"/>
        <v>629</v>
      </c>
      <c r="AG623" s="35">
        <f t="shared" si="154"/>
        <v>612</v>
      </c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</row>
    <row r="624" spans="1:60" ht="15.6" x14ac:dyDescent="0.3">
      <c r="A624" s="34" t="s">
        <v>764</v>
      </c>
      <c r="B624" s="34" t="s">
        <v>872</v>
      </c>
      <c r="C624" s="34" t="s">
        <v>766</v>
      </c>
      <c r="D624" s="34">
        <v>22</v>
      </c>
      <c r="E624" s="34" t="s">
        <v>917</v>
      </c>
      <c r="F624" s="91" t="s">
        <v>918</v>
      </c>
      <c r="G624" s="47">
        <v>1</v>
      </c>
      <c r="H624" s="47">
        <v>125</v>
      </c>
      <c r="I624" s="47">
        <v>1</v>
      </c>
      <c r="J624" s="47">
        <v>0</v>
      </c>
      <c r="K624" s="47">
        <v>0</v>
      </c>
      <c r="L624" s="47">
        <v>3</v>
      </c>
      <c r="M624" s="47">
        <v>1</v>
      </c>
      <c r="N624" s="47">
        <v>8</v>
      </c>
      <c r="O624" s="47">
        <v>1</v>
      </c>
      <c r="P624" s="47">
        <v>0</v>
      </c>
      <c r="Q624" s="47">
        <v>0</v>
      </c>
      <c r="R624" s="47">
        <v>1</v>
      </c>
      <c r="S624" s="47">
        <v>1</v>
      </c>
      <c r="T624" s="47">
        <v>0</v>
      </c>
      <c r="U624" s="47">
        <v>134</v>
      </c>
      <c r="V624" s="47">
        <v>0</v>
      </c>
      <c r="W624" s="47">
        <v>1</v>
      </c>
      <c r="X624" s="47">
        <v>0</v>
      </c>
      <c r="Y624" s="47">
        <v>0</v>
      </c>
      <c r="Z624" s="47">
        <v>1</v>
      </c>
      <c r="AA624" s="47">
        <v>0</v>
      </c>
      <c r="AB624" s="47">
        <v>0</v>
      </c>
      <c r="AC624" s="47">
        <v>0</v>
      </c>
      <c r="AD624" s="84">
        <v>10</v>
      </c>
      <c r="AE624" s="85">
        <v>0</v>
      </c>
      <c r="AF624" s="35">
        <f>G624+H624+I624+J624+K624+L624+M624+N624+O624+P624+Q624+R624+S624+T624+U624+V624+W624+X624+Y624+Z624+AA624+AB624+AC624+AD624</f>
        <v>288</v>
      </c>
      <c r="AG624" s="35">
        <f t="shared" si="154"/>
        <v>278</v>
      </c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</row>
    <row r="625" spans="1:60" ht="15.6" x14ac:dyDescent="0.3">
      <c r="A625" s="40"/>
      <c r="B625" s="40"/>
      <c r="C625" s="40"/>
      <c r="D625" s="40"/>
      <c r="E625" s="44" t="s">
        <v>12</v>
      </c>
      <c r="F625" s="44" t="s">
        <v>7</v>
      </c>
      <c r="G625" s="35">
        <f>SUM(G619:G624)</f>
        <v>11</v>
      </c>
      <c r="H625" s="35">
        <f t="shared" ref="H625:AE625" si="158">SUM(H619:H624)</f>
        <v>789</v>
      </c>
      <c r="I625" s="35">
        <f t="shared" si="158"/>
        <v>9</v>
      </c>
      <c r="J625" s="35">
        <f t="shared" si="158"/>
        <v>1</v>
      </c>
      <c r="K625" s="35">
        <f t="shared" si="158"/>
        <v>2</v>
      </c>
      <c r="L625" s="35">
        <f t="shared" si="158"/>
        <v>12</v>
      </c>
      <c r="M625" s="35">
        <f t="shared" si="158"/>
        <v>9</v>
      </c>
      <c r="N625" s="35">
        <f t="shared" si="158"/>
        <v>41</v>
      </c>
      <c r="O625" s="35">
        <f t="shared" si="158"/>
        <v>2</v>
      </c>
      <c r="P625" s="35">
        <f t="shared" si="158"/>
        <v>3</v>
      </c>
      <c r="Q625" s="35">
        <f t="shared" si="158"/>
        <v>3</v>
      </c>
      <c r="R625" s="35">
        <f t="shared" si="158"/>
        <v>2</v>
      </c>
      <c r="S625" s="35">
        <f t="shared" si="158"/>
        <v>2</v>
      </c>
      <c r="T625" s="35">
        <f t="shared" si="158"/>
        <v>5</v>
      </c>
      <c r="U625" s="35">
        <f t="shared" si="158"/>
        <v>1172</v>
      </c>
      <c r="V625" s="35">
        <f t="shared" si="158"/>
        <v>10</v>
      </c>
      <c r="W625" s="35">
        <f t="shared" si="158"/>
        <v>3</v>
      </c>
      <c r="X625" s="35">
        <f t="shared" si="158"/>
        <v>0</v>
      </c>
      <c r="Y625" s="35">
        <f t="shared" si="158"/>
        <v>2</v>
      </c>
      <c r="Z625" s="35">
        <f t="shared" si="158"/>
        <v>5</v>
      </c>
      <c r="AA625" s="35">
        <f t="shared" si="158"/>
        <v>0</v>
      </c>
      <c r="AB625" s="35">
        <f t="shared" si="158"/>
        <v>3</v>
      </c>
      <c r="AC625" s="35">
        <f t="shared" si="158"/>
        <v>4</v>
      </c>
      <c r="AD625" s="35">
        <f t="shared" si="158"/>
        <v>54</v>
      </c>
      <c r="AE625" s="35">
        <f t="shared" si="158"/>
        <v>0</v>
      </c>
      <c r="AF625" s="35">
        <f>SUM(AF619:AF624)</f>
        <v>2144</v>
      </c>
      <c r="AG625" s="35">
        <f>SUM(AG619:AG624)</f>
        <v>2090</v>
      </c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</row>
    <row r="626" spans="1:60" ht="15.6" x14ac:dyDescent="0.3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1"/>
      <c r="AG626" s="41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</row>
    <row r="627" spans="1:60" ht="15.6" x14ac:dyDescent="0.3">
      <c r="A627" s="34" t="s">
        <v>764</v>
      </c>
      <c r="B627" s="34" t="s">
        <v>872</v>
      </c>
      <c r="C627" s="34" t="s">
        <v>766</v>
      </c>
      <c r="D627" s="34">
        <v>26</v>
      </c>
      <c r="E627" s="34" t="s">
        <v>919</v>
      </c>
      <c r="F627" s="91" t="s">
        <v>920</v>
      </c>
      <c r="G627" s="47">
        <v>5</v>
      </c>
      <c r="H627" s="47">
        <v>236</v>
      </c>
      <c r="I627" s="47">
        <v>2</v>
      </c>
      <c r="J627" s="47">
        <v>0</v>
      </c>
      <c r="K627" s="47">
        <v>3</v>
      </c>
      <c r="L627" s="47">
        <v>1</v>
      </c>
      <c r="M627" s="47">
        <v>1</v>
      </c>
      <c r="N627" s="47">
        <v>3</v>
      </c>
      <c r="O627" s="47">
        <v>1</v>
      </c>
      <c r="P627" s="47">
        <v>1</v>
      </c>
      <c r="Q627" s="47">
        <v>0</v>
      </c>
      <c r="R627" s="47">
        <v>0</v>
      </c>
      <c r="S627" s="47">
        <v>0</v>
      </c>
      <c r="T627" s="47">
        <v>0</v>
      </c>
      <c r="U627" s="47">
        <v>155</v>
      </c>
      <c r="V627" s="47">
        <v>2</v>
      </c>
      <c r="W627" s="47">
        <v>0</v>
      </c>
      <c r="X627" s="47">
        <v>0</v>
      </c>
      <c r="Y627" s="47">
        <v>1</v>
      </c>
      <c r="Z627" s="47">
        <v>0</v>
      </c>
      <c r="AA627" s="47">
        <v>0</v>
      </c>
      <c r="AB627" s="47">
        <v>0</v>
      </c>
      <c r="AC627" s="47">
        <v>0</v>
      </c>
      <c r="AD627" s="84">
        <v>14</v>
      </c>
      <c r="AE627" s="85">
        <v>0</v>
      </c>
      <c r="AF627" s="35">
        <f t="shared" si="153"/>
        <v>425</v>
      </c>
      <c r="AG627" s="35">
        <f t="shared" si="154"/>
        <v>411</v>
      </c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</row>
    <row r="628" spans="1:60" ht="15.6" x14ac:dyDescent="0.3">
      <c r="A628" s="34" t="s">
        <v>764</v>
      </c>
      <c r="B628" s="34" t="s">
        <v>872</v>
      </c>
      <c r="C628" s="34" t="s">
        <v>766</v>
      </c>
      <c r="D628" s="34">
        <v>26</v>
      </c>
      <c r="E628" s="34" t="s">
        <v>921</v>
      </c>
      <c r="F628" s="91" t="s">
        <v>922</v>
      </c>
      <c r="G628" s="47">
        <v>4</v>
      </c>
      <c r="H628" s="47">
        <v>37</v>
      </c>
      <c r="I628" s="47">
        <v>1</v>
      </c>
      <c r="J628" s="47">
        <v>0</v>
      </c>
      <c r="K628" s="47">
        <v>3</v>
      </c>
      <c r="L628" s="47">
        <v>5</v>
      </c>
      <c r="M628" s="47">
        <v>1</v>
      </c>
      <c r="N628" s="47">
        <v>2</v>
      </c>
      <c r="O628" s="47">
        <v>0</v>
      </c>
      <c r="P628" s="47">
        <v>0</v>
      </c>
      <c r="Q628" s="47">
        <v>0</v>
      </c>
      <c r="R628" s="47">
        <v>0</v>
      </c>
      <c r="S628" s="47">
        <v>1</v>
      </c>
      <c r="T628" s="47">
        <v>2</v>
      </c>
      <c r="U628" s="47">
        <v>445</v>
      </c>
      <c r="V628" s="47">
        <v>1</v>
      </c>
      <c r="W628" s="47">
        <v>0</v>
      </c>
      <c r="X628" s="47">
        <v>1</v>
      </c>
      <c r="Y628" s="47">
        <v>0</v>
      </c>
      <c r="Z628" s="47">
        <v>1</v>
      </c>
      <c r="AA628" s="47">
        <v>2</v>
      </c>
      <c r="AB628" s="47">
        <v>0</v>
      </c>
      <c r="AC628" s="47">
        <v>0</v>
      </c>
      <c r="AD628" s="84">
        <v>10</v>
      </c>
      <c r="AE628" s="85">
        <v>0</v>
      </c>
      <c r="AF628" s="35">
        <f t="shared" si="153"/>
        <v>516</v>
      </c>
      <c r="AG628" s="35">
        <f t="shared" si="154"/>
        <v>506</v>
      </c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</row>
    <row r="629" spans="1:60" ht="15.6" x14ac:dyDescent="0.3">
      <c r="A629" s="34" t="s">
        <v>764</v>
      </c>
      <c r="B629" s="34" t="s">
        <v>872</v>
      </c>
      <c r="C629" s="34" t="s">
        <v>766</v>
      </c>
      <c r="D629" s="34">
        <v>26</v>
      </c>
      <c r="E629" s="34" t="s">
        <v>923</v>
      </c>
      <c r="F629" s="91" t="s">
        <v>924</v>
      </c>
      <c r="G629" s="47">
        <v>9</v>
      </c>
      <c r="H629" s="47">
        <v>188</v>
      </c>
      <c r="I629" s="47">
        <v>1</v>
      </c>
      <c r="J629" s="47">
        <v>1</v>
      </c>
      <c r="K629" s="47">
        <v>0</v>
      </c>
      <c r="L629" s="47">
        <v>2</v>
      </c>
      <c r="M629" s="47">
        <v>0</v>
      </c>
      <c r="N629" s="47">
        <v>11</v>
      </c>
      <c r="O629" s="47">
        <v>1</v>
      </c>
      <c r="P629" s="47">
        <v>0</v>
      </c>
      <c r="Q629" s="47">
        <v>1</v>
      </c>
      <c r="R629" s="47">
        <v>1</v>
      </c>
      <c r="S629" s="47">
        <v>1</v>
      </c>
      <c r="T629" s="47">
        <v>3</v>
      </c>
      <c r="U629" s="47">
        <v>329</v>
      </c>
      <c r="V629" s="47">
        <v>3</v>
      </c>
      <c r="W629" s="47">
        <v>3</v>
      </c>
      <c r="X629" s="47">
        <v>2</v>
      </c>
      <c r="Y629" s="47">
        <v>0</v>
      </c>
      <c r="Z629" s="47">
        <v>0</v>
      </c>
      <c r="AA629" s="47">
        <v>0</v>
      </c>
      <c r="AB629" s="47">
        <v>1</v>
      </c>
      <c r="AC629" s="47">
        <v>0</v>
      </c>
      <c r="AD629" s="84">
        <v>23</v>
      </c>
      <c r="AE629" s="85">
        <v>0</v>
      </c>
      <c r="AF629" s="35">
        <f t="shared" si="153"/>
        <v>580</v>
      </c>
      <c r="AG629" s="35">
        <f t="shared" si="154"/>
        <v>557</v>
      </c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</row>
    <row r="630" spans="1:60" ht="15.6" x14ac:dyDescent="0.3">
      <c r="A630" s="34" t="s">
        <v>764</v>
      </c>
      <c r="B630" s="34" t="s">
        <v>872</v>
      </c>
      <c r="C630" s="34" t="s">
        <v>766</v>
      </c>
      <c r="D630" s="34">
        <v>26</v>
      </c>
      <c r="E630" s="34" t="s">
        <v>925</v>
      </c>
      <c r="F630" s="91" t="s">
        <v>926</v>
      </c>
      <c r="G630" s="47">
        <v>2</v>
      </c>
      <c r="H630" s="47">
        <v>15</v>
      </c>
      <c r="I630" s="47">
        <v>1</v>
      </c>
      <c r="J630" s="47">
        <v>2</v>
      </c>
      <c r="K630" s="47">
        <v>0</v>
      </c>
      <c r="L630" s="47">
        <v>3</v>
      </c>
      <c r="M630" s="47">
        <v>1</v>
      </c>
      <c r="N630" s="47">
        <v>1</v>
      </c>
      <c r="O630" s="47">
        <v>0</v>
      </c>
      <c r="P630" s="47">
        <v>1</v>
      </c>
      <c r="Q630" s="47">
        <v>0</v>
      </c>
      <c r="R630" s="47">
        <v>1</v>
      </c>
      <c r="S630" s="47">
        <v>0</v>
      </c>
      <c r="T630" s="47">
        <v>1</v>
      </c>
      <c r="U630" s="47">
        <v>321</v>
      </c>
      <c r="V630" s="47">
        <v>0</v>
      </c>
      <c r="W630" s="47">
        <v>0</v>
      </c>
      <c r="X630" s="47">
        <v>0</v>
      </c>
      <c r="Y630" s="47">
        <v>2</v>
      </c>
      <c r="Z630" s="47">
        <v>0</v>
      </c>
      <c r="AA630" s="47">
        <v>0</v>
      </c>
      <c r="AB630" s="47">
        <v>0</v>
      </c>
      <c r="AC630" s="47">
        <v>1</v>
      </c>
      <c r="AD630" s="84">
        <v>20</v>
      </c>
      <c r="AE630" s="85">
        <v>0</v>
      </c>
      <c r="AF630" s="35">
        <f t="shared" si="153"/>
        <v>372</v>
      </c>
      <c r="AG630" s="35">
        <f t="shared" si="154"/>
        <v>352</v>
      </c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</row>
    <row r="631" spans="1:60" ht="15.6" x14ac:dyDescent="0.3">
      <c r="A631" s="34" t="s">
        <v>764</v>
      </c>
      <c r="B631" s="34" t="s">
        <v>872</v>
      </c>
      <c r="C631" s="34" t="s">
        <v>766</v>
      </c>
      <c r="D631" s="34">
        <v>26</v>
      </c>
      <c r="E631" s="34" t="s">
        <v>927</v>
      </c>
      <c r="F631" s="91" t="s">
        <v>928</v>
      </c>
      <c r="G631" s="47">
        <v>4</v>
      </c>
      <c r="H631" s="47">
        <v>279</v>
      </c>
      <c r="I631" s="47">
        <v>2</v>
      </c>
      <c r="J631" s="47">
        <v>0</v>
      </c>
      <c r="K631" s="47">
        <v>3</v>
      </c>
      <c r="L631" s="47">
        <v>2</v>
      </c>
      <c r="M631" s="47">
        <v>3</v>
      </c>
      <c r="N631" s="47">
        <v>8</v>
      </c>
      <c r="O631" s="47">
        <v>0</v>
      </c>
      <c r="P631" s="47">
        <v>2</v>
      </c>
      <c r="Q631" s="47">
        <v>1</v>
      </c>
      <c r="R631" s="47">
        <v>0</v>
      </c>
      <c r="S631" s="47">
        <v>2</v>
      </c>
      <c r="T631" s="47">
        <v>1</v>
      </c>
      <c r="U631" s="47">
        <v>121</v>
      </c>
      <c r="V631" s="47">
        <v>3</v>
      </c>
      <c r="W631" s="47">
        <v>0</v>
      </c>
      <c r="X631" s="47">
        <v>3</v>
      </c>
      <c r="Y631" s="47">
        <v>0</v>
      </c>
      <c r="Z631" s="47">
        <v>1</v>
      </c>
      <c r="AA631" s="47">
        <v>1</v>
      </c>
      <c r="AB631" s="47">
        <v>0</v>
      </c>
      <c r="AC631" s="47">
        <v>1</v>
      </c>
      <c r="AD631" s="84">
        <v>24</v>
      </c>
      <c r="AE631" s="85">
        <v>0</v>
      </c>
      <c r="AF631" s="35">
        <f>G631+H631+I631+J631+K631+L631+M631+N631+O631+P631+Q631+R631+S631+T631+U631+V631+W631+X631+Y631+Z631+AA631+AB631+AC631+AD631</f>
        <v>461</v>
      </c>
      <c r="AG631" s="35">
        <f t="shared" si="154"/>
        <v>437</v>
      </c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</row>
    <row r="632" spans="1:60" ht="15.6" x14ac:dyDescent="0.3">
      <c r="A632" s="40"/>
      <c r="B632" s="40"/>
      <c r="C632" s="40"/>
      <c r="D632" s="40"/>
      <c r="E632" s="44" t="s">
        <v>14</v>
      </c>
      <c r="F632" s="44" t="s">
        <v>7</v>
      </c>
      <c r="G632" s="35">
        <f>SUM(G627:G631)</f>
        <v>24</v>
      </c>
      <c r="H632" s="35">
        <f t="shared" ref="H632:AG632" si="159">SUM(H627:H631)</f>
        <v>755</v>
      </c>
      <c r="I632" s="35">
        <f t="shared" si="159"/>
        <v>7</v>
      </c>
      <c r="J632" s="35">
        <f t="shared" si="159"/>
        <v>3</v>
      </c>
      <c r="K632" s="35">
        <f t="shared" si="159"/>
        <v>9</v>
      </c>
      <c r="L632" s="35">
        <f t="shared" si="159"/>
        <v>13</v>
      </c>
      <c r="M632" s="35">
        <f t="shared" si="159"/>
        <v>6</v>
      </c>
      <c r="N632" s="35">
        <f t="shared" si="159"/>
        <v>25</v>
      </c>
      <c r="O632" s="35">
        <f t="shared" si="159"/>
        <v>2</v>
      </c>
      <c r="P632" s="35">
        <f t="shared" si="159"/>
        <v>4</v>
      </c>
      <c r="Q632" s="35">
        <f>SUM(Q627:Q631)</f>
        <v>2</v>
      </c>
      <c r="R632" s="35">
        <f t="shared" si="159"/>
        <v>2</v>
      </c>
      <c r="S632" s="35">
        <f t="shared" si="159"/>
        <v>4</v>
      </c>
      <c r="T632" s="35">
        <f t="shared" si="159"/>
        <v>7</v>
      </c>
      <c r="U632" s="35">
        <f t="shared" si="159"/>
        <v>1371</v>
      </c>
      <c r="V632" s="35">
        <f t="shared" si="159"/>
        <v>9</v>
      </c>
      <c r="W632" s="35">
        <f t="shared" si="159"/>
        <v>3</v>
      </c>
      <c r="X632" s="35">
        <f t="shared" si="159"/>
        <v>6</v>
      </c>
      <c r="Y632" s="35">
        <f t="shared" si="159"/>
        <v>3</v>
      </c>
      <c r="Z632" s="35">
        <f t="shared" si="159"/>
        <v>2</v>
      </c>
      <c r="AA632" s="35">
        <f t="shared" si="159"/>
        <v>3</v>
      </c>
      <c r="AB632" s="35">
        <f t="shared" si="159"/>
        <v>1</v>
      </c>
      <c r="AC632" s="35">
        <f t="shared" si="159"/>
        <v>2</v>
      </c>
      <c r="AD632" s="35">
        <f>SUM(AD627:AD631)</f>
        <v>91</v>
      </c>
      <c r="AE632" s="35">
        <f t="shared" si="159"/>
        <v>0</v>
      </c>
      <c r="AF632" s="35">
        <f>SUM(AF627:AF631)</f>
        <v>2354</v>
      </c>
      <c r="AG632" s="35">
        <f t="shared" si="159"/>
        <v>2263</v>
      </c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</row>
    <row r="633" spans="1:60" ht="15.6" x14ac:dyDescent="0.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1"/>
      <c r="AG633" s="41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</row>
    <row r="634" spans="1:60" ht="15.6" x14ac:dyDescent="0.3">
      <c r="A634" s="34" t="s">
        <v>764</v>
      </c>
      <c r="B634" s="34" t="s">
        <v>872</v>
      </c>
      <c r="C634" s="34" t="s">
        <v>766</v>
      </c>
      <c r="D634" s="34">
        <v>27</v>
      </c>
      <c r="E634" s="34" t="s">
        <v>929</v>
      </c>
      <c r="F634" s="91" t="s">
        <v>930</v>
      </c>
      <c r="G634" s="47">
        <v>2</v>
      </c>
      <c r="H634" s="47">
        <v>22</v>
      </c>
      <c r="I634" s="47">
        <v>4</v>
      </c>
      <c r="J634" s="47">
        <v>0</v>
      </c>
      <c r="K634" s="47">
        <v>0</v>
      </c>
      <c r="L634" s="47">
        <v>1</v>
      </c>
      <c r="M634" s="47">
        <v>3</v>
      </c>
      <c r="N634" s="47">
        <v>5</v>
      </c>
      <c r="O634" s="47">
        <v>3</v>
      </c>
      <c r="P634" s="47">
        <v>0</v>
      </c>
      <c r="Q634" s="47">
        <v>1</v>
      </c>
      <c r="R634" s="47">
        <v>0</v>
      </c>
      <c r="S634" s="47">
        <v>0</v>
      </c>
      <c r="T634" s="47">
        <v>0</v>
      </c>
      <c r="U634" s="47">
        <v>202</v>
      </c>
      <c r="V634" s="47">
        <v>1</v>
      </c>
      <c r="W634" s="47">
        <v>0</v>
      </c>
      <c r="X634" s="47">
        <v>1</v>
      </c>
      <c r="Y634" s="47">
        <v>0</v>
      </c>
      <c r="Z634" s="47">
        <v>0</v>
      </c>
      <c r="AA634" s="47">
        <v>0</v>
      </c>
      <c r="AB634" s="47">
        <v>0</v>
      </c>
      <c r="AC634" s="47">
        <v>1</v>
      </c>
      <c r="AD634" s="84">
        <v>10</v>
      </c>
      <c r="AE634" s="85">
        <v>0</v>
      </c>
      <c r="AF634" s="35">
        <f t="shared" si="153"/>
        <v>256</v>
      </c>
      <c r="AG634" s="35">
        <f t="shared" si="154"/>
        <v>246</v>
      </c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</row>
    <row r="635" spans="1:60" ht="15.6" x14ac:dyDescent="0.3">
      <c r="A635" s="34" t="s">
        <v>764</v>
      </c>
      <c r="B635" s="34" t="s">
        <v>872</v>
      </c>
      <c r="C635" s="34" t="s">
        <v>766</v>
      </c>
      <c r="D635" s="34">
        <v>27</v>
      </c>
      <c r="E635" s="34" t="s">
        <v>931</v>
      </c>
      <c r="F635" s="91" t="s">
        <v>932</v>
      </c>
      <c r="G635" s="47">
        <v>3</v>
      </c>
      <c r="H635" s="47">
        <v>82</v>
      </c>
      <c r="I635" s="47">
        <v>3</v>
      </c>
      <c r="J635" s="47">
        <v>0</v>
      </c>
      <c r="K635" s="47">
        <v>1</v>
      </c>
      <c r="L635" s="47">
        <v>1</v>
      </c>
      <c r="M635" s="47">
        <v>3</v>
      </c>
      <c r="N635" s="47">
        <v>4</v>
      </c>
      <c r="O635" s="47">
        <v>0</v>
      </c>
      <c r="P635" s="47">
        <v>1</v>
      </c>
      <c r="Q635" s="47">
        <v>1</v>
      </c>
      <c r="R635" s="47">
        <v>0</v>
      </c>
      <c r="S635" s="47">
        <v>0</v>
      </c>
      <c r="T635" s="47">
        <v>0</v>
      </c>
      <c r="U635" s="47">
        <v>217</v>
      </c>
      <c r="V635" s="47">
        <v>1</v>
      </c>
      <c r="W635" s="47">
        <v>0</v>
      </c>
      <c r="X635" s="47">
        <v>0</v>
      </c>
      <c r="Y635" s="47">
        <v>1</v>
      </c>
      <c r="Z635" s="47">
        <v>0</v>
      </c>
      <c r="AA635" s="47">
        <v>0</v>
      </c>
      <c r="AB635" s="47">
        <v>0</v>
      </c>
      <c r="AC635" s="47">
        <v>0</v>
      </c>
      <c r="AD635" s="84">
        <v>22</v>
      </c>
      <c r="AE635" s="85">
        <v>0</v>
      </c>
      <c r="AF635" s="35">
        <f t="shared" si="153"/>
        <v>340</v>
      </c>
      <c r="AG635" s="35">
        <f t="shared" si="154"/>
        <v>318</v>
      </c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</row>
    <row r="636" spans="1:60" ht="15.6" x14ac:dyDescent="0.3">
      <c r="A636" s="34" t="s">
        <v>764</v>
      </c>
      <c r="B636" s="34" t="s">
        <v>872</v>
      </c>
      <c r="C636" s="34" t="s">
        <v>766</v>
      </c>
      <c r="D636" s="34">
        <v>27</v>
      </c>
      <c r="E636" s="34" t="s">
        <v>933</v>
      </c>
      <c r="F636" s="91" t="s">
        <v>934</v>
      </c>
      <c r="G636" s="47">
        <v>7</v>
      </c>
      <c r="H636" s="47">
        <v>141</v>
      </c>
      <c r="I636" s="47">
        <v>0</v>
      </c>
      <c r="J636" s="47">
        <v>0</v>
      </c>
      <c r="K636" s="47">
        <v>0</v>
      </c>
      <c r="L636" s="47">
        <v>1</v>
      </c>
      <c r="M636" s="47">
        <v>1</v>
      </c>
      <c r="N636" s="47">
        <v>11</v>
      </c>
      <c r="O636" s="47">
        <v>0</v>
      </c>
      <c r="P636" s="47">
        <v>0</v>
      </c>
      <c r="Q636" s="47">
        <v>1</v>
      </c>
      <c r="R636" s="47">
        <v>0</v>
      </c>
      <c r="S636" s="47">
        <v>1</v>
      </c>
      <c r="T636" s="47">
        <v>0</v>
      </c>
      <c r="U636" s="47">
        <v>184</v>
      </c>
      <c r="V636" s="47">
        <v>1</v>
      </c>
      <c r="W636" s="47">
        <v>0</v>
      </c>
      <c r="X636" s="47">
        <v>0</v>
      </c>
      <c r="Y636" s="47">
        <v>2</v>
      </c>
      <c r="Z636" s="47">
        <v>1</v>
      </c>
      <c r="AA636" s="47">
        <v>2</v>
      </c>
      <c r="AB636" s="47">
        <v>0</v>
      </c>
      <c r="AC636" s="47">
        <v>1</v>
      </c>
      <c r="AD636" s="84">
        <v>19</v>
      </c>
      <c r="AE636" s="85">
        <v>0</v>
      </c>
      <c r="AF636" s="35">
        <f t="shared" si="153"/>
        <v>373</v>
      </c>
      <c r="AG636" s="35">
        <f t="shared" si="154"/>
        <v>354</v>
      </c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</row>
    <row r="637" spans="1:60" ht="15.6" x14ac:dyDescent="0.3">
      <c r="A637" s="34" t="s">
        <v>764</v>
      </c>
      <c r="B637" s="34" t="s">
        <v>872</v>
      </c>
      <c r="C637" s="34" t="s">
        <v>766</v>
      </c>
      <c r="D637" s="34">
        <v>27</v>
      </c>
      <c r="E637" s="34" t="s">
        <v>935</v>
      </c>
      <c r="F637" s="91" t="s">
        <v>936</v>
      </c>
      <c r="G637" s="47">
        <v>1</v>
      </c>
      <c r="H637" s="47">
        <v>66</v>
      </c>
      <c r="I637" s="47">
        <v>2</v>
      </c>
      <c r="J637" s="47">
        <v>0</v>
      </c>
      <c r="K637" s="47">
        <v>2</v>
      </c>
      <c r="L637" s="47">
        <v>1</v>
      </c>
      <c r="M637" s="47">
        <v>0</v>
      </c>
      <c r="N637" s="47">
        <v>6</v>
      </c>
      <c r="O637" s="47">
        <v>1</v>
      </c>
      <c r="P637" s="47">
        <v>0</v>
      </c>
      <c r="Q637" s="47">
        <v>0</v>
      </c>
      <c r="R637" s="47">
        <v>0</v>
      </c>
      <c r="S637" s="47">
        <v>0</v>
      </c>
      <c r="T637" s="47">
        <v>1</v>
      </c>
      <c r="U637" s="47">
        <v>217</v>
      </c>
      <c r="V637" s="47">
        <v>0</v>
      </c>
      <c r="W637" s="47">
        <v>0</v>
      </c>
      <c r="X637" s="47">
        <v>0</v>
      </c>
      <c r="Y637" s="47">
        <v>1</v>
      </c>
      <c r="Z637" s="47">
        <v>1</v>
      </c>
      <c r="AA637" s="47">
        <v>1</v>
      </c>
      <c r="AB637" s="47">
        <v>0</v>
      </c>
      <c r="AC637" s="47">
        <v>0</v>
      </c>
      <c r="AD637" s="84">
        <v>5</v>
      </c>
      <c r="AE637" s="85">
        <v>0</v>
      </c>
      <c r="AF637" s="35">
        <f t="shared" si="153"/>
        <v>305</v>
      </c>
      <c r="AG637" s="35">
        <f t="shared" si="154"/>
        <v>300</v>
      </c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</row>
    <row r="638" spans="1:60" ht="15.6" x14ac:dyDescent="0.3">
      <c r="A638" s="34" t="s">
        <v>764</v>
      </c>
      <c r="B638" s="34" t="s">
        <v>872</v>
      </c>
      <c r="C638" s="34" t="s">
        <v>766</v>
      </c>
      <c r="D638" s="34">
        <v>27</v>
      </c>
      <c r="E638" s="34" t="s">
        <v>937</v>
      </c>
      <c r="F638" s="91" t="s">
        <v>938</v>
      </c>
      <c r="G638" s="47">
        <v>10</v>
      </c>
      <c r="H638" s="47">
        <v>120</v>
      </c>
      <c r="I638" s="47">
        <v>5</v>
      </c>
      <c r="J638" s="47">
        <v>2</v>
      </c>
      <c r="K638" s="47">
        <v>2</v>
      </c>
      <c r="L638" s="47">
        <v>2</v>
      </c>
      <c r="M638" s="47">
        <v>2</v>
      </c>
      <c r="N638" s="47">
        <v>3</v>
      </c>
      <c r="O638" s="47">
        <v>2</v>
      </c>
      <c r="P638" s="47">
        <v>0</v>
      </c>
      <c r="Q638" s="47">
        <v>2</v>
      </c>
      <c r="R638" s="47">
        <v>1</v>
      </c>
      <c r="S638" s="47">
        <v>0</v>
      </c>
      <c r="T638" s="47">
        <v>1</v>
      </c>
      <c r="U638" s="47">
        <v>339</v>
      </c>
      <c r="V638" s="47">
        <v>1</v>
      </c>
      <c r="W638" s="47">
        <v>0</v>
      </c>
      <c r="X638" s="47">
        <v>2</v>
      </c>
      <c r="Y638" s="47">
        <v>1</v>
      </c>
      <c r="Z638" s="47">
        <v>0</v>
      </c>
      <c r="AA638" s="47">
        <v>1</v>
      </c>
      <c r="AB638" s="47">
        <v>0</v>
      </c>
      <c r="AC638" s="47">
        <v>0</v>
      </c>
      <c r="AD638" s="84">
        <v>22</v>
      </c>
      <c r="AE638" s="85">
        <v>0</v>
      </c>
      <c r="AF638" s="35">
        <f t="shared" si="153"/>
        <v>518</v>
      </c>
      <c r="AG638" s="35">
        <f t="shared" si="154"/>
        <v>496</v>
      </c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</row>
    <row r="639" spans="1:60" ht="15.6" x14ac:dyDescent="0.3">
      <c r="A639" s="34" t="s">
        <v>764</v>
      </c>
      <c r="B639" s="34" t="s">
        <v>872</v>
      </c>
      <c r="C639" s="34" t="s">
        <v>766</v>
      </c>
      <c r="D639" s="34">
        <v>27</v>
      </c>
      <c r="E639" s="34" t="s">
        <v>939</v>
      </c>
      <c r="F639" s="91" t="s">
        <v>940</v>
      </c>
      <c r="G639" s="47">
        <v>6</v>
      </c>
      <c r="H639" s="47">
        <v>44</v>
      </c>
      <c r="I639" s="47">
        <v>1</v>
      </c>
      <c r="J639" s="47">
        <v>0</v>
      </c>
      <c r="K639" s="47">
        <v>1</v>
      </c>
      <c r="L639" s="47">
        <v>5</v>
      </c>
      <c r="M639" s="47">
        <v>2</v>
      </c>
      <c r="N639" s="47">
        <v>3</v>
      </c>
      <c r="O639" s="47">
        <v>0</v>
      </c>
      <c r="P639" s="47">
        <v>0</v>
      </c>
      <c r="Q639" s="47">
        <v>0</v>
      </c>
      <c r="R639" s="47">
        <v>2</v>
      </c>
      <c r="S639" s="47">
        <v>0</v>
      </c>
      <c r="T639" s="47">
        <v>0</v>
      </c>
      <c r="U639" s="47">
        <v>188</v>
      </c>
      <c r="V639" s="47">
        <v>4</v>
      </c>
      <c r="W639" s="47">
        <v>0</v>
      </c>
      <c r="X639" s="47">
        <v>2</v>
      </c>
      <c r="Y639" s="47">
        <v>0</v>
      </c>
      <c r="Z639" s="47">
        <v>0</v>
      </c>
      <c r="AA639" s="47">
        <v>1</v>
      </c>
      <c r="AB639" s="47">
        <v>2</v>
      </c>
      <c r="AC639" s="47">
        <v>0</v>
      </c>
      <c r="AD639" s="84">
        <v>47</v>
      </c>
      <c r="AE639" s="85">
        <v>0</v>
      </c>
      <c r="AF639" s="35">
        <f t="shared" si="153"/>
        <v>308</v>
      </c>
      <c r="AG639" s="35">
        <f t="shared" si="154"/>
        <v>261</v>
      </c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</row>
    <row r="640" spans="1:60" ht="15.6" x14ac:dyDescent="0.3">
      <c r="A640" s="34" t="s">
        <v>764</v>
      </c>
      <c r="B640" s="34" t="s">
        <v>872</v>
      </c>
      <c r="C640" s="34" t="s">
        <v>766</v>
      </c>
      <c r="D640" s="34">
        <v>27</v>
      </c>
      <c r="E640" s="34" t="s">
        <v>941</v>
      </c>
      <c r="F640" s="91" t="s">
        <v>942</v>
      </c>
      <c r="G640" s="47">
        <v>18</v>
      </c>
      <c r="H640" s="47">
        <v>182</v>
      </c>
      <c r="I640" s="47">
        <v>5</v>
      </c>
      <c r="J640" s="47">
        <v>2</v>
      </c>
      <c r="K640" s="47">
        <v>3</v>
      </c>
      <c r="L640" s="47">
        <v>5</v>
      </c>
      <c r="M640" s="47">
        <v>3</v>
      </c>
      <c r="N640" s="47">
        <v>17</v>
      </c>
      <c r="O640" s="47">
        <v>1</v>
      </c>
      <c r="P640" s="47">
        <v>1</v>
      </c>
      <c r="Q640" s="47">
        <v>1</v>
      </c>
      <c r="R640" s="47">
        <v>1</v>
      </c>
      <c r="S640" s="47">
        <v>1</v>
      </c>
      <c r="T640" s="47">
        <v>2</v>
      </c>
      <c r="U640" s="47">
        <v>278</v>
      </c>
      <c r="V640" s="47">
        <v>5</v>
      </c>
      <c r="W640" s="47">
        <v>3</v>
      </c>
      <c r="X640" s="47">
        <v>4</v>
      </c>
      <c r="Y640" s="47">
        <v>2</v>
      </c>
      <c r="Z640" s="47">
        <v>4</v>
      </c>
      <c r="AA640" s="47">
        <v>2</v>
      </c>
      <c r="AB640" s="47">
        <v>1</v>
      </c>
      <c r="AC640" s="47">
        <v>2</v>
      </c>
      <c r="AD640" s="84">
        <v>65</v>
      </c>
      <c r="AE640" s="85">
        <v>0</v>
      </c>
      <c r="AF640" s="35">
        <f t="shared" si="153"/>
        <v>608</v>
      </c>
      <c r="AG640" s="35">
        <f t="shared" si="154"/>
        <v>543</v>
      </c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</row>
    <row r="641" spans="1:60" ht="15.6" x14ac:dyDescent="0.3">
      <c r="A641" s="34" t="s">
        <v>764</v>
      </c>
      <c r="B641" s="34" t="s">
        <v>872</v>
      </c>
      <c r="C641" s="34" t="s">
        <v>766</v>
      </c>
      <c r="D641" s="34">
        <v>27</v>
      </c>
      <c r="E641" s="34" t="s">
        <v>943</v>
      </c>
      <c r="F641" s="91" t="s">
        <v>944</v>
      </c>
      <c r="G641" s="47">
        <v>2</v>
      </c>
      <c r="H641" s="47">
        <v>22</v>
      </c>
      <c r="I641" s="47">
        <v>0</v>
      </c>
      <c r="J641" s="47">
        <v>0</v>
      </c>
      <c r="K641" s="47">
        <v>0</v>
      </c>
      <c r="L641" s="47">
        <v>2</v>
      </c>
      <c r="M641" s="47">
        <v>0</v>
      </c>
      <c r="N641" s="47">
        <v>0</v>
      </c>
      <c r="O641" s="47">
        <v>0</v>
      </c>
      <c r="P641" s="47">
        <v>0</v>
      </c>
      <c r="Q641" s="47">
        <v>0</v>
      </c>
      <c r="R641" s="47">
        <v>1</v>
      </c>
      <c r="S641" s="47">
        <v>0</v>
      </c>
      <c r="T641" s="47">
        <v>0</v>
      </c>
      <c r="U641" s="47">
        <v>103</v>
      </c>
      <c r="V641" s="47">
        <v>2</v>
      </c>
      <c r="W641" s="47">
        <v>0</v>
      </c>
      <c r="X641" s="47">
        <v>0</v>
      </c>
      <c r="Y641" s="47">
        <v>0</v>
      </c>
      <c r="Z641" s="47">
        <v>0</v>
      </c>
      <c r="AA641" s="47">
        <v>0</v>
      </c>
      <c r="AB641" s="47">
        <v>0</v>
      </c>
      <c r="AC641" s="47">
        <v>1</v>
      </c>
      <c r="AD641" s="84">
        <v>9</v>
      </c>
      <c r="AE641" s="85">
        <v>0</v>
      </c>
      <c r="AF641" s="35">
        <f t="shared" si="153"/>
        <v>142</v>
      </c>
      <c r="AG641" s="35">
        <f t="shared" si="154"/>
        <v>133</v>
      </c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</row>
    <row r="642" spans="1:60" ht="15.6" x14ac:dyDescent="0.3">
      <c r="A642" s="40"/>
      <c r="B642" s="40"/>
      <c r="C642" s="40"/>
      <c r="D642" s="40"/>
      <c r="E642" s="44" t="s">
        <v>11</v>
      </c>
      <c r="F642" s="44" t="s">
        <v>7</v>
      </c>
      <c r="G642" s="35">
        <f>SUM(G634:G641)</f>
        <v>49</v>
      </c>
      <c r="H642" s="35">
        <f t="shared" ref="H642:AG642" si="160">SUM(H634:H641)</f>
        <v>679</v>
      </c>
      <c r="I642" s="35">
        <f t="shared" si="160"/>
        <v>20</v>
      </c>
      <c r="J642" s="35">
        <f t="shared" si="160"/>
        <v>4</v>
      </c>
      <c r="K642" s="35">
        <f t="shared" si="160"/>
        <v>9</v>
      </c>
      <c r="L642" s="35">
        <f t="shared" si="160"/>
        <v>18</v>
      </c>
      <c r="M642" s="35">
        <f t="shared" si="160"/>
        <v>14</v>
      </c>
      <c r="N642" s="35">
        <f t="shared" si="160"/>
        <v>49</v>
      </c>
      <c r="O642" s="35">
        <f t="shared" si="160"/>
        <v>7</v>
      </c>
      <c r="P642" s="35">
        <f t="shared" si="160"/>
        <v>2</v>
      </c>
      <c r="Q642" s="35">
        <f t="shared" si="160"/>
        <v>6</v>
      </c>
      <c r="R642" s="35">
        <f t="shared" si="160"/>
        <v>5</v>
      </c>
      <c r="S642" s="35">
        <f t="shared" si="160"/>
        <v>2</v>
      </c>
      <c r="T642" s="35">
        <f t="shared" si="160"/>
        <v>4</v>
      </c>
      <c r="U642" s="35">
        <f t="shared" si="160"/>
        <v>1728</v>
      </c>
      <c r="V642" s="35">
        <f t="shared" si="160"/>
        <v>15</v>
      </c>
      <c r="W642" s="35">
        <f t="shared" si="160"/>
        <v>3</v>
      </c>
      <c r="X642" s="35">
        <f t="shared" si="160"/>
        <v>9</v>
      </c>
      <c r="Y642" s="35">
        <f t="shared" si="160"/>
        <v>7</v>
      </c>
      <c r="Z642" s="35">
        <f t="shared" si="160"/>
        <v>6</v>
      </c>
      <c r="AA642" s="35">
        <f t="shared" si="160"/>
        <v>7</v>
      </c>
      <c r="AB642" s="35">
        <f t="shared" si="160"/>
        <v>3</v>
      </c>
      <c r="AC642" s="35">
        <f t="shared" si="160"/>
        <v>5</v>
      </c>
      <c r="AD642" s="35">
        <f t="shared" si="160"/>
        <v>199</v>
      </c>
      <c r="AE642" s="35">
        <f t="shared" si="160"/>
        <v>0</v>
      </c>
      <c r="AF642" s="35">
        <f t="shared" si="160"/>
        <v>2850</v>
      </c>
      <c r="AG642" s="35">
        <f t="shared" si="160"/>
        <v>2651</v>
      </c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</row>
    <row r="643" spans="1:60" ht="15.6" x14ac:dyDescent="0.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1"/>
      <c r="AG643" s="41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</row>
    <row r="644" spans="1:60" ht="15.6" x14ac:dyDescent="0.3">
      <c r="A644" s="34" t="s">
        <v>764</v>
      </c>
      <c r="B644" s="34" t="s">
        <v>872</v>
      </c>
      <c r="C644" s="34" t="s">
        <v>766</v>
      </c>
      <c r="D644" s="34">
        <v>29</v>
      </c>
      <c r="E644" s="34" t="s">
        <v>945</v>
      </c>
      <c r="F644" s="91" t="s">
        <v>946</v>
      </c>
      <c r="G644" s="47">
        <v>3</v>
      </c>
      <c r="H644" s="47">
        <v>64</v>
      </c>
      <c r="I644" s="47">
        <v>1</v>
      </c>
      <c r="J644" s="47">
        <v>0</v>
      </c>
      <c r="K644" s="47">
        <v>2</v>
      </c>
      <c r="L644" s="47">
        <v>2</v>
      </c>
      <c r="M644" s="47">
        <v>0</v>
      </c>
      <c r="N644" s="47">
        <v>5</v>
      </c>
      <c r="O644" s="47">
        <v>0</v>
      </c>
      <c r="P644" s="47">
        <v>1</v>
      </c>
      <c r="Q644" s="47">
        <v>0</v>
      </c>
      <c r="R644" s="47">
        <v>1</v>
      </c>
      <c r="S644" s="47">
        <v>0</v>
      </c>
      <c r="T644" s="47">
        <v>0</v>
      </c>
      <c r="U644" s="47">
        <v>243</v>
      </c>
      <c r="V644" s="47">
        <v>2</v>
      </c>
      <c r="W644" s="47">
        <v>0</v>
      </c>
      <c r="X644" s="47">
        <v>0</v>
      </c>
      <c r="Y644" s="47">
        <v>2</v>
      </c>
      <c r="Z644" s="47">
        <v>0</v>
      </c>
      <c r="AA644" s="47">
        <v>0</v>
      </c>
      <c r="AB644" s="47">
        <v>3</v>
      </c>
      <c r="AC644" s="47">
        <v>0</v>
      </c>
      <c r="AD644" s="84">
        <v>20</v>
      </c>
      <c r="AE644" s="85">
        <v>0</v>
      </c>
      <c r="AF644" s="35">
        <f t="shared" si="153"/>
        <v>349</v>
      </c>
      <c r="AG644" s="35">
        <f t="shared" si="154"/>
        <v>329</v>
      </c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</row>
    <row r="645" spans="1:60" ht="15.6" x14ac:dyDescent="0.3">
      <c r="A645" s="34" t="s">
        <v>764</v>
      </c>
      <c r="B645" s="34" t="s">
        <v>872</v>
      </c>
      <c r="C645" s="34" t="s">
        <v>766</v>
      </c>
      <c r="D645" s="34">
        <v>29</v>
      </c>
      <c r="E645" s="34" t="s">
        <v>947</v>
      </c>
      <c r="F645" s="91" t="s">
        <v>948</v>
      </c>
      <c r="G645" s="47">
        <v>4</v>
      </c>
      <c r="H645" s="47">
        <v>134</v>
      </c>
      <c r="I645" s="47">
        <v>3</v>
      </c>
      <c r="J645" s="47">
        <v>1</v>
      </c>
      <c r="K645" s="47">
        <v>1</v>
      </c>
      <c r="L645" s="47">
        <v>2</v>
      </c>
      <c r="M645" s="47">
        <v>0</v>
      </c>
      <c r="N645" s="47">
        <v>8</v>
      </c>
      <c r="O645" s="47">
        <v>0</v>
      </c>
      <c r="P645" s="47">
        <v>0</v>
      </c>
      <c r="Q645" s="47">
        <v>0</v>
      </c>
      <c r="R645" s="47">
        <v>0</v>
      </c>
      <c r="S645" s="47">
        <v>0</v>
      </c>
      <c r="T645" s="47">
        <v>0</v>
      </c>
      <c r="U645" s="47">
        <v>220</v>
      </c>
      <c r="V645" s="47">
        <v>1</v>
      </c>
      <c r="W645" s="47">
        <v>0</v>
      </c>
      <c r="X645" s="47">
        <v>1</v>
      </c>
      <c r="Y645" s="47">
        <v>0</v>
      </c>
      <c r="Z645" s="47">
        <v>0</v>
      </c>
      <c r="AA645" s="47">
        <v>1</v>
      </c>
      <c r="AB645" s="47">
        <v>0</v>
      </c>
      <c r="AC645" s="47">
        <v>1</v>
      </c>
      <c r="AD645" s="84">
        <v>25</v>
      </c>
      <c r="AE645" s="85">
        <v>0</v>
      </c>
      <c r="AF645" s="35">
        <f t="shared" si="153"/>
        <v>402</v>
      </c>
      <c r="AG645" s="35">
        <f t="shared" si="154"/>
        <v>377</v>
      </c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</row>
    <row r="646" spans="1:60" ht="15.6" x14ac:dyDescent="0.3">
      <c r="A646" s="34" t="s">
        <v>764</v>
      </c>
      <c r="B646" s="34" t="s">
        <v>872</v>
      </c>
      <c r="C646" s="34" t="s">
        <v>766</v>
      </c>
      <c r="D646" s="34">
        <v>29</v>
      </c>
      <c r="E646" s="34" t="s">
        <v>949</v>
      </c>
      <c r="F646" s="91" t="s">
        <v>950</v>
      </c>
      <c r="G646" s="47">
        <v>1</v>
      </c>
      <c r="H646" s="47">
        <v>34</v>
      </c>
      <c r="I646" s="47">
        <v>1</v>
      </c>
      <c r="J646" s="47">
        <v>0</v>
      </c>
      <c r="K646" s="47">
        <v>0</v>
      </c>
      <c r="L646" s="47">
        <v>0</v>
      </c>
      <c r="M646" s="47">
        <v>0</v>
      </c>
      <c r="N646" s="47">
        <v>0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0</v>
      </c>
      <c r="U646" s="47">
        <v>43</v>
      </c>
      <c r="V646" s="47">
        <v>0</v>
      </c>
      <c r="W646" s="47">
        <v>0</v>
      </c>
      <c r="X646" s="47">
        <v>0</v>
      </c>
      <c r="Y646" s="47">
        <v>0</v>
      </c>
      <c r="Z646" s="47">
        <v>0</v>
      </c>
      <c r="AA646" s="47">
        <v>0</v>
      </c>
      <c r="AB646" s="47">
        <v>0</v>
      </c>
      <c r="AC646" s="47">
        <v>0</v>
      </c>
      <c r="AD646" s="84">
        <v>2</v>
      </c>
      <c r="AE646" s="85">
        <v>0</v>
      </c>
      <c r="AF646" s="35">
        <f t="shared" si="153"/>
        <v>81</v>
      </c>
      <c r="AG646" s="35">
        <f t="shared" si="154"/>
        <v>79</v>
      </c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</row>
    <row r="647" spans="1:60" ht="15.6" x14ac:dyDescent="0.3">
      <c r="A647" s="34" t="s">
        <v>764</v>
      </c>
      <c r="B647" s="34" t="s">
        <v>872</v>
      </c>
      <c r="C647" s="34" t="s">
        <v>766</v>
      </c>
      <c r="D647" s="34">
        <v>29</v>
      </c>
      <c r="E647" s="34" t="s">
        <v>951</v>
      </c>
      <c r="F647" s="91" t="s">
        <v>952</v>
      </c>
      <c r="G647" s="47">
        <v>2</v>
      </c>
      <c r="H647" s="47">
        <v>110</v>
      </c>
      <c r="I647" s="47">
        <v>3</v>
      </c>
      <c r="J647" s="47">
        <v>0</v>
      </c>
      <c r="K647" s="47">
        <v>0</v>
      </c>
      <c r="L647" s="47">
        <v>2</v>
      </c>
      <c r="M647" s="47">
        <v>0</v>
      </c>
      <c r="N647" s="47">
        <v>5</v>
      </c>
      <c r="O647" s="47">
        <v>1</v>
      </c>
      <c r="P647" s="47">
        <v>0</v>
      </c>
      <c r="Q647" s="47">
        <v>0</v>
      </c>
      <c r="R647" s="47">
        <v>0</v>
      </c>
      <c r="S647" s="47">
        <v>1</v>
      </c>
      <c r="T647" s="47">
        <v>2</v>
      </c>
      <c r="U647" s="47">
        <v>91</v>
      </c>
      <c r="V647" s="47">
        <v>2</v>
      </c>
      <c r="W647" s="47">
        <v>0</v>
      </c>
      <c r="X647" s="47">
        <v>0</v>
      </c>
      <c r="Y647" s="47">
        <v>0</v>
      </c>
      <c r="Z647" s="47">
        <v>0</v>
      </c>
      <c r="AA647" s="47">
        <v>0</v>
      </c>
      <c r="AB647" s="47">
        <v>0</v>
      </c>
      <c r="AC647" s="47">
        <v>0</v>
      </c>
      <c r="AD647" s="84">
        <v>11</v>
      </c>
      <c r="AE647" s="85">
        <v>0</v>
      </c>
      <c r="AF647" s="35">
        <f t="shared" si="153"/>
        <v>230</v>
      </c>
      <c r="AG647" s="35">
        <f t="shared" si="154"/>
        <v>219</v>
      </c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</row>
    <row r="648" spans="1:60" ht="15.6" x14ac:dyDescent="0.3">
      <c r="A648" s="34" t="s">
        <v>764</v>
      </c>
      <c r="B648" s="34" t="s">
        <v>872</v>
      </c>
      <c r="C648" s="34" t="s">
        <v>766</v>
      </c>
      <c r="D648" s="34">
        <v>29</v>
      </c>
      <c r="E648" s="34" t="s">
        <v>953</v>
      </c>
      <c r="F648" s="91" t="s">
        <v>954</v>
      </c>
      <c r="G648" s="47">
        <v>4</v>
      </c>
      <c r="H648" s="47">
        <v>349</v>
      </c>
      <c r="I648" s="47">
        <v>4</v>
      </c>
      <c r="J648" s="47">
        <v>1</v>
      </c>
      <c r="K648" s="47">
        <v>4</v>
      </c>
      <c r="L648" s="47">
        <v>4</v>
      </c>
      <c r="M648" s="47">
        <v>3</v>
      </c>
      <c r="N648" s="47">
        <v>16</v>
      </c>
      <c r="O648" s="47">
        <v>1</v>
      </c>
      <c r="P648" s="47">
        <v>0</v>
      </c>
      <c r="Q648" s="47">
        <v>0</v>
      </c>
      <c r="R648" s="47">
        <v>0</v>
      </c>
      <c r="S648" s="47">
        <v>0</v>
      </c>
      <c r="T648" s="47">
        <v>2</v>
      </c>
      <c r="U648" s="47">
        <v>236</v>
      </c>
      <c r="V648" s="47">
        <v>8</v>
      </c>
      <c r="W648" s="47">
        <v>0</v>
      </c>
      <c r="X648" s="47">
        <v>2</v>
      </c>
      <c r="Y648" s="47">
        <v>1</v>
      </c>
      <c r="Z648" s="47">
        <v>1</v>
      </c>
      <c r="AA648" s="47">
        <v>1</v>
      </c>
      <c r="AB648" s="47">
        <v>1</v>
      </c>
      <c r="AC648" s="47">
        <v>1</v>
      </c>
      <c r="AD648" s="84">
        <v>23</v>
      </c>
      <c r="AE648" s="85">
        <v>0</v>
      </c>
      <c r="AF648" s="35">
        <f t="shared" si="153"/>
        <v>662</v>
      </c>
      <c r="AG648" s="35">
        <f t="shared" si="154"/>
        <v>639</v>
      </c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</row>
    <row r="649" spans="1:60" ht="15.6" x14ac:dyDescent="0.3">
      <c r="A649" s="40"/>
      <c r="B649" s="40"/>
      <c r="C649" s="40"/>
      <c r="D649" s="40"/>
      <c r="E649" s="44" t="s">
        <v>14</v>
      </c>
      <c r="F649" s="44" t="s">
        <v>7</v>
      </c>
      <c r="G649" s="35">
        <f>SUM(G644:G648)</f>
        <v>14</v>
      </c>
      <c r="H649" s="35">
        <f t="shared" ref="H649:AG649" si="161">SUM(H644:H648)</f>
        <v>691</v>
      </c>
      <c r="I649" s="35">
        <f t="shared" si="161"/>
        <v>12</v>
      </c>
      <c r="J649" s="35">
        <f t="shared" si="161"/>
        <v>2</v>
      </c>
      <c r="K649" s="35">
        <f t="shared" si="161"/>
        <v>7</v>
      </c>
      <c r="L649" s="35">
        <f>SUM(L644:L648)</f>
        <v>10</v>
      </c>
      <c r="M649" s="35">
        <f t="shared" si="161"/>
        <v>3</v>
      </c>
      <c r="N649" s="35">
        <f t="shared" si="161"/>
        <v>34</v>
      </c>
      <c r="O649" s="35">
        <f t="shared" si="161"/>
        <v>2</v>
      </c>
      <c r="P649" s="35">
        <f t="shared" si="161"/>
        <v>1</v>
      </c>
      <c r="Q649" s="35">
        <f t="shared" si="161"/>
        <v>0</v>
      </c>
      <c r="R649" s="35">
        <f t="shared" si="161"/>
        <v>1</v>
      </c>
      <c r="S649" s="35">
        <f t="shared" si="161"/>
        <v>1</v>
      </c>
      <c r="T649" s="35">
        <f t="shared" si="161"/>
        <v>4</v>
      </c>
      <c r="U649" s="35">
        <f t="shared" si="161"/>
        <v>833</v>
      </c>
      <c r="V649" s="35">
        <f t="shared" si="161"/>
        <v>13</v>
      </c>
      <c r="W649" s="35">
        <f t="shared" si="161"/>
        <v>0</v>
      </c>
      <c r="X649" s="35">
        <f t="shared" si="161"/>
        <v>3</v>
      </c>
      <c r="Y649" s="35">
        <f t="shared" si="161"/>
        <v>3</v>
      </c>
      <c r="Z649" s="35">
        <f t="shared" si="161"/>
        <v>1</v>
      </c>
      <c r="AA649" s="35">
        <f t="shared" si="161"/>
        <v>2</v>
      </c>
      <c r="AB649" s="35">
        <f t="shared" si="161"/>
        <v>4</v>
      </c>
      <c r="AC649" s="35">
        <f t="shared" si="161"/>
        <v>2</v>
      </c>
      <c r="AD649" s="35">
        <f t="shared" si="161"/>
        <v>81</v>
      </c>
      <c r="AE649" s="35">
        <f t="shared" si="161"/>
        <v>0</v>
      </c>
      <c r="AF649" s="35">
        <f t="shared" si="161"/>
        <v>1724</v>
      </c>
      <c r="AG649" s="35">
        <f t="shared" si="161"/>
        <v>1643</v>
      </c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</row>
    <row r="650" spans="1:60" ht="15.6" x14ac:dyDescent="0.3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1"/>
      <c r="AG650" s="41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</row>
    <row r="651" spans="1:60" ht="15.6" x14ac:dyDescent="0.3">
      <c r="A651" s="34" t="s">
        <v>764</v>
      </c>
      <c r="B651" s="34" t="s">
        <v>872</v>
      </c>
      <c r="C651" s="34" t="s">
        <v>766</v>
      </c>
      <c r="D651" s="34">
        <v>30</v>
      </c>
      <c r="E651" s="34" t="s">
        <v>955</v>
      </c>
      <c r="F651" s="91" t="s">
        <v>956</v>
      </c>
      <c r="G651" s="47">
        <v>4</v>
      </c>
      <c r="H651" s="47">
        <v>233</v>
      </c>
      <c r="I651" s="47">
        <v>5</v>
      </c>
      <c r="J651" s="47">
        <v>1</v>
      </c>
      <c r="K651" s="47">
        <v>0</v>
      </c>
      <c r="L651" s="47">
        <v>2</v>
      </c>
      <c r="M651" s="47">
        <v>0</v>
      </c>
      <c r="N651" s="47">
        <v>12</v>
      </c>
      <c r="O651" s="47">
        <v>1</v>
      </c>
      <c r="P651" s="47">
        <v>0</v>
      </c>
      <c r="Q651" s="47">
        <v>1</v>
      </c>
      <c r="R651" s="47">
        <v>0</v>
      </c>
      <c r="S651" s="47">
        <v>1</v>
      </c>
      <c r="T651" s="47">
        <v>1</v>
      </c>
      <c r="U651" s="47">
        <v>146</v>
      </c>
      <c r="V651" s="47">
        <v>4</v>
      </c>
      <c r="W651" s="47">
        <v>0</v>
      </c>
      <c r="X651" s="47">
        <v>4</v>
      </c>
      <c r="Y651" s="47">
        <v>1</v>
      </c>
      <c r="Z651" s="47">
        <v>2</v>
      </c>
      <c r="AA651" s="47">
        <v>1</v>
      </c>
      <c r="AB651" s="47">
        <v>0</v>
      </c>
      <c r="AC651" s="47">
        <v>1</v>
      </c>
      <c r="AD651" s="84">
        <v>44</v>
      </c>
      <c r="AE651" s="85">
        <v>0</v>
      </c>
      <c r="AF651" s="35">
        <f t="shared" si="153"/>
        <v>464</v>
      </c>
      <c r="AG651" s="35">
        <f t="shared" si="154"/>
        <v>420</v>
      </c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</row>
    <row r="652" spans="1:60" ht="15.6" x14ac:dyDescent="0.3">
      <c r="A652" s="34" t="s">
        <v>764</v>
      </c>
      <c r="B652" s="34" t="s">
        <v>872</v>
      </c>
      <c r="C652" s="34" t="s">
        <v>766</v>
      </c>
      <c r="D652" s="34">
        <v>30</v>
      </c>
      <c r="E652" s="34" t="s">
        <v>957</v>
      </c>
      <c r="F652" s="91" t="s">
        <v>958</v>
      </c>
      <c r="G652" s="47">
        <v>4</v>
      </c>
      <c r="H652" s="47">
        <v>98</v>
      </c>
      <c r="I652" s="47">
        <v>2</v>
      </c>
      <c r="J652" s="47">
        <v>0</v>
      </c>
      <c r="K652" s="47">
        <v>0</v>
      </c>
      <c r="L652" s="47">
        <v>0</v>
      </c>
      <c r="M652" s="47">
        <v>0</v>
      </c>
      <c r="N652" s="47">
        <v>2</v>
      </c>
      <c r="O652" s="47">
        <v>0</v>
      </c>
      <c r="P652" s="47">
        <v>1</v>
      </c>
      <c r="Q652" s="47">
        <v>1</v>
      </c>
      <c r="R652" s="47">
        <v>0</v>
      </c>
      <c r="S652" s="47">
        <v>0</v>
      </c>
      <c r="T652" s="47">
        <v>1</v>
      </c>
      <c r="U652" s="47">
        <v>333</v>
      </c>
      <c r="V652" s="47">
        <v>0</v>
      </c>
      <c r="W652" s="47">
        <v>0</v>
      </c>
      <c r="X652" s="47">
        <v>0</v>
      </c>
      <c r="Y652" s="47">
        <v>0</v>
      </c>
      <c r="Z652" s="47">
        <v>0</v>
      </c>
      <c r="AA652" s="47">
        <v>0</v>
      </c>
      <c r="AB652" s="47">
        <v>0</v>
      </c>
      <c r="AC652" s="47">
        <v>0</v>
      </c>
      <c r="AD652" s="84">
        <v>22</v>
      </c>
      <c r="AE652" s="85">
        <v>0</v>
      </c>
      <c r="AF652" s="35">
        <f t="shared" si="153"/>
        <v>464</v>
      </c>
      <c r="AG652" s="35">
        <f t="shared" si="154"/>
        <v>442</v>
      </c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</row>
    <row r="653" spans="1:60" ht="15.6" x14ac:dyDescent="0.3">
      <c r="A653" s="34" t="s">
        <v>764</v>
      </c>
      <c r="B653" s="34" t="s">
        <v>872</v>
      </c>
      <c r="C653" s="34" t="s">
        <v>766</v>
      </c>
      <c r="D653" s="34">
        <v>30</v>
      </c>
      <c r="E653" s="34" t="s">
        <v>959</v>
      </c>
      <c r="F653" s="91" t="s">
        <v>960</v>
      </c>
      <c r="G653" s="47">
        <v>1</v>
      </c>
      <c r="H653" s="47">
        <v>38</v>
      </c>
      <c r="I653" s="47">
        <v>0</v>
      </c>
      <c r="J653" s="47">
        <v>0</v>
      </c>
      <c r="K653" s="47">
        <v>0</v>
      </c>
      <c r="L653" s="47">
        <v>0</v>
      </c>
      <c r="M653" s="47">
        <v>0</v>
      </c>
      <c r="N653" s="47">
        <v>0</v>
      </c>
      <c r="O653" s="47">
        <v>0</v>
      </c>
      <c r="P653" s="47">
        <v>1</v>
      </c>
      <c r="Q653" s="47">
        <v>0</v>
      </c>
      <c r="R653" s="47">
        <v>0</v>
      </c>
      <c r="S653" s="47">
        <v>0</v>
      </c>
      <c r="T653" s="47">
        <v>0</v>
      </c>
      <c r="U653" s="47">
        <v>219</v>
      </c>
      <c r="V653" s="47">
        <v>2</v>
      </c>
      <c r="W653" s="47">
        <v>0</v>
      </c>
      <c r="X653" s="47">
        <v>0</v>
      </c>
      <c r="Y653" s="47">
        <v>0</v>
      </c>
      <c r="Z653" s="47">
        <v>0</v>
      </c>
      <c r="AA653" s="47">
        <v>0</v>
      </c>
      <c r="AB653" s="47">
        <v>0</v>
      </c>
      <c r="AC653" s="47">
        <v>0</v>
      </c>
      <c r="AD653" s="84">
        <v>14</v>
      </c>
      <c r="AE653" s="85">
        <v>0</v>
      </c>
      <c r="AF653" s="35">
        <f t="shared" si="153"/>
        <v>275</v>
      </c>
      <c r="AG653" s="35">
        <f t="shared" si="154"/>
        <v>261</v>
      </c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</row>
    <row r="654" spans="1:60" ht="15.6" x14ac:dyDescent="0.3">
      <c r="A654" s="34" t="s">
        <v>764</v>
      </c>
      <c r="B654" s="34" t="s">
        <v>872</v>
      </c>
      <c r="C654" s="34" t="s">
        <v>766</v>
      </c>
      <c r="D654" s="34">
        <v>30</v>
      </c>
      <c r="E654" s="34" t="s">
        <v>961</v>
      </c>
      <c r="F654" s="91" t="s">
        <v>962</v>
      </c>
      <c r="G654" s="47">
        <v>7</v>
      </c>
      <c r="H654" s="47">
        <v>144</v>
      </c>
      <c r="I654" s="47">
        <v>1</v>
      </c>
      <c r="J654" s="47">
        <v>2</v>
      </c>
      <c r="K654" s="47">
        <v>2</v>
      </c>
      <c r="L654" s="47">
        <v>3</v>
      </c>
      <c r="M654" s="47">
        <v>1</v>
      </c>
      <c r="N654" s="47">
        <v>15</v>
      </c>
      <c r="O654" s="47">
        <v>1</v>
      </c>
      <c r="P654" s="47">
        <v>2</v>
      </c>
      <c r="Q654" s="47">
        <v>1</v>
      </c>
      <c r="R654" s="47">
        <v>0</v>
      </c>
      <c r="S654" s="47">
        <v>0</v>
      </c>
      <c r="T654" s="47">
        <v>2</v>
      </c>
      <c r="U654" s="47">
        <v>222</v>
      </c>
      <c r="V654" s="47">
        <v>1</v>
      </c>
      <c r="W654" s="47">
        <v>1</v>
      </c>
      <c r="X654" s="47">
        <v>0</v>
      </c>
      <c r="Y654" s="47">
        <v>0</v>
      </c>
      <c r="Z654" s="47">
        <v>0</v>
      </c>
      <c r="AA654" s="47">
        <v>1</v>
      </c>
      <c r="AB654" s="47">
        <v>1</v>
      </c>
      <c r="AC654" s="47">
        <v>0</v>
      </c>
      <c r="AD654" s="84">
        <v>28</v>
      </c>
      <c r="AE654" s="85">
        <v>0</v>
      </c>
      <c r="AF654" s="35">
        <f t="shared" si="153"/>
        <v>435</v>
      </c>
      <c r="AG654" s="35">
        <f t="shared" si="154"/>
        <v>407</v>
      </c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</row>
    <row r="655" spans="1:60" ht="15.6" x14ac:dyDescent="0.3">
      <c r="A655" s="34" t="s">
        <v>764</v>
      </c>
      <c r="B655" s="34" t="s">
        <v>872</v>
      </c>
      <c r="C655" s="34" t="s">
        <v>766</v>
      </c>
      <c r="D655" s="34">
        <v>30</v>
      </c>
      <c r="E655" s="34" t="s">
        <v>963</v>
      </c>
      <c r="F655" s="91" t="s">
        <v>964</v>
      </c>
      <c r="G655" s="47">
        <v>1</v>
      </c>
      <c r="H655" s="47">
        <v>160</v>
      </c>
      <c r="I655" s="47">
        <v>3</v>
      </c>
      <c r="J655" s="47">
        <v>1</v>
      </c>
      <c r="K655" s="47">
        <v>0</v>
      </c>
      <c r="L655" s="47">
        <v>0</v>
      </c>
      <c r="M655" s="47">
        <v>1</v>
      </c>
      <c r="N655" s="47">
        <v>3</v>
      </c>
      <c r="O655" s="47">
        <v>1</v>
      </c>
      <c r="P655" s="47">
        <v>2</v>
      </c>
      <c r="Q655" s="47">
        <v>0</v>
      </c>
      <c r="R655" s="47">
        <v>0</v>
      </c>
      <c r="S655" s="47">
        <v>1</v>
      </c>
      <c r="T655" s="47">
        <v>0</v>
      </c>
      <c r="U655" s="47">
        <v>113</v>
      </c>
      <c r="V655" s="47">
        <v>0</v>
      </c>
      <c r="W655" s="47">
        <v>1</v>
      </c>
      <c r="X655" s="47">
        <v>2</v>
      </c>
      <c r="Y655" s="47">
        <v>1</v>
      </c>
      <c r="Z655" s="47">
        <v>0</v>
      </c>
      <c r="AA655" s="47">
        <v>2</v>
      </c>
      <c r="AB655" s="47">
        <v>0</v>
      </c>
      <c r="AC655" s="47">
        <v>0</v>
      </c>
      <c r="AD655" s="84">
        <v>11</v>
      </c>
      <c r="AE655" s="85">
        <v>0</v>
      </c>
      <c r="AF655" s="35">
        <f t="shared" si="153"/>
        <v>303</v>
      </c>
      <c r="AG655" s="35">
        <f t="shared" si="154"/>
        <v>292</v>
      </c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</row>
    <row r="656" spans="1:60" ht="15.6" x14ac:dyDescent="0.3">
      <c r="A656" s="40"/>
      <c r="B656" s="40"/>
      <c r="C656" s="40"/>
      <c r="D656" s="40"/>
      <c r="E656" s="44" t="s">
        <v>14</v>
      </c>
      <c r="F656" s="44" t="s">
        <v>7</v>
      </c>
      <c r="G656" s="35">
        <f>SUM(G651:G655)</f>
        <v>17</v>
      </c>
      <c r="H656" s="35">
        <f t="shared" ref="H656:AG656" si="162">SUM(H651:H655)</f>
        <v>673</v>
      </c>
      <c r="I656" s="35">
        <f t="shared" si="162"/>
        <v>11</v>
      </c>
      <c r="J656" s="35">
        <f t="shared" si="162"/>
        <v>4</v>
      </c>
      <c r="K656" s="35">
        <f t="shared" si="162"/>
        <v>2</v>
      </c>
      <c r="L656" s="35">
        <f t="shared" si="162"/>
        <v>5</v>
      </c>
      <c r="M656" s="35">
        <f t="shared" si="162"/>
        <v>2</v>
      </c>
      <c r="N656" s="35">
        <f t="shared" si="162"/>
        <v>32</v>
      </c>
      <c r="O656" s="35">
        <f t="shared" si="162"/>
        <v>3</v>
      </c>
      <c r="P656" s="35">
        <f t="shared" si="162"/>
        <v>6</v>
      </c>
      <c r="Q656" s="35">
        <f t="shared" si="162"/>
        <v>3</v>
      </c>
      <c r="R656" s="35">
        <f t="shared" si="162"/>
        <v>0</v>
      </c>
      <c r="S656" s="35">
        <f t="shared" si="162"/>
        <v>2</v>
      </c>
      <c r="T656" s="35">
        <f t="shared" si="162"/>
        <v>4</v>
      </c>
      <c r="U656" s="35">
        <f t="shared" si="162"/>
        <v>1033</v>
      </c>
      <c r="V656" s="35">
        <f t="shared" si="162"/>
        <v>7</v>
      </c>
      <c r="W656" s="35">
        <f t="shared" si="162"/>
        <v>2</v>
      </c>
      <c r="X656" s="35">
        <f t="shared" si="162"/>
        <v>6</v>
      </c>
      <c r="Y656" s="35">
        <f t="shared" si="162"/>
        <v>2</v>
      </c>
      <c r="Z656" s="35">
        <f t="shared" si="162"/>
        <v>2</v>
      </c>
      <c r="AA656" s="35">
        <f t="shared" si="162"/>
        <v>4</v>
      </c>
      <c r="AB656" s="35">
        <f t="shared" si="162"/>
        <v>1</v>
      </c>
      <c r="AC656" s="35">
        <f t="shared" si="162"/>
        <v>1</v>
      </c>
      <c r="AD656" s="35">
        <f t="shared" si="162"/>
        <v>119</v>
      </c>
      <c r="AE656" s="35">
        <f t="shared" si="162"/>
        <v>0</v>
      </c>
      <c r="AF656" s="35">
        <f t="shared" si="162"/>
        <v>1941</v>
      </c>
      <c r="AG656" s="35">
        <f t="shared" si="162"/>
        <v>1822</v>
      </c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</row>
    <row r="657" spans="1:60" ht="15.6" x14ac:dyDescent="0.3">
      <c r="A657" s="40"/>
      <c r="B657" s="40"/>
      <c r="C657" s="40"/>
      <c r="D657" s="40"/>
      <c r="E657" s="45"/>
      <c r="F657" s="45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</row>
    <row r="658" spans="1:60" ht="15.6" x14ac:dyDescent="0.3">
      <c r="A658" s="62"/>
      <c r="B658" s="62"/>
      <c r="C658" s="62"/>
      <c r="D658" s="62"/>
      <c r="E658" s="62"/>
      <c r="F658" s="62"/>
      <c r="G658" s="68"/>
      <c r="H658" s="68"/>
      <c r="I658" s="68"/>
      <c r="J658" s="62"/>
      <c r="K658" s="62"/>
      <c r="L658" s="62"/>
      <c r="M658" s="68"/>
      <c r="N658" s="68"/>
      <c r="O658" s="68"/>
      <c r="P658" s="62"/>
      <c r="Q658" s="62"/>
      <c r="R658" s="62"/>
      <c r="S658" s="68"/>
      <c r="T658" s="68"/>
      <c r="U658" s="68"/>
      <c r="V658" s="62"/>
      <c r="W658" s="62"/>
      <c r="X658" s="62"/>
      <c r="Y658" s="68"/>
      <c r="Z658" s="68"/>
      <c r="AA658" s="68"/>
      <c r="AB658" s="62"/>
      <c r="AC658" s="62"/>
      <c r="AD658" s="62"/>
      <c r="AE658" s="68"/>
      <c r="AF658" s="62"/>
      <c r="AG658" s="62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</row>
    <row r="659" spans="1:60" s="159" customFormat="1" ht="18" x14ac:dyDescent="0.35">
      <c r="A659" s="169" t="s">
        <v>871</v>
      </c>
      <c r="B659" s="170"/>
      <c r="C659" s="170"/>
      <c r="D659" s="170"/>
      <c r="E659" s="170"/>
      <c r="F659" s="171"/>
      <c r="G659" s="151">
        <f>G601+G608+G617+G625+G632+G642+G649+G656</f>
        <v>164</v>
      </c>
      <c r="H659" s="151">
        <f t="shared" ref="H659:AG659" si="163">H601+H608+H617+H625+H632+H642+H649+H656</f>
        <v>5978</v>
      </c>
      <c r="I659" s="151">
        <f t="shared" si="163"/>
        <v>97</v>
      </c>
      <c r="J659" s="151">
        <f t="shared" si="163"/>
        <v>29</v>
      </c>
      <c r="K659" s="151">
        <f t="shared" si="163"/>
        <v>36</v>
      </c>
      <c r="L659" s="151">
        <f t="shared" si="163"/>
        <v>85</v>
      </c>
      <c r="M659" s="151">
        <f>M601+M608+M617+M625+M632+M642+M649+M656</f>
        <v>50</v>
      </c>
      <c r="N659" s="151">
        <f t="shared" si="163"/>
        <v>259</v>
      </c>
      <c r="O659" s="151">
        <f t="shared" si="163"/>
        <v>24</v>
      </c>
      <c r="P659" s="151">
        <f t="shared" si="163"/>
        <v>21</v>
      </c>
      <c r="Q659" s="151">
        <f t="shared" si="163"/>
        <v>20</v>
      </c>
      <c r="R659" s="151">
        <f t="shared" si="163"/>
        <v>14</v>
      </c>
      <c r="S659" s="151">
        <f t="shared" si="163"/>
        <v>14</v>
      </c>
      <c r="T659" s="151">
        <f t="shared" si="163"/>
        <v>41</v>
      </c>
      <c r="U659" s="151">
        <f t="shared" si="163"/>
        <v>12032</v>
      </c>
      <c r="V659" s="151">
        <f t="shared" si="163"/>
        <v>84</v>
      </c>
      <c r="W659" s="151">
        <f t="shared" si="163"/>
        <v>20</v>
      </c>
      <c r="X659" s="151">
        <f t="shared" si="163"/>
        <v>41</v>
      </c>
      <c r="Y659" s="151">
        <f t="shared" si="163"/>
        <v>28</v>
      </c>
      <c r="Z659" s="151">
        <f t="shared" si="163"/>
        <v>31</v>
      </c>
      <c r="AA659" s="151">
        <f t="shared" si="163"/>
        <v>27</v>
      </c>
      <c r="AB659" s="151">
        <f t="shared" si="163"/>
        <v>25</v>
      </c>
      <c r="AC659" s="151">
        <f t="shared" si="163"/>
        <v>29</v>
      </c>
      <c r="AD659" s="151">
        <f t="shared" si="163"/>
        <v>813</v>
      </c>
      <c r="AE659" s="151">
        <f t="shared" si="163"/>
        <v>0</v>
      </c>
      <c r="AF659" s="151">
        <f t="shared" si="163"/>
        <v>19962</v>
      </c>
      <c r="AG659" s="151">
        <f t="shared" si="163"/>
        <v>19149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ht="15.6" x14ac:dyDescent="0.3">
      <c r="A660" s="51"/>
      <c r="B660" s="51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</row>
    <row r="661" spans="1:60" ht="15.6" x14ac:dyDescent="0.3">
      <c r="A661" s="34" t="s">
        <v>764</v>
      </c>
      <c r="B661" s="34" t="s">
        <v>966</v>
      </c>
      <c r="C661" s="34" t="s">
        <v>766</v>
      </c>
      <c r="D661" s="34">
        <v>14</v>
      </c>
      <c r="E661" s="34" t="s">
        <v>967</v>
      </c>
      <c r="F661" s="91" t="s">
        <v>968</v>
      </c>
      <c r="G661" s="47">
        <v>4</v>
      </c>
      <c r="H661" s="47">
        <v>138</v>
      </c>
      <c r="I661" s="47">
        <v>4</v>
      </c>
      <c r="J661" s="47">
        <v>0</v>
      </c>
      <c r="K661" s="47">
        <v>0</v>
      </c>
      <c r="L661" s="47">
        <v>0</v>
      </c>
      <c r="M661" s="47">
        <v>0</v>
      </c>
      <c r="N661" s="47">
        <v>5</v>
      </c>
      <c r="O661" s="47">
        <v>0</v>
      </c>
      <c r="P661" s="47">
        <v>0</v>
      </c>
      <c r="Q661" s="47">
        <v>0</v>
      </c>
      <c r="R661" s="47">
        <v>0</v>
      </c>
      <c r="S661" s="47">
        <v>0</v>
      </c>
      <c r="T661" s="47">
        <v>1</v>
      </c>
      <c r="U661" s="47">
        <v>277</v>
      </c>
      <c r="V661" s="47">
        <v>2</v>
      </c>
      <c r="W661" s="47">
        <v>0</v>
      </c>
      <c r="X661" s="47">
        <v>0</v>
      </c>
      <c r="Y661" s="47">
        <v>0</v>
      </c>
      <c r="Z661" s="47">
        <v>1</v>
      </c>
      <c r="AA661" s="47">
        <v>3</v>
      </c>
      <c r="AB661" s="47">
        <v>1</v>
      </c>
      <c r="AC661" s="47">
        <v>0</v>
      </c>
      <c r="AD661" s="84">
        <v>12</v>
      </c>
      <c r="AE661" s="85">
        <v>0</v>
      </c>
      <c r="AF661" s="35">
        <f t="shared" si="153"/>
        <v>448</v>
      </c>
      <c r="AG661" s="35">
        <f t="shared" si="154"/>
        <v>436</v>
      </c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</row>
    <row r="662" spans="1:60" ht="15.6" x14ac:dyDescent="0.3">
      <c r="A662" s="34" t="s">
        <v>764</v>
      </c>
      <c r="B662" s="34" t="s">
        <v>966</v>
      </c>
      <c r="C662" s="34" t="s">
        <v>766</v>
      </c>
      <c r="D662" s="34">
        <v>14</v>
      </c>
      <c r="E662" s="34" t="s">
        <v>967</v>
      </c>
      <c r="F662" s="91" t="s">
        <v>969</v>
      </c>
      <c r="G662" s="47">
        <v>3</v>
      </c>
      <c r="H662" s="47">
        <v>135</v>
      </c>
      <c r="I662" s="47">
        <v>5</v>
      </c>
      <c r="J662" s="47">
        <v>0</v>
      </c>
      <c r="K662" s="47">
        <v>0</v>
      </c>
      <c r="L662" s="47">
        <v>3</v>
      </c>
      <c r="M662" s="47">
        <v>0</v>
      </c>
      <c r="N662" s="47">
        <v>7</v>
      </c>
      <c r="O662" s="47">
        <v>0</v>
      </c>
      <c r="P662" s="47">
        <v>0</v>
      </c>
      <c r="Q662" s="47">
        <v>0</v>
      </c>
      <c r="R662" s="47">
        <v>2</v>
      </c>
      <c r="S662" s="47">
        <v>1</v>
      </c>
      <c r="T662" s="47">
        <v>1</v>
      </c>
      <c r="U662" s="47">
        <v>260</v>
      </c>
      <c r="V662" s="47">
        <v>3</v>
      </c>
      <c r="W662" s="47">
        <v>1</v>
      </c>
      <c r="X662" s="47">
        <v>0</v>
      </c>
      <c r="Y662" s="47">
        <v>2</v>
      </c>
      <c r="Z662" s="47">
        <v>0</v>
      </c>
      <c r="AA662" s="47">
        <v>1</v>
      </c>
      <c r="AB662" s="47">
        <v>0</v>
      </c>
      <c r="AC662" s="47">
        <v>1</v>
      </c>
      <c r="AD662" s="84">
        <v>10</v>
      </c>
      <c r="AE662" s="85">
        <v>0</v>
      </c>
      <c r="AF662" s="35">
        <f t="shared" si="153"/>
        <v>435</v>
      </c>
      <c r="AG662" s="35">
        <f t="shared" si="154"/>
        <v>425</v>
      </c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</row>
    <row r="663" spans="1:60" ht="15.6" x14ac:dyDescent="0.3">
      <c r="A663" s="34" t="s">
        <v>764</v>
      </c>
      <c r="B663" s="34" t="s">
        <v>966</v>
      </c>
      <c r="C663" s="34" t="s">
        <v>766</v>
      </c>
      <c r="D663" s="34">
        <v>14</v>
      </c>
      <c r="E663" s="34" t="s">
        <v>970</v>
      </c>
      <c r="F663" s="91" t="s">
        <v>971</v>
      </c>
      <c r="G663" s="47">
        <v>6</v>
      </c>
      <c r="H663" s="47">
        <v>76</v>
      </c>
      <c r="I663" s="47">
        <v>0</v>
      </c>
      <c r="J663" s="47">
        <v>0</v>
      </c>
      <c r="K663" s="47">
        <v>0</v>
      </c>
      <c r="L663" s="47">
        <v>0</v>
      </c>
      <c r="M663" s="47">
        <v>0</v>
      </c>
      <c r="N663" s="47">
        <v>3</v>
      </c>
      <c r="O663" s="47">
        <v>1</v>
      </c>
      <c r="P663" s="47">
        <v>0</v>
      </c>
      <c r="Q663" s="47">
        <v>0</v>
      </c>
      <c r="R663" s="47">
        <v>1</v>
      </c>
      <c r="S663" s="47">
        <v>0</v>
      </c>
      <c r="T663" s="47">
        <v>0</v>
      </c>
      <c r="U663" s="47">
        <v>172</v>
      </c>
      <c r="V663" s="47">
        <v>0</v>
      </c>
      <c r="W663" s="47">
        <v>0</v>
      </c>
      <c r="X663" s="47">
        <v>1</v>
      </c>
      <c r="Y663" s="47">
        <v>0</v>
      </c>
      <c r="Z663" s="47">
        <v>0</v>
      </c>
      <c r="AA663" s="47">
        <v>0</v>
      </c>
      <c r="AB663" s="47">
        <v>0</v>
      </c>
      <c r="AC663" s="47">
        <v>1</v>
      </c>
      <c r="AD663" s="84">
        <v>14</v>
      </c>
      <c r="AE663" s="85">
        <v>0</v>
      </c>
      <c r="AF663" s="35">
        <f t="shared" si="153"/>
        <v>275</v>
      </c>
      <c r="AG663" s="35">
        <f t="shared" si="154"/>
        <v>261</v>
      </c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</row>
    <row r="664" spans="1:60" ht="15.6" x14ac:dyDescent="0.3">
      <c r="A664" s="34" t="s">
        <v>764</v>
      </c>
      <c r="B664" s="34" t="s">
        <v>966</v>
      </c>
      <c r="C664" s="34" t="s">
        <v>766</v>
      </c>
      <c r="D664" s="34">
        <v>14</v>
      </c>
      <c r="E664" s="34" t="s">
        <v>972</v>
      </c>
      <c r="F664" s="91" t="s">
        <v>973</v>
      </c>
      <c r="G664" s="47">
        <v>10</v>
      </c>
      <c r="H664" s="47">
        <v>118</v>
      </c>
      <c r="I664" s="47">
        <v>3</v>
      </c>
      <c r="J664" s="47">
        <v>0</v>
      </c>
      <c r="K664" s="47">
        <v>1</v>
      </c>
      <c r="L664" s="47">
        <v>4</v>
      </c>
      <c r="M664" s="47">
        <v>1</v>
      </c>
      <c r="N664" s="47">
        <v>5</v>
      </c>
      <c r="O664" s="47">
        <v>0</v>
      </c>
      <c r="P664" s="47">
        <v>0</v>
      </c>
      <c r="Q664" s="47">
        <v>0</v>
      </c>
      <c r="R664" s="47">
        <v>0</v>
      </c>
      <c r="S664" s="47">
        <v>0</v>
      </c>
      <c r="T664" s="47">
        <v>2</v>
      </c>
      <c r="U664" s="47">
        <v>395</v>
      </c>
      <c r="V664" s="47">
        <v>3</v>
      </c>
      <c r="W664" s="47">
        <v>0</v>
      </c>
      <c r="X664" s="47">
        <v>1</v>
      </c>
      <c r="Y664" s="47">
        <v>2</v>
      </c>
      <c r="Z664" s="47">
        <v>3</v>
      </c>
      <c r="AA664" s="47">
        <v>1</v>
      </c>
      <c r="AB664" s="47">
        <v>2</v>
      </c>
      <c r="AC664" s="47">
        <v>1</v>
      </c>
      <c r="AD664" s="84">
        <v>31</v>
      </c>
      <c r="AE664" s="85">
        <v>0</v>
      </c>
      <c r="AF664" s="35">
        <f t="shared" si="153"/>
        <v>583</v>
      </c>
      <c r="AG664" s="35">
        <f t="shared" si="154"/>
        <v>552</v>
      </c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</row>
    <row r="665" spans="1:60" ht="15.6" x14ac:dyDescent="0.3">
      <c r="A665" s="34" t="s">
        <v>764</v>
      </c>
      <c r="B665" s="34" t="s">
        <v>966</v>
      </c>
      <c r="C665" s="34" t="s">
        <v>766</v>
      </c>
      <c r="D665" s="34">
        <v>14</v>
      </c>
      <c r="E665" s="34" t="s">
        <v>972</v>
      </c>
      <c r="F665" s="91" t="s">
        <v>974</v>
      </c>
      <c r="G665" s="47">
        <v>3</v>
      </c>
      <c r="H665" s="47">
        <v>133</v>
      </c>
      <c r="I665" s="47">
        <v>6</v>
      </c>
      <c r="J665" s="47">
        <v>0</v>
      </c>
      <c r="K665" s="47">
        <v>2</v>
      </c>
      <c r="L665" s="47">
        <v>6</v>
      </c>
      <c r="M665" s="47">
        <v>2</v>
      </c>
      <c r="N665" s="47">
        <v>5</v>
      </c>
      <c r="O665" s="47">
        <v>0</v>
      </c>
      <c r="P665" s="47">
        <v>0</v>
      </c>
      <c r="Q665" s="47">
        <v>0</v>
      </c>
      <c r="R665" s="47">
        <v>1</v>
      </c>
      <c r="S665" s="47">
        <v>0</v>
      </c>
      <c r="T665" s="47">
        <v>1</v>
      </c>
      <c r="U665" s="47">
        <v>418</v>
      </c>
      <c r="V665" s="47">
        <v>3</v>
      </c>
      <c r="W665" s="47">
        <v>0</v>
      </c>
      <c r="X665" s="47">
        <v>1</v>
      </c>
      <c r="Y665" s="47">
        <v>0</v>
      </c>
      <c r="Z665" s="47">
        <v>3</v>
      </c>
      <c r="AA665" s="47">
        <v>0</v>
      </c>
      <c r="AB665" s="47">
        <v>1</v>
      </c>
      <c r="AC665" s="47">
        <v>0</v>
      </c>
      <c r="AD665" s="84">
        <v>8</v>
      </c>
      <c r="AE665" s="85">
        <v>0</v>
      </c>
      <c r="AF665" s="35">
        <f t="shared" si="153"/>
        <v>593</v>
      </c>
      <c r="AG665" s="35">
        <f t="shared" si="154"/>
        <v>585</v>
      </c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</row>
    <row r="666" spans="1:60" ht="15.6" x14ac:dyDescent="0.3">
      <c r="A666" s="34" t="s">
        <v>764</v>
      </c>
      <c r="B666" s="34" t="s">
        <v>966</v>
      </c>
      <c r="C666" s="34" t="s">
        <v>766</v>
      </c>
      <c r="D666" s="34">
        <v>14</v>
      </c>
      <c r="E666" s="34" t="s">
        <v>975</v>
      </c>
      <c r="F666" s="91" t="s">
        <v>976</v>
      </c>
      <c r="G666" s="47">
        <v>1</v>
      </c>
      <c r="H666" s="47">
        <v>70</v>
      </c>
      <c r="I666" s="47">
        <v>1</v>
      </c>
      <c r="J666" s="47">
        <v>0</v>
      </c>
      <c r="K666" s="47">
        <v>1</v>
      </c>
      <c r="L666" s="47">
        <v>1</v>
      </c>
      <c r="M666" s="47">
        <v>0</v>
      </c>
      <c r="N666" s="47">
        <v>6</v>
      </c>
      <c r="O666" s="47">
        <v>0</v>
      </c>
      <c r="P666" s="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147</v>
      </c>
      <c r="V666" s="47">
        <v>0</v>
      </c>
      <c r="W666" s="47">
        <v>0</v>
      </c>
      <c r="X666" s="47">
        <v>1</v>
      </c>
      <c r="Y666" s="47">
        <v>0</v>
      </c>
      <c r="Z666" s="47">
        <v>0</v>
      </c>
      <c r="AA666" s="47">
        <v>0</v>
      </c>
      <c r="AB666" s="47">
        <v>0</v>
      </c>
      <c r="AC666" s="47">
        <v>1</v>
      </c>
      <c r="AD666" s="84">
        <v>13</v>
      </c>
      <c r="AE666" s="85">
        <v>0</v>
      </c>
      <c r="AF666" s="35">
        <f t="shared" si="153"/>
        <v>242</v>
      </c>
      <c r="AG666" s="35">
        <f t="shared" si="154"/>
        <v>229</v>
      </c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</row>
    <row r="667" spans="1:60" ht="15.6" x14ac:dyDescent="0.3">
      <c r="A667" s="34" t="s">
        <v>764</v>
      </c>
      <c r="B667" s="34" t="s">
        <v>966</v>
      </c>
      <c r="C667" s="34" t="s">
        <v>766</v>
      </c>
      <c r="D667" s="34">
        <v>14</v>
      </c>
      <c r="E667" s="34" t="s">
        <v>977</v>
      </c>
      <c r="F667" s="91" t="s">
        <v>978</v>
      </c>
      <c r="G667" s="47">
        <v>5</v>
      </c>
      <c r="H667" s="47">
        <v>210</v>
      </c>
      <c r="I667" s="47">
        <v>4</v>
      </c>
      <c r="J667" s="47">
        <v>0</v>
      </c>
      <c r="K667" s="47">
        <v>2</v>
      </c>
      <c r="L667" s="47">
        <v>5</v>
      </c>
      <c r="M667" s="47">
        <v>0</v>
      </c>
      <c r="N667" s="47">
        <v>12</v>
      </c>
      <c r="O667" s="47">
        <v>0</v>
      </c>
      <c r="P667" s="47">
        <v>1</v>
      </c>
      <c r="Q667" s="47">
        <v>0</v>
      </c>
      <c r="R667" s="47">
        <v>2</v>
      </c>
      <c r="S667" s="47">
        <v>1</v>
      </c>
      <c r="T667" s="47">
        <v>0</v>
      </c>
      <c r="U667" s="47">
        <v>393</v>
      </c>
      <c r="V667" s="47">
        <v>4</v>
      </c>
      <c r="W667" s="47">
        <v>2</v>
      </c>
      <c r="X667" s="47">
        <v>4</v>
      </c>
      <c r="Y667" s="47">
        <v>0</v>
      </c>
      <c r="Z667" s="47">
        <v>2</v>
      </c>
      <c r="AA667" s="47">
        <v>0</v>
      </c>
      <c r="AB667" s="47">
        <v>0</v>
      </c>
      <c r="AC667" s="47">
        <v>0</v>
      </c>
      <c r="AD667" s="84">
        <v>14</v>
      </c>
      <c r="AE667" s="85">
        <v>0</v>
      </c>
      <c r="AF667" s="35">
        <f t="shared" si="153"/>
        <v>661</v>
      </c>
      <c r="AG667" s="35">
        <f t="shared" si="154"/>
        <v>647</v>
      </c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</row>
    <row r="668" spans="1:60" ht="15.6" x14ac:dyDescent="0.3">
      <c r="A668" s="34" t="s">
        <v>764</v>
      </c>
      <c r="B668" s="34" t="s">
        <v>966</v>
      </c>
      <c r="C668" s="34" t="s">
        <v>766</v>
      </c>
      <c r="D668" s="34">
        <v>14</v>
      </c>
      <c r="E668" s="34" t="s">
        <v>979</v>
      </c>
      <c r="F668" s="91" t="s">
        <v>980</v>
      </c>
      <c r="G668" s="47">
        <v>7</v>
      </c>
      <c r="H668" s="47">
        <v>191</v>
      </c>
      <c r="I668" s="47">
        <v>5</v>
      </c>
      <c r="J668" s="47">
        <v>0</v>
      </c>
      <c r="K668" s="47">
        <v>0</v>
      </c>
      <c r="L668" s="47">
        <v>2</v>
      </c>
      <c r="M668" s="47">
        <v>0</v>
      </c>
      <c r="N668" s="47">
        <v>6</v>
      </c>
      <c r="O668" s="47">
        <v>0</v>
      </c>
      <c r="P668" s="47">
        <v>0</v>
      </c>
      <c r="Q668" s="47">
        <v>1</v>
      </c>
      <c r="R668" s="47">
        <v>0</v>
      </c>
      <c r="S668" s="47">
        <v>1</v>
      </c>
      <c r="T668" s="47">
        <v>2</v>
      </c>
      <c r="U668" s="47">
        <v>448</v>
      </c>
      <c r="V668" s="47">
        <v>2</v>
      </c>
      <c r="W668" s="47">
        <v>1</v>
      </c>
      <c r="X668" s="47">
        <v>3</v>
      </c>
      <c r="Y668" s="47">
        <v>2</v>
      </c>
      <c r="Z668" s="47">
        <v>2</v>
      </c>
      <c r="AA668" s="47">
        <v>0</v>
      </c>
      <c r="AB668" s="47">
        <v>2</v>
      </c>
      <c r="AC668" s="47">
        <v>0</v>
      </c>
      <c r="AD668" s="84">
        <v>15</v>
      </c>
      <c r="AE668" s="85">
        <v>0</v>
      </c>
      <c r="AF668" s="35">
        <f>G668+H668+I668+J668+K668+L668+M668+N668+O668+P668+Q668+R668+S668+T668+U668+V668+W668+X668+Y668+Z668+AA668+AB668+AC668+AD668</f>
        <v>690</v>
      </c>
      <c r="AG668" s="35">
        <f t="shared" si="154"/>
        <v>675</v>
      </c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</row>
    <row r="669" spans="1:60" ht="15.6" x14ac:dyDescent="0.3">
      <c r="A669" s="40"/>
      <c r="B669" s="40"/>
      <c r="C669" s="40"/>
      <c r="D669" s="40"/>
      <c r="E669" s="44" t="s">
        <v>11</v>
      </c>
      <c r="F669" s="44" t="s">
        <v>7</v>
      </c>
      <c r="G669" s="35">
        <f>SUM(G661:G668)</f>
        <v>39</v>
      </c>
      <c r="H669" s="35">
        <f t="shared" ref="H669:AE669" si="164">SUM(H661:H668)</f>
        <v>1071</v>
      </c>
      <c r="I669" s="35">
        <f t="shared" si="164"/>
        <v>28</v>
      </c>
      <c r="J669" s="35">
        <f t="shared" si="164"/>
        <v>0</v>
      </c>
      <c r="K669" s="35">
        <f t="shared" si="164"/>
        <v>6</v>
      </c>
      <c r="L669" s="35">
        <f t="shared" si="164"/>
        <v>21</v>
      </c>
      <c r="M669" s="35">
        <f t="shared" si="164"/>
        <v>3</v>
      </c>
      <c r="N669" s="35">
        <f t="shared" si="164"/>
        <v>49</v>
      </c>
      <c r="O669" s="35">
        <f t="shared" si="164"/>
        <v>1</v>
      </c>
      <c r="P669" s="35">
        <f t="shared" si="164"/>
        <v>1</v>
      </c>
      <c r="Q669" s="35">
        <f t="shared" si="164"/>
        <v>1</v>
      </c>
      <c r="R669" s="35">
        <f t="shared" si="164"/>
        <v>6</v>
      </c>
      <c r="S669" s="35">
        <f t="shared" si="164"/>
        <v>3</v>
      </c>
      <c r="T669" s="35">
        <f t="shared" si="164"/>
        <v>7</v>
      </c>
      <c r="U669" s="35">
        <f t="shared" si="164"/>
        <v>2510</v>
      </c>
      <c r="V669" s="35">
        <f t="shared" si="164"/>
        <v>17</v>
      </c>
      <c r="W669" s="35">
        <f t="shared" si="164"/>
        <v>4</v>
      </c>
      <c r="X669" s="35">
        <f t="shared" si="164"/>
        <v>11</v>
      </c>
      <c r="Y669" s="35">
        <f t="shared" si="164"/>
        <v>6</v>
      </c>
      <c r="Z669" s="35">
        <f t="shared" si="164"/>
        <v>11</v>
      </c>
      <c r="AA669" s="35">
        <f t="shared" si="164"/>
        <v>5</v>
      </c>
      <c r="AB669" s="35">
        <f t="shared" si="164"/>
        <v>6</v>
      </c>
      <c r="AC669" s="35">
        <f t="shared" si="164"/>
        <v>4</v>
      </c>
      <c r="AD669" s="35">
        <f t="shared" si="164"/>
        <v>117</v>
      </c>
      <c r="AE669" s="35">
        <f t="shared" si="164"/>
        <v>0</v>
      </c>
      <c r="AF669" s="35">
        <f>SUM(AF661:AF668)</f>
        <v>3927</v>
      </c>
      <c r="AG669" s="35">
        <f t="shared" ref="AG669" si="165">SUM(AG661:AG668)</f>
        <v>3810</v>
      </c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</row>
    <row r="670" spans="1:60" ht="15.6" x14ac:dyDescent="0.3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83"/>
      <c r="AE670" s="40"/>
      <c r="AF670" s="41"/>
      <c r="AG670" s="41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</row>
    <row r="671" spans="1:60" ht="15.6" x14ac:dyDescent="0.3">
      <c r="A671" s="34" t="s">
        <v>764</v>
      </c>
      <c r="B671" s="34" t="s">
        <v>966</v>
      </c>
      <c r="C671" s="34" t="s">
        <v>766</v>
      </c>
      <c r="D671" s="34">
        <v>16</v>
      </c>
      <c r="E671" s="34" t="s">
        <v>981</v>
      </c>
      <c r="F671" s="91" t="s">
        <v>982</v>
      </c>
      <c r="G671" s="47">
        <v>0</v>
      </c>
      <c r="H671" s="47">
        <v>305</v>
      </c>
      <c r="I671" s="47">
        <v>1</v>
      </c>
      <c r="J671" s="47">
        <v>0</v>
      </c>
      <c r="K671" s="47">
        <v>0</v>
      </c>
      <c r="L671" s="47">
        <v>2</v>
      </c>
      <c r="M671" s="47">
        <v>4</v>
      </c>
      <c r="N671" s="47">
        <v>11</v>
      </c>
      <c r="O671" s="47">
        <v>0</v>
      </c>
      <c r="P671" s="47">
        <v>0</v>
      </c>
      <c r="Q671" s="47">
        <v>1</v>
      </c>
      <c r="R671" s="47">
        <v>1</v>
      </c>
      <c r="S671" s="47">
        <v>0</v>
      </c>
      <c r="T671" s="47">
        <v>1</v>
      </c>
      <c r="U671" s="47">
        <v>191</v>
      </c>
      <c r="V671" s="47">
        <v>3</v>
      </c>
      <c r="W671" s="47">
        <v>0</v>
      </c>
      <c r="X671" s="47">
        <v>0</v>
      </c>
      <c r="Y671" s="47">
        <v>0</v>
      </c>
      <c r="Z671" s="47">
        <v>1</v>
      </c>
      <c r="AA671" s="47">
        <v>2</v>
      </c>
      <c r="AB671" s="47">
        <v>1</v>
      </c>
      <c r="AC671" s="47">
        <v>0</v>
      </c>
      <c r="AD671" s="84">
        <v>17</v>
      </c>
      <c r="AE671" s="85">
        <v>0</v>
      </c>
      <c r="AF671" s="35">
        <f t="shared" si="153"/>
        <v>541</v>
      </c>
      <c r="AG671" s="35">
        <f t="shared" si="154"/>
        <v>524</v>
      </c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</row>
    <row r="672" spans="1:60" ht="15.6" x14ac:dyDescent="0.3">
      <c r="A672" s="34" t="s">
        <v>764</v>
      </c>
      <c r="B672" s="34" t="s">
        <v>966</v>
      </c>
      <c r="C672" s="34" t="s">
        <v>766</v>
      </c>
      <c r="D672" s="34">
        <v>16</v>
      </c>
      <c r="E672" s="34" t="s">
        <v>983</v>
      </c>
      <c r="F672" s="91" t="s">
        <v>984</v>
      </c>
      <c r="G672" s="47">
        <v>10</v>
      </c>
      <c r="H672" s="47">
        <v>275</v>
      </c>
      <c r="I672" s="47">
        <v>0</v>
      </c>
      <c r="J672" s="47">
        <v>0</v>
      </c>
      <c r="K672" s="47">
        <v>2</v>
      </c>
      <c r="L672" s="47">
        <v>2</v>
      </c>
      <c r="M672" s="47">
        <v>2</v>
      </c>
      <c r="N672" s="47">
        <v>10</v>
      </c>
      <c r="O672" s="47">
        <v>0</v>
      </c>
      <c r="P672" s="47">
        <v>0</v>
      </c>
      <c r="Q672" s="47">
        <v>1</v>
      </c>
      <c r="R672" s="47">
        <v>0</v>
      </c>
      <c r="S672" s="47">
        <v>0</v>
      </c>
      <c r="T672" s="47">
        <v>2</v>
      </c>
      <c r="U672" s="47">
        <v>402</v>
      </c>
      <c r="V672" s="47">
        <v>3</v>
      </c>
      <c r="W672" s="47">
        <v>0</v>
      </c>
      <c r="X672" s="47">
        <v>3</v>
      </c>
      <c r="Y672" s="47">
        <v>2</v>
      </c>
      <c r="Z672" s="47">
        <v>2</v>
      </c>
      <c r="AA672" s="47">
        <v>2</v>
      </c>
      <c r="AB672" s="47">
        <v>0</v>
      </c>
      <c r="AC672" s="47">
        <v>2</v>
      </c>
      <c r="AD672" s="84">
        <v>22</v>
      </c>
      <c r="AE672" s="85">
        <v>0</v>
      </c>
      <c r="AF672" s="35">
        <f t="shared" si="153"/>
        <v>742</v>
      </c>
      <c r="AG672" s="35">
        <f t="shared" si="154"/>
        <v>720</v>
      </c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</row>
    <row r="673" spans="1:60" ht="15.6" x14ac:dyDescent="0.3">
      <c r="A673" s="34" t="s">
        <v>764</v>
      </c>
      <c r="B673" s="34" t="s">
        <v>966</v>
      </c>
      <c r="C673" s="34" t="s">
        <v>766</v>
      </c>
      <c r="D673" s="34">
        <v>16</v>
      </c>
      <c r="E673" s="34" t="s">
        <v>985</v>
      </c>
      <c r="F673" s="91" t="s">
        <v>986</v>
      </c>
      <c r="G673" s="47">
        <v>7</v>
      </c>
      <c r="H673" s="47">
        <v>244</v>
      </c>
      <c r="I673" s="47">
        <v>6</v>
      </c>
      <c r="J673" s="47">
        <v>0</v>
      </c>
      <c r="K673" s="47">
        <v>0</v>
      </c>
      <c r="L673" s="47">
        <v>2</v>
      </c>
      <c r="M673" s="47">
        <v>0</v>
      </c>
      <c r="N673" s="47">
        <v>15</v>
      </c>
      <c r="O673" s="47">
        <v>2</v>
      </c>
      <c r="P673" s="47">
        <v>1</v>
      </c>
      <c r="Q673" s="47">
        <v>0</v>
      </c>
      <c r="R673" s="47">
        <v>1</v>
      </c>
      <c r="S673" s="47">
        <v>0</v>
      </c>
      <c r="T673" s="47">
        <v>0</v>
      </c>
      <c r="U673" s="47">
        <v>299</v>
      </c>
      <c r="V673" s="47">
        <v>2</v>
      </c>
      <c r="W673" s="47">
        <v>0</v>
      </c>
      <c r="X673" s="47">
        <v>2</v>
      </c>
      <c r="Y673" s="47">
        <v>0</v>
      </c>
      <c r="Z673" s="47">
        <v>2</v>
      </c>
      <c r="AA673" s="47">
        <v>0</v>
      </c>
      <c r="AB673" s="47">
        <v>0</v>
      </c>
      <c r="AC673" s="47">
        <v>1</v>
      </c>
      <c r="AD673" s="84">
        <v>5</v>
      </c>
      <c r="AE673" s="85">
        <v>0</v>
      </c>
      <c r="AF673" s="35">
        <f t="shared" si="153"/>
        <v>589</v>
      </c>
      <c r="AG673" s="35">
        <f t="shared" si="154"/>
        <v>584</v>
      </c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</row>
    <row r="674" spans="1:60" ht="15.6" x14ac:dyDescent="0.3">
      <c r="A674" s="34" t="s">
        <v>764</v>
      </c>
      <c r="B674" s="34" t="s">
        <v>966</v>
      </c>
      <c r="C674" s="34" t="s">
        <v>766</v>
      </c>
      <c r="D674" s="34">
        <v>16</v>
      </c>
      <c r="E674" s="34" t="s">
        <v>987</v>
      </c>
      <c r="F674" s="91" t="s">
        <v>988</v>
      </c>
      <c r="G674" s="47">
        <v>3</v>
      </c>
      <c r="H674" s="47">
        <v>203</v>
      </c>
      <c r="I674" s="47">
        <v>0</v>
      </c>
      <c r="J674" s="47">
        <v>0</v>
      </c>
      <c r="K674" s="47">
        <v>0</v>
      </c>
      <c r="L674" s="47">
        <v>3</v>
      </c>
      <c r="M674" s="47">
        <v>1</v>
      </c>
      <c r="N674" s="47">
        <v>4</v>
      </c>
      <c r="O674" s="47">
        <v>0</v>
      </c>
      <c r="P674" s="47">
        <v>0</v>
      </c>
      <c r="Q674" s="47">
        <v>0</v>
      </c>
      <c r="R674" s="47">
        <v>0</v>
      </c>
      <c r="S674" s="47">
        <v>0</v>
      </c>
      <c r="T674" s="47">
        <v>1</v>
      </c>
      <c r="U674" s="47">
        <v>209</v>
      </c>
      <c r="V674" s="47">
        <v>3</v>
      </c>
      <c r="W674" s="47">
        <v>0</v>
      </c>
      <c r="X674" s="47">
        <v>0</v>
      </c>
      <c r="Y674" s="47">
        <v>0</v>
      </c>
      <c r="Z674" s="47">
        <v>0</v>
      </c>
      <c r="AA674" s="47">
        <v>3</v>
      </c>
      <c r="AB674" s="47">
        <v>1</v>
      </c>
      <c r="AC674" s="47">
        <v>0</v>
      </c>
      <c r="AD674" s="84">
        <v>5</v>
      </c>
      <c r="AE674" s="85">
        <v>0</v>
      </c>
      <c r="AF674" s="35">
        <f t="shared" si="153"/>
        <v>436</v>
      </c>
      <c r="AG674" s="35">
        <f t="shared" si="154"/>
        <v>431</v>
      </c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</row>
    <row r="675" spans="1:60" ht="15.6" x14ac:dyDescent="0.3">
      <c r="A675" s="34" t="s">
        <v>764</v>
      </c>
      <c r="B675" s="34" t="s">
        <v>966</v>
      </c>
      <c r="C675" s="34" t="s">
        <v>766</v>
      </c>
      <c r="D675" s="34">
        <v>16</v>
      </c>
      <c r="E675" s="34" t="s">
        <v>987</v>
      </c>
      <c r="F675" s="91" t="s">
        <v>989</v>
      </c>
      <c r="G675" s="47">
        <v>2</v>
      </c>
      <c r="H675" s="47">
        <v>192</v>
      </c>
      <c r="I675" s="47">
        <v>4</v>
      </c>
      <c r="J675" s="47">
        <v>0</v>
      </c>
      <c r="K675" s="47">
        <v>1</v>
      </c>
      <c r="L675" s="47">
        <v>0</v>
      </c>
      <c r="M675" s="47">
        <v>1</v>
      </c>
      <c r="N675" s="47">
        <v>6</v>
      </c>
      <c r="O675" s="47">
        <v>0</v>
      </c>
      <c r="P675" s="47">
        <v>0</v>
      </c>
      <c r="Q675" s="47">
        <v>0</v>
      </c>
      <c r="R675" s="47">
        <v>1</v>
      </c>
      <c r="S675" s="47">
        <v>0</v>
      </c>
      <c r="T675" s="47">
        <v>1</v>
      </c>
      <c r="U675" s="47">
        <v>215</v>
      </c>
      <c r="V675" s="47">
        <v>3</v>
      </c>
      <c r="W675" s="47">
        <v>0</v>
      </c>
      <c r="X675" s="47">
        <v>2</v>
      </c>
      <c r="Y675" s="47">
        <v>0</v>
      </c>
      <c r="Z675" s="47">
        <v>2</v>
      </c>
      <c r="AA675" s="47">
        <v>2</v>
      </c>
      <c r="AB675" s="47">
        <v>0</v>
      </c>
      <c r="AC675" s="47">
        <v>0</v>
      </c>
      <c r="AD675" s="84">
        <v>5</v>
      </c>
      <c r="AE675" s="85">
        <v>0</v>
      </c>
      <c r="AF675" s="35">
        <f t="shared" si="153"/>
        <v>437</v>
      </c>
      <c r="AG675" s="35">
        <f t="shared" si="154"/>
        <v>432</v>
      </c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</row>
    <row r="676" spans="1:60" ht="15.6" x14ac:dyDescent="0.3">
      <c r="A676" s="34" t="s">
        <v>764</v>
      </c>
      <c r="B676" s="34" t="s">
        <v>966</v>
      </c>
      <c r="C676" s="34" t="s">
        <v>766</v>
      </c>
      <c r="D676" s="34">
        <v>16</v>
      </c>
      <c r="E676" s="34" t="s">
        <v>990</v>
      </c>
      <c r="F676" s="91" t="s">
        <v>991</v>
      </c>
      <c r="G676" s="47">
        <v>2</v>
      </c>
      <c r="H676" s="47">
        <v>346</v>
      </c>
      <c r="I676" s="47">
        <v>4</v>
      </c>
      <c r="J676" s="47">
        <v>0</v>
      </c>
      <c r="K676" s="47">
        <v>0</v>
      </c>
      <c r="L676" s="47">
        <v>0</v>
      </c>
      <c r="M676" s="47">
        <v>0</v>
      </c>
      <c r="N676" s="47">
        <v>6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47">
        <v>0</v>
      </c>
      <c r="U676" s="47">
        <v>197</v>
      </c>
      <c r="V676" s="47">
        <v>2</v>
      </c>
      <c r="W676" s="47">
        <v>0</v>
      </c>
      <c r="X676" s="47">
        <v>1</v>
      </c>
      <c r="Y676" s="47">
        <v>0</v>
      </c>
      <c r="Z676" s="47">
        <v>0</v>
      </c>
      <c r="AA676" s="47">
        <v>0</v>
      </c>
      <c r="AB676" s="47">
        <v>2</v>
      </c>
      <c r="AC676" s="47">
        <v>1</v>
      </c>
      <c r="AD676" s="84">
        <v>8</v>
      </c>
      <c r="AE676" s="85">
        <v>0</v>
      </c>
      <c r="AF676" s="35">
        <f t="shared" si="153"/>
        <v>569</v>
      </c>
      <c r="AG676" s="35">
        <f t="shared" si="154"/>
        <v>561</v>
      </c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</row>
    <row r="677" spans="1:60" ht="15.6" x14ac:dyDescent="0.3">
      <c r="A677" s="34" t="s">
        <v>764</v>
      </c>
      <c r="B677" s="34" t="s">
        <v>966</v>
      </c>
      <c r="C677" s="34" t="s">
        <v>766</v>
      </c>
      <c r="D677" s="34">
        <v>16</v>
      </c>
      <c r="E677" s="34" t="s">
        <v>992</v>
      </c>
      <c r="F677" s="91" t="s">
        <v>993</v>
      </c>
      <c r="G677" s="47">
        <v>1</v>
      </c>
      <c r="H677" s="47">
        <v>121</v>
      </c>
      <c r="I677" s="47">
        <v>2</v>
      </c>
      <c r="J677" s="47">
        <v>0</v>
      </c>
      <c r="K677" s="47">
        <v>0</v>
      </c>
      <c r="L677" s="47">
        <v>0</v>
      </c>
      <c r="M677" s="47">
        <v>2</v>
      </c>
      <c r="N677" s="47">
        <v>2</v>
      </c>
      <c r="O677" s="98">
        <v>0</v>
      </c>
      <c r="P677" s="47">
        <v>0</v>
      </c>
      <c r="Q677" s="47">
        <v>0</v>
      </c>
      <c r="R677" s="47">
        <v>0</v>
      </c>
      <c r="S677" s="47">
        <v>0</v>
      </c>
      <c r="T677" s="47">
        <v>0</v>
      </c>
      <c r="U677" s="47">
        <v>130</v>
      </c>
      <c r="V677" s="47">
        <v>3</v>
      </c>
      <c r="W677" s="47">
        <v>1</v>
      </c>
      <c r="X677" s="47">
        <v>0</v>
      </c>
      <c r="Y677" s="47">
        <v>0</v>
      </c>
      <c r="Z677" s="47">
        <v>0</v>
      </c>
      <c r="AA677" s="47">
        <v>0</v>
      </c>
      <c r="AB677" s="47">
        <v>0</v>
      </c>
      <c r="AC677" s="47">
        <v>0</v>
      </c>
      <c r="AD677" s="84">
        <v>2</v>
      </c>
      <c r="AE677" s="85">
        <v>0</v>
      </c>
      <c r="AF677" s="35">
        <f t="shared" si="153"/>
        <v>264</v>
      </c>
      <c r="AG677" s="35">
        <f t="shared" si="154"/>
        <v>262</v>
      </c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</row>
    <row r="678" spans="1:60" ht="15.6" x14ac:dyDescent="0.3">
      <c r="A678" s="34" t="s">
        <v>764</v>
      </c>
      <c r="B678" s="34" t="s">
        <v>966</v>
      </c>
      <c r="C678" s="34" t="s">
        <v>766</v>
      </c>
      <c r="D678" s="34">
        <v>16</v>
      </c>
      <c r="E678" s="34" t="s">
        <v>994</v>
      </c>
      <c r="F678" s="91" t="s">
        <v>995</v>
      </c>
      <c r="G678" s="47">
        <v>2</v>
      </c>
      <c r="H678" s="47">
        <v>171</v>
      </c>
      <c r="I678" s="47">
        <v>0</v>
      </c>
      <c r="J678" s="47">
        <v>0</v>
      </c>
      <c r="K678" s="47">
        <v>0</v>
      </c>
      <c r="L678" s="47">
        <v>1</v>
      </c>
      <c r="M678" s="47">
        <v>2</v>
      </c>
      <c r="N678" s="47">
        <v>9</v>
      </c>
      <c r="O678" s="47">
        <v>1</v>
      </c>
      <c r="P678" s="47">
        <v>0</v>
      </c>
      <c r="Q678" s="47">
        <v>0</v>
      </c>
      <c r="R678" s="47">
        <v>0</v>
      </c>
      <c r="S678" s="47">
        <v>0</v>
      </c>
      <c r="T678" s="47">
        <v>1</v>
      </c>
      <c r="U678" s="47">
        <v>233</v>
      </c>
      <c r="V678" s="47">
        <v>3</v>
      </c>
      <c r="W678" s="47">
        <v>2</v>
      </c>
      <c r="X678" s="47">
        <v>0</v>
      </c>
      <c r="Y678" s="47">
        <v>1</v>
      </c>
      <c r="Z678" s="47">
        <v>0</v>
      </c>
      <c r="AA678" s="47">
        <v>1</v>
      </c>
      <c r="AB678" s="47">
        <v>0</v>
      </c>
      <c r="AC678" s="47">
        <v>0</v>
      </c>
      <c r="AD678" s="84">
        <v>4</v>
      </c>
      <c r="AE678" s="85">
        <v>0</v>
      </c>
      <c r="AF678" s="35">
        <f t="shared" si="153"/>
        <v>431</v>
      </c>
      <c r="AG678" s="35">
        <f t="shared" si="154"/>
        <v>427</v>
      </c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</row>
    <row r="679" spans="1:60" ht="15.6" x14ac:dyDescent="0.3">
      <c r="A679" s="40"/>
      <c r="B679" s="40"/>
      <c r="C679" s="40"/>
      <c r="D679" s="40"/>
      <c r="E679" s="44" t="s">
        <v>11</v>
      </c>
      <c r="F679" s="44" t="s">
        <v>7</v>
      </c>
      <c r="G679" s="35">
        <f>SUM(G671:G678)</f>
        <v>27</v>
      </c>
      <c r="H679" s="35">
        <f t="shared" ref="H679:AE679" si="166">SUM(H671:H678)</f>
        <v>1857</v>
      </c>
      <c r="I679" s="35">
        <f t="shared" si="166"/>
        <v>17</v>
      </c>
      <c r="J679" s="35">
        <f t="shared" si="166"/>
        <v>0</v>
      </c>
      <c r="K679" s="35">
        <f t="shared" si="166"/>
        <v>3</v>
      </c>
      <c r="L679" s="35">
        <f t="shared" si="166"/>
        <v>10</v>
      </c>
      <c r="M679" s="35">
        <f t="shared" si="166"/>
        <v>12</v>
      </c>
      <c r="N679" s="35">
        <f t="shared" si="166"/>
        <v>63</v>
      </c>
      <c r="O679" s="35">
        <f t="shared" si="166"/>
        <v>3</v>
      </c>
      <c r="P679" s="35">
        <f t="shared" si="166"/>
        <v>1</v>
      </c>
      <c r="Q679" s="35">
        <f t="shared" si="166"/>
        <v>2</v>
      </c>
      <c r="R679" s="35">
        <f t="shared" si="166"/>
        <v>3</v>
      </c>
      <c r="S679" s="35">
        <f t="shared" si="166"/>
        <v>0</v>
      </c>
      <c r="T679" s="35">
        <f t="shared" si="166"/>
        <v>6</v>
      </c>
      <c r="U679" s="35">
        <f t="shared" si="166"/>
        <v>1876</v>
      </c>
      <c r="V679" s="35">
        <f t="shared" si="166"/>
        <v>22</v>
      </c>
      <c r="W679" s="35">
        <f t="shared" si="166"/>
        <v>3</v>
      </c>
      <c r="X679" s="35">
        <f t="shared" si="166"/>
        <v>8</v>
      </c>
      <c r="Y679" s="35">
        <f t="shared" si="166"/>
        <v>3</v>
      </c>
      <c r="Z679" s="35">
        <f t="shared" si="166"/>
        <v>7</v>
      </c>
      <c r="AA679" s="35">
        <f t="shared" si="166"/>
        <v>10</v>
      </c>
      <c r="AB679" s="35">
        <f t="shared" si="166"/>
        <v>4</v>
      </c>
      <c r="AC679" s="35">
        <f t="shared" si="166"/>
        <v>4</v>
      </c>
      <c r="AD679" s="35">
        <f t="shared" si="166"/>
        <v>68</v>
      </c>
      <c r="AE679" s="35">
        <f t="shared" si="166"/>
        <v>0</v>
      </c>
      <c r="AF679" s="35">
        <f t="shared" ref="AF679:AG679" si="167">SUM(AF671:AF678)</f>
        <v>4009</v>
      </c>
      <c r="AG679" s="35">
        <f t="shared" si="167"/>
        <v>3941</v>
      </c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</row>
    <row r="680" spans="1:60" ht="15.6" x14ac:dyDescent="0.3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1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</row>
    <row r="681" spans="1:60" ht="15.6" x14ac:dyDescent="0.3">
      <c r="A681" s="34" t="s">
        <v>764</v>
      </c>
      <c r="B681" s="34" t="s">
        <v>966</v>
      </c>
      <c r="C681" s="34" t="s">
        <v>766</v>
      </c>
      <c r="D681" s="34">
        <v>23</v>
      </c>
      <c r="E681" s="34" t="s">
        <v>996</v>
      </c>
      <c r="F681" s="91" t="s">
        <v>997</v>
      </c>
      <c r="G681" s="47">
        <v>11</v>
      </c>
      <c r="H681" s="47">
        <v>213</v>
      </c>
      <c r="I681" s="47">
        <v>4</v>
      </c>
      <c r="J681" s="47">
        <v>2</v>
      </c>
      <c r="K681" s="47">
        <v>2</v>
      </c>
      <c r="L681" s="47">
        <v>2</v>
      </c>
      <c r="M681" s="47">
        <v>4</v>
      </c>
      <c r="N681" s="47">
        <v>9</v>
      </c>
      <c r="O681" s="47">
        <v>0</v>
      </c>
      <c r="P681" s="47">
        <v>0</v>
      </c>
      <c r="Q681" s="47">
        <v>0</v>
      </c>
      <c r="R681" s="47">
        <v>0</v>
      </c>
      <c r="S681" s="47">
        <v>1</v>
      </c>
      <c r="T681" s="47">
        <v>2</v>
      </c>
      <c r="U681" s="47">
        <v>241</v>
      </c>
      <c r="V681" s="47">
        <v>3</v>
      </c>
      <c r="W681" s="47">
        <v>1</v>
      </c>
      <c r="X681" s="47">
        <v>1</v>
      </c>
      <c r="Y681" s="47">
        <v>0</v>
      </c>
      <c r="Z681" s="47">
        <v>3</v>
      </c>
      <c r="AA681" s="47">
        <v>0</v>
      </c>
      <c r="AB681" s="47">
        <v>0</v>
      </c>
      <c r="AC681" s="47">
        <v>1</v>
      </c>
      <c r="AD681" s="84">
        <v>14</v>
      </c>
      <c r="AE681" s="85">
        <v>0</v>
      </c>
      <c r="AF681" s="35">
        <f t="shared" ref="AF681:AF689" si="168">G681+H681+I681+J681+K681+L681+M681+N681+O681+P681+Q681+R681+S681+T681+U681+V681+W681+X681+Y681+Z681+AA681+AB681+AC681+AD681</f>
        <v>514</v>
      </c>
      <c r="AG681" s="35">
        <f t="shared" ref="AG681:AG689" si="169">G681+H681+I681+J681+K681+L681+M681+N681+O681+P681+Q681+R681+S681+T681+U681+V681+W681+X681+Y681+Z681+AA681+AB681+AC681</f>
        <v>500</v>
      </c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</row>
    <row r="682" spans="1:60" ht="15.6" x14ac:dyDescent="0.3">
      <c r="A682" s="34" t="s">
        <v>764</v>
      </c>
      <c r="B682" s="34" t="s">
        <v>966</v>
      </c>
      <c r="C682" s="34" t="s">
        <v>766</v>
      </c>
      <c r="D682" s="34">
        <v>23</v>
      </c>
      <c r="E682" s="34" t="s">
        <v>998</v>
      </c>
      <c r="F682" s="91" t="s">
        <v>999</v>
      </c>
      <c r="G682" s="47">
        <v>9</v>
      </c>
      <c r="H682" s="47">
        <v>75</v>
      </c>
      <c r="I682" s="47">
        <v>1</v>
      </c>
      <c r="J682" s="47">
        <v>0</v>
      </c>
      <c r="K682" s="47">
        <v>0</v>
      </c>
      <c r="L682" s="47">
        <v>1</v>
      </c>
      <c r="M682" s="47">
        <v>1</v>
      </c>
      <c r="N682" s="47">
        <v>4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7">
        <v>149</v>
      </c>
      <c r="V682" s="47">
        <v>2</v>
      </c>
      <c r="W682" s="47">
        <v>0</v>
      </c>
      <c r="X682" s="47">
        <v>0</v>
      </c>
      <c r="Y682" s="47">
        <v>0</v>
      </c>
      <c r="Z682" s="47">
        <v>0</v>
      </c>
      <c r="AA682" s="47">
        <v>0</v>
      </c>
      <c r="AB682" s="47">
        <v>0</v>
      </c>
      <c r="AC682" s="47">
        <v>0</v>
      </c>
      <c r="AD682" s="84">
        <v>2</v>
      </c>
      <c r="AE682" s="85">
        <v>0</v>
      </c>
      <c r="AF682" s="35">
        <f t="shared" si="168"/>
        <v>244</v>
      </c>
      <c r="AG682" s="35">
        <f t="shared" si="169"/>
        <v>242</v>
      </c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</row>
    <row r="683" spans="1:60" ht="15.6" x14ac:dyDescent="0.3">
      <c r="A683" s="34" t="s">
        <v>764</v>
      </c>
      <c r="B683" s="34" t="s">
        <v>966</v>
      </c>
      <c r="C683" s="34" t="s">
        <v>766</v>
      </c>
      <c r="D683" s="34">
        <v>23</v>
      </c>
      <c r="E683" s="34" t="s">
        <v>1000</v>
      </c>
      <c r="F683" s="91" t="s">
        <v>1001</v>
      </c>
      <c r="G683" s="47">
        <v>8</v>
      </c>
      <c r="H683" s="47">
        <v>251</v>
      </c>
      <c r="I683" s="47">
        <v>10</v>
      </c>
      <c r="J683" s="47">
        <v>1</v>
      </c>
      <c r="K683" s="47">
        <v>0</v>
      </c>
      <c r="L683" s="47">
        <v>6</v>
      </c>
      <c r="M683" s="47">
        <v>3</v>
      </c>
      <c r="N683" s="47">
        <v>15</v>
      </c>
      <c r="O683" s="47">
        <v>1</v>
      </c>
      <c r="P683" s="47">
        <v>0</v>
      </c>
      <c r="Q683" s="47">
        <v>0</v>
      </c>
      <c r="R683" s="47">
        <v>0</v>
      </c>
      <c r="S683" s="47">
        <v>0</v>
      </c>
      <c r="T683" s="47">
        <v>2</v>
      </c>
      <c r="U683" s="47">
        <v>365</v>
      </c>
      <c r="V683" s="47">
        <v>3</v>
      </c>
      <c r="W683" s="47">
        <v>1</v>
      </c>
      <c r="X683" s="47">
        <v>1</v>
      </c>
      <c r="Y683" s="47">
        <v>1</v>
      </c>
      <c r="Z683" s="47">
        <v>1</v>
      </c>
      <c r="AA683" s="47">
        <v>2</v>
      </c>
      <c r="AB683" s="47">
        <v>2</v>
      </c>
      <c r="AC683" s="47">
        <v>1</v>
      </c>
      <c r="AD683" s="84">
        <v>8</v>
      </c>
      <c r="AE683" s="85">
        <v>0</v>
      </c>
      <c r="AF683" s="35">
        <f t="shared" si="168"/>
        <v>682</v>
      </c>
      <c r="AG683" s="35">
        <f t="shared" si="169"/>
        <v>674</v>
      </c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</row>
    <row r="684" spans="1:60" ht="15.6" x14ac:dyDescent="0.3">
      <c r="A684" s="34" t="s">
        <v>764</v>
      </c>
      <c r="B684" s="34" t="s">
        <v>966</v>
      </c>
      <c r="C684" s="34" t="s">
        <v>766</v>
      </c>
      <c r="D684" s="34">
        <v>23</v>
      </c>
      <c r="E684" s="34" t="s">
        <v>1000</v>
      </c>
      <c r="F684" s="91" t="s">
        <v>1002</v>
      </c>
      <c r="G684" s="47">
        <v>6</v>
      </c>
      <c r="H684" s="47">
        <v>270</v>
      </c>
      <c r="I684" s="47">
        <v>5</v>
      </c>
      <c r="J684" s="47">
        <v>0</v>
      </c>
      <c r="K684" s="47">
        <v>0</v>
      </c>
      <c r="L684" s="47">
        <v>2</v>
      </c>
      <c r="M684" s="47">
        <v>0</v>
      </c>
      <c r="N684" s="47">
        <v>8</v>
      </c>
      <c r="O684" s="47">
        <v>0</v>
      </c>
      <c r="P684" s="47">
        <v>1</v>
      </c>
      <c r="Q684" s="47">
        <v>0</v>
      </c>
      <c r="R684" s="47">
        <v>0</v>
      </c>
      <c r="S684" s="47">
        <v>0</v>
      </c>
      <c r="T684" s="47">
        <v>1</v>
      </c>
      <c r="U684" s="47">
        <v>349</v>
      </c>
      <c r="V684" s="47">
        <v>3</v>
      </c>
      <c r="W684" s="47">
        <v>1</v>
      </c>
      <c r="X684" s="47">
        <v>2</v>
      </c>
      <c r="Y684" s="47">
        <v>0</v>
      </c>
      <c r="Z684" s="47">
        <v>0</v>
      </c>
      <c r="AA684" s="47">
        <v>2</v>
      </c>
      <c r="AB684" s="47">
        <v>0</v>
      </c>
      <c r="AC684" s="47">
        <v>2</v>
      </c>
      <c r="AD684" s="84">
        <v>9</v>
      </c>
      <c r="AE684" s="85">
        <v>0</v>
      </c>
      <c r="AF684" s="35">
        <f t="shared" si="168"/>
        <v>661</v>
      </c>
      <c r="AG684" s="35">
        <f t="shared" si="169"/>
        <v>652</v>
      </c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</row>
    <row r="685" spans="1:60" ht="15.6" x14ac:dyDescent="0.3">
      <c r="A685" s="34" t="s">
        <v>764</v>
      </c>
      <c r="B685" s="34" t="s">
        <v>966</v>
      </c>
      <c r="C685" s="34" t="s">
        <v>766</v>
      </c>
      <c r="D685" s="34">
        <v>23</v>
      </c>
      <c r="E685" s="34" t="s">
        <v>1003</v>
      </c>
      <c r="F685" s="91" t="s">
        <v>1004</v>
      </c>
      <c r="G685" s="47">
        <v>2</v>
      </c>
      <c r="H685" s="47">
        <v>142</v>
      </c>
      <c r="I685" s="47">
        <v>3</v>
      </c>
      <c r="J685" s="47">
        <v>0</v>
      </c>
      <c r="K685" s="47">
        <v>0</v>
      </c>
      <c r="L685" s="47">
        <v>3</v>
      </c>
      <c r="M685" s="47">
        <v>1</v>
      </c>
      <c r="N685" s="47">
        <v>5</v>
      </c>
      <c r="O685" s="47">
        <v>1</v>
      </c>
      <c r="P685" s="47">
        <v>2</v>
      </c>
      <c r="Q685" s="47">
        <v>0</v>
      </c>
      <c r="R685" s="47">
        <v>1</v>
      </c>
      <c r="S685" s="47">
        <v>1</v>
      </c>
      <c r="T685" s="47">
        <v>1</v>
      </c>
      <c r="U685" s="47">
        <v>328</v>
      </c>
      <c r="V685" s="47">
        <v>5</v>
      </c>
      <c r="W685" s="47">
        <v>0</v>
      </c>
      <c r="X685" s="47">
        <v>1</v>
      </c>
      <c r="Y685" s="47">
        <v>0</v>
      </c>
      <c r="Z685" s="47">
        <v>1</v>
      </c>
      <c r="AA685" s="47">
        <v>0</v>
      </c>
      <c r="AB685" s="47">
        <v>0</v>
      </c>
      <c r="AC685" s="47">
        <v>1</v>
      </c>
      <c r="AD685" s="84">
        <v>4</v>
      </c>
      <c r="AE685" s="85">
        <v>0</v>
      </c>
      <c r="AF685" s="35">
        <f t="shared" si="168"/>
        <v>502</v>
      </c>
      <c r="AG685" s="35">
        <f t="shared" si="169"/>
        <v>498</v>
      </c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</row>
    <row r="686" spans="1:60" ht="15.6" x14ac:dyDescent="0.3">
      <c r="A686" s="34" t="s">
        <v>764</v>
      </c>
      <c r="B686" s="34" t="s">
        <v>966</v>
      </c>
      <c r="C686" s="34" t="s">
        <v>766</v>
      </c>
      <c r="D686" s="34">
        <v>23</v>
      </c>
      <c r="E686" s="34" t="s">
        <v>1005</v>
      </c>
      <c r="F686" s="91" t="s">
        <v>1006</v>
      </c>
      <c r="G686" s="47">
        <v>4</v>
      </c>
      <c r="H686" s="47">
        <v>339</v>
      </c>
      <c r="I686" s="47">
        <v>6</v>
      </c>
      <c r="J686" s="47">
        <v>1</v>
      </c>
      <c r="K686" s="47">
        <v>1</v>
      </c>
      <c r="L686" s="47">
        <v>4</v>
      </c>
      <c r="M686" s="47">
        <v>1</v>
      </c>
      <c r="N686" s="47">
        <v>5</v>
      </c>
      <c r="O686" s="47">
        <v>1</v>
      </c>
      <c r="P686" s="47">
        <v>0</v>
      </c>
      <c r="Q686" s="47">
        <v>1</v>
      </c>
      <c r="R686" s="47">
        <v>0</v>
      </c>
      <c r="S686" s="47">
        <v>1</v>
      </c>
      <c r="T686" s="47">
        <v>2</v>
      </c>
      <c r="U686" s="47">
        <v>311</v>
      </c>
      <c r="V686" s="47">
        <v>7</v>
      </c>
      <c r="W686" s="47">
        <v>0</v>
      </c>
      <c r="X686" s="47">
        <v>4</v>
      </c>
      <c r="Y686" s="47">
        <v>1</v>
      </c>
      <c r="Z686" s="47">
        <v>2</v>
      </c>
      <c r="AA686" s="47">
        <v>1</v>
      </c>
      <c r="AB686" s="47">
        <v>1</v>
      </c>
      <c r="AC686" s="47">
        <v>2</v>
      </c>
      <c r="AD686" s="84">
        <v>10</v>
      </c>
      <c r="AE686" s="85">
        <v>0</v>
      </c>
      <c r="AF686" s="35">
        <f t="shared" si="168"/>
        <v>705</v>
      </c>
      <c r="AG686" s="35">
        <f t="shared" si="169"/>
        <v>695</v>
      </c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</row>
    <row r="687" spans="1:60" ht="15.6" x14ac:dyDescent="0.3">
      <c r="A687" s="34" t="s">
        <v>764</v>
      </c>
      <c r="B687" s="34" t="s">
        <v>966</v>
      </c>
      <c r="C687" s="34" t="s">
        <v>766</v>
      </c>
      <c r="D687" s="34">
        <v>23</v>
      </c>
      <c r="E687" s="34" t="s">
        <v>1007</v>
      </c>
      <c r="F687" s="91" t="s">
        <v>1008</v>
      </c>
      <c r="G687" s="47">
        <v>1</v>
      </c>
      <c r="H687" s="47">
        <v>171</v>
      </c>
      <c r="I687" s="47">
        <v>2</v>
      </c>
      <c r="J687" s="47">
        <v>1</v>
      </c>
      <c r="K687" s="47">
        <v>0</v>
      </c>
      <c r="L687" s="47">
        <v>1</v>
      </c>
      <c r="M687" s="47">
        <v>0</v>
      </c>
      <c r="N687" s="47">
        <v>1</v>
      </c>
      <c r="O687" s="47">
        <v>0</v>
      </c>
      <c r="P687" s="47">
        <v>0</v>
      </c>
      <c r="Q687" s="47">
        <v>1</v>
      </c>
      <c r="R687" s="47">
        <v>0</v>
      </c>
      <c r="S687" s="47">
        <v>0</v>
      </c>
      <c r="T687" s="47">
        <v>0</v>
      </c>
      <c r="U687" s="47">
        <v>139</v>
      </c>
      <c r="V687" s="47">
        <v>0</v>
      </c>
      <c r="W687" s="47">
        <v>0</v>
      </c>
      <c r="X687" s="47">
        <v>1</v>
      </c>
      <c r="Y687" s="47">
        <v>0</v>
      </c>
      <c r="Z687" s="47">
        <v>0</v>
      </c>
      <c r="AA687" s="47">
        <v>0</v>
      </c>
      <c r="AB687" s="47">
        <v>0</v>
      </c>
      <c r="AC687" s="47">
        <v>0</v>
      </c>
      <c r="AD687" s="84">
        <v>8</v>
      </c>
      <c r="AE687" s="85">
        <v>0</v>
      </c>
      <c r="AF687" s="35">
        <f t="shared" si="168"/>
        <v>326</v>
      </c>
      <c r="AG687" s="35">
        <f t="shared" si="169"/>
        <v>318</v>
      </c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</row>
    <row r="688" spans="1:60" ht="15.6" x14ac:dyDescent="0.3">
      <c r="A688" s="34" t="s">
        <v>764</v>
      </c>
      <c r="B688" s="34" t="s">
        <v>966</v>
      </c>
      <c r="C688" s="34" t="s">
        <v>766</v>
      </c>
      <c r="D688" s="34">
        <v>23</v>
      </c>
      <c r="E688" s="34" t="s">
        <v>1009</v>
      </c>
      <c r="F688" s="91" t="s">
        <v>1010</v>
      </c>
      <c r="G688" s="47">
        <v>6</v>
      </c>
      <c r="H688" s="47">
        <v>190</v>
      </c>
      <c r="I688" s="47">
        <v>2</v>
      </c>
      <c r="J688" s="47">
        <v>0</v>
      </c>
      <c r="K688" s="47">
        <v>1</v>
      </c>
      <c r="L688" s="47">
        <v>0</v>
      </c>
      <c r="M688" s="47">
        <v>1</v>
      </c>
      <c r="N688" s="47">
        <v>2</v>
      </c>
      <c r="O688" s="47">
        <v>2</v>
      </c>
      <c r="P688" s="47">
        <v>1</v>
      </c>
      <c r="Q688" s="47">
        <v>0</v>
      </c>
      <c r="R688" s="47">
        <v>0</v>
      </c>
      <c r="S688" s="47">
        <v>0</v>
      </c>
      <c r="T688" s="47">
        <v>1</v>
      </c>
      <c r="U688" s="47">
        <v>215</v>
      </c>
      <c r="V688" s="47">
        <v>2</v>
      </c>
      <c r="W688" s="47">
        <v>0</v>
      </c>
      <c r="X688" s="47">
        <v>1</v>
      </c>
      <c r="Y688" s="47">
        <v>1</v>
      </c>
      <c r="Z688" s="47">
        <v>1</v>
      </c>
      <c r="AA688" s="47">
        <v>0</v>
      </c>
      <c r="AB688" s="47">
        <v>1</v>
      </c>
      <c r="AC688" s="47">
        <v>0</v>
      </c>
      <c r="AD688" s="84">
        <v>10</v>
      </c>
      <c r="AE688" s="85">
        <v>0</v>
      </c>
      <c r="AF688" s="35">
        <f t="shared" si="168"/>
        <v>437</v>
      </c>
      <c r="AG688" s="35">
        <f t="shared" si="169"/>
        <v>427</v>
      </c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</row>
    <row r="689" spans="1:60" ht="15.6" x14ac:dyDescent="0.3">
      <c r="A689" s="34" t="s">
        <v>764</v>
      </c>
      <c r="B689" s="34" t="s">
        <v>966</v>
      </c>
      <c r="C689" s="34" t="s">
        <v>766</v>
      </c>
      <c r="D689" s="34">
        <v>23</v>
      </c>
      <c r="E689" s="34" t="s">
        <v>1009</v>
      </c>
      <c r="F689" s="91" t="s">
        <v>1011</v>
      </c>
      <c r="G689" s="47">
        <v>4</v>
      </c>
      <c r="H689" s="47">
        <v>154</v>
      </c>
      <c r="I689" s="47">
        <v>4</v>
      </c>
      <c r="J689" s="47">
        <v>1</v>
      </c>
      <c r="K689" s="47">
        <v>0</v>
      </c>
      <c r="L689" s="47">
        <v>0</v>
      </c>
      <c r="M689" s="47">
        <v>0</v>
      </c>
      <c r="N689" s="47">
        <v>3</v>
      </c>
      <c r="O689" s="47">
        <v>0</v>
      </c>
      <c r="P689" s="47">
        <v>0</v>
      </c>
      <c r="Q689" s="47">
        <v>0</v>
      </c>
      <c r="R689" s="47">
        <v>0</v>
      </c>
      <c r="S689" s="47">
        <v>0</v>
      </c>
      <c r="T689" s="47">
        <v>2</v>
      </c>
      <c r="U689" s="47">
        <v>229</v>
      </c>
      <c r="V689" s="47">
        <v>6</v>
      </c>
      <c r="W689" s="47">
        <v>1</v>
      </c>
      <c r="X689" s="47">
        <v>1</v>
      </c>
      <c r="Y689" s="47">
        <v>0</v>
      </c>
      <c r="Z689" s="47">
        <v>3</v>
      </c>
      <c r="AA689" s="47">
        <v>2</v>
      </c>
      <c r="AB689" s="47">
        <v>0</v>
      </c>
      <c r="AC689" s="47">
        <v>0</v>
      </c>
      <c r="AD689" s="84">
        <v>6</v>
      </c>
      <c r="AE689" s="85">
        <v>0</v>
      </c>
      <c r="AF689" s="35">
        <f t="shared" si="168"/>
        <v>416</v>
      </c>
      <c r="AG689" s="35">
        <f t="shared" si="169"/>
        <v>410</v>
      </c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</row>
    <row r="690" spans="1:60" ht="15.6" x14ac:dyDescent="0.3">
      <c r="A690" s="40"/>
      <c r="B690" s="40"/>
      <c r="C690" s="40"/>
      <c r="D690" s="40"/>
      <c r="E690" s="44" t="s">
        <v>10</v>
      </c>
      <c r="F690" s="44" t="s">
        <v>7</v>
      </c>
      <c r="G690" s="35">
        <f>SUM(G681:G689)</f>
        <v>51</v>
      </c>
      <c r="H690" s="35">
        <f t="shared" ref="H690:AE690" si="170">SUM(H681:H689)</f>
        <v>1805</v>
      </c>
      <c r="I690" s="35">
        <f t="shared" si="170"/>
        <v>37</v>
      </c>
      <c r="J690" s="35">
        <f t="shared" si="170"/>
        <v>6</v>
      </c>
      <c r="K690" s="35">
        <f t="shared" si="170"/>
        <v>4</v>
      </c>
      <c r="L690" s="35">
        <f t="shared" si="170"/>
        <v>19</v>
      </c>
      <c r="M690" s="35">
        <f t="shared" si="170"/>
        <v>11</v>
      </c>
      <c r="N690" s="35">
        <f t="shared" si="170"/>
        <v>52</v>
      </c>
      <c r="O690" s="35">
        <f t="shared" si="170"/>
        <v>5</v>
      </c>
      <c r="P690" s="35">
        <f t="shared" si="170"/>
        <v>4</v>
      </c>
      <c r="Q690" s="35">
        <f t="shared" si="170"/>
        <v>2</v>
      </c>
      <c r="R690" s="35">
        <f t="shared" si="170"/>
        <v>1</v>
      </c>
      <c r="S690" s="35">
        <f t="shared" si="170"/>
        <v>3</v>
      </c>
      <c r="T690" s="35">
        <f t="shared" si="170"/>
        <v>11</v>
      </c>
      <c r="U690" s="35">
        <f t="shared" si="170"/>
        <v>2326</v>
      </c>
      <c r="V690" s="35">
        <f t="shared" si="170"/>
        <v>31</v>
      </c>
      <c r="W690" s="35">
        <f t="shared" si="170"/>
        <v>4</v>
      </c>
      <c r="X690" s="35">
        <f t="shared" si="170"/>
        <v>12</v>
      </c>
      <c r="Y690" s="35">
        <f t="shared" si="170"/>
        <v>3</v>
      </c>
      <c r="Z690" s="35">
        <f t="shared" si="170"/>
        <v>11</v>
      </c>
      <c r="AA690" s="35">
        <f t="shared" si="170"/>
        <v>7</v>
      </c>
      <c r="AB690" s="35">
        <f t="shared" si="170"/>
        <v>4</v>
      </c>
      <c r="AC690" s="35">
        <f>SUM(AC681:AC689)</f>
        <v>7</v>
      </c>
      <c r="AD690" s="35">
        <f t="shared" si="170"/>
        <v>71</v>
      </c>
      <c r="AE690" s="35">
        <f t="shared" si="170"/>
        <v>0</v>
      </c>
      <c r="AF690" s="35">
        <f t="shared" ref="AF690:AG690" si="171">SUM(AF681:AF689)</f>
        <v>4487</v>
      </c>
      <c r="AG690" s="35">
        <f t="shared" si="171"/>
        <v>4416</v>
      </c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</row>
    <row r="691" spans="1:60" ht="15.6" x14ac:dyDescent="0.3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1"/>
      <c r="AG691" s="41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</row>
    <row r="692" spans="1:60" ht="15.6" x14ac:dyDescent="0.3">
      <c r="A692" s="34" t="s">
        <v>764</v>
      </c>
      <c r="B692" s="34" t="s">
        <v>966</v>
      </c>
      <c r="C692" s="34" t="s">
        <v>766</v>
      </c>
      <c r="D692" s="34">
        <v>24</v>
      </c>
      <c r="E692" s="34" t="s">
        <v>1012</v>
      </c>
      <c r="F692" s="91" t="s">
        <v>1013</v>
      </c>
      <c r="G692" s="47">
        <v>1</v>
      </c>
      <c r="H692" s="47">
        <v>234</v>
      </c>
      <c r="I692" s="47">
        <v>3</v>
      </c>
      <c r="J692" s="47">
        <v>0</v>
      </c>
      <c r="K692" s="47">
        <v>0</v>
      </c>
      <c r="L692" s="47">
        <v>1</v>
      </c>
      <c r="M692" s="47">
        <v>0</v>
      </c>
      <c r="N692" s="47">
        <v>10</v>
      </c>
      <c r="O692" s="47">
        <v>0</v>
      </c>
      <c r="P692" s="47">
        <v>0</v>
      </c>
      <c r="Q692" s="47">
        <v>1</v>
      </c>
      <c r="R692" s="47">
        <v>2</v>
      </c>
      <c r="S692" s="47">
        <v>0</v>
      </c>
      <c r="T692" s="47">
        <v>1</v>
      </c>
      <c r="U692" s="47">
        <v>317</v>
      </c>
      <c r="V692" s="47">
        <v>4</v>
      </c>
      <c r="W692" s="47">
        <v>0</v>
      </c>
      <c r="X692" s="47">
        <v>0</v>
      </c>
      <c r="Y692" s="47">
        <v>1</v>
      </c>
      <c r="Z692" s="47">
        <v>0</v>
      </c>
      <c r="AA692" s="47">
        <v>2</v>
      </c>
      <c r="AB692" s="47">
        <v>0</v>
      </c>
      <c r="AC692" s="47">
        <v>2</v>
      </c>
      <c r="AD692" s="84">
        <v>11</v>
      </c>
      <c r="AE692" s="85">
        <v>0</v>
      </c>
      <c r="AF692" s="35">
        <f t="shared" ref="AF692:AF701" si="172">G692+H692+I692+J692+K692+L692+M692+N692+O692+P692+Q692+R692+S692+T692+U692+V692+W692+X692+Y692+Z692+AA692+AB692+AC692+AD692</f>
        <v>590</v>
      </c>
      <c r="AG692" s="35">
        <f t="shared" ref="AG692:AG701" si="173">G692+H692+I692+J692+K692+L692+M692+N692+O692+P692+Q692+R692+S692+T692+U692+V692+W692+X692+Y692+Z692+AA692+AB692+AC692</f>
        <v>579</v>
      </c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</row>
    <row r="693" spans="1:60" ht="15.6" x14ac:dyDescent="0.3">
      <c r="A693" s="34" t="s">
        <v>764</v>
      </c>
      <c r="B693" s="34" t="s">
        <v>966</v>
      </c>
      <c r="C693" s="34" t="s">
        <v>766</v>
      </c>
      <c r="D693" s="34">
        <v>24</v>
      </c>
      <c r="E693" s="34" t="s">
        <v>1012</v>
      </c>
      <c r="F693" s="91" t="s">
        <v>1014</v>
      </c>
      <c r="G693" s="47">
        <v>4</v>
      </c>
      <c r="H693" s="47">
        <v>237</v>
      </c>
      <c r="I693" s="47">
        <v>1</v>
      </c>
      <c r="J693" s="47">
        <v>0</v>
      </c>
      <c r="K693" s="47">
        <v>0</v>
      </c>
      <c r="L693" s="47">
        <v>5</v>
      </c>
      <c r="M693" s="47">
        <v>1</v>
      </c>
      <c r="N693" s="47">
        <v>11</v>
      </c>
      <c r="O693" s="47">
        <v>0</v>
      </c>
      <c r="P693" s="47">
        <v>0</v>
      </c>
      <c r="Q693" s="47">
        <v>2</v>
      </c>
      <c r="R693" s="47">
        <v>0</v>
      </c>
      <c r="S693" s="47">
        <v>0</v>
      </c>
      <c r="T693" s="47">
        <v>2</v>
      </c>
      <c r="U693" s="47">
        <v>299</v>
      </c>
      <c r="V693" s="47">
        <v>7</v>
      </c>
      <c r="W693" s="47">
        <v>2</v>
      </c>
      <c r="X693" s="47">
        <v>0</v>
      </c>
      <c r="Y693" s="47">
        <v>0</v>
      </c>
      <c r="Z693" s="47">
        <v>0</v>
      </c>
      <c r="AA693" s="47">
        <v>1</v>
      </c>
      <c r="AB693" s="47">
        <v>1</v>
      </c>
      <c r="AC693" s="47">
        <v>3</v>
      </c>
      <c r="AD693" s="84">
        <v>19</v>
      </c>
      <c r="AE693" s="85">
        <v>0</v>
      </c>
      <c r="AF693" s="35">
        <f t="shared" si="172"/>
        <v>595</v>
      </c>
      <c r="AG693" s="35">
        <f t="shared" si="173"/>
        <v>576</v>
      </c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</row>
    <row r="694" spans="1:60" ht="15.6" x14ac:dyDescent="0.3">
      <c r="A694" s="34" t="s">
        <v>764</v>
      </c>
      <c r="B694" s="34" t="s">
        <v>966</v>
      </c>
      <c r="C694" s="34" t="s">
        <v>766</v>
      </c>
      <c r="D694" s="34">
        <v>24</v>
      </c>
      <c r="E694" s="34" t="s">
        <v>1015</v>
      </c>
      <c r="F694" s="91" t="s">
        <v>1016</v>
      </c>
      <c r="G694" s="47">
        <v>5</v>
      </c>
      <c r="H694" s="47">
        <v>119</v>
      </c>
      <c r="I694" s="47">
        <v>2</v>
      </c>
      <c r="J694" s="47">
        <v>0</v>
      </c>
      <c r="K694" s="47">
        <v>0</v>
      </c>
      <c r="L694" s="47">
        <v>0</v>
      </c>
      <c r="M694" s="47">
        <v>3</v>
      </c>
      <c r="N694" s="47">
        <v>2</v>
      </c>
      <c r="O694" s="47">
        <v>0</v>
      </c>
      <c r="P694" s="47">
        <v>0</v>
      </c>
      <c r="Q694" s="47">
        <v>0</v>
      </c>
      <c r="R694" s="47">
        <v>0</v>
      </c>
      <c r="S694" s="47">
        <v>1</v>
      </c>
      <c r="T694" s="47">
        <v>0</v>
      </c>
      <c r="U694" s="47">
        <v>372</v>
      </c>
      <c r="V694" s="47">
        <v>3</v>
      </c>
      <c r="W694" s="47">
        <v>0</v>
      </c>
      <c r="X694" s="47">
        <v>1</v>
      </c>
      <c r="Y694" s="47">
        <v>1</v>
      </c>
      <c r="Z694" s="47">
        <v>1</v>
      </c>
      <c r="AA694" s="47">
        <v>1</v>
      </c>
      <c r="AB694" s="47">
        <v>0</v>
      </c>
      <c r="AC694" s="47">
        <v>0</v>
      </c>
      <c r="AD694" s="84">
        <v>12</v>
      </c>
      <c r="AE694" s="85">
        <v>0</v>
      </c>
      <c r="AF694" s="35">
        <f t="shared" si="172"/>
        <v>523</v>
      </c>
      <c r="AG694" s="35">
        <f t="shared" si="173"/>
        <v>511</v>
      </c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</row>
    <row r="695" spans="1:60" ht="15.6" x14ac:dyDescent="0.3">
      <c r="A695" s="34" t="s">
        <v>764</v>
      </c>
      <c r="B695" s="34" t="s">
        <v>966</v>
      </c>
      <c r="C695" s="34" t="s">
        <v>766</v>
      </c>
      <c r="D695" s="34">
        <v>24</v>
      </c>
      <c r="E695" s="34" t="s">
        <v>1017</v>
      </c>
      <c r="F695" s="91" t="s">
        <v>1018</v>
      </c>
      <c r="G695" s="47">
        <v>2</v>
      </c>
      <c r="H695" s="47">
        <v>290</v>
      </c>
      <c r="I695" s="47">
        <v>2</v>
      </c>
      <c r="J695" s="47">
        <v>2</v>
      </c>
      <c r="K695" s="47">
        <v>0</v>
      </c>
      <c r="L695" s="47">
        <v>0</v>
      </c>
      <c r="M695" s="47">
        <v>1</v>
      </c>
      <c r="N695" s="47">
        <v>7</v>
      </c>
      <c r="O695" s="47">
        <v>0</v>
      </c>
      <c r="P695" s="47">
        <v>1</v>
      </c>
      <c r="Q695" s="47">
        <v>0</v>
      </c>
      <c r="R695" s="47">
        <v>0</v>
      </c>
      <c r="S695" s="47">
        <v>1</v>
      </c>
      <c r="T695" s="47">
        <v>1</v>
      </c>
      <c r="U695" s="47">
        <v>318</v>
      </c>
      <c r="V695" s="47">
        <v>1</v>
      </c>
      <c r="W695" s="47">
        <v>0</v>
      </c>
      <c r="X695" s="47">
        <v>2</v>
      </c>
      <c r="Y695" s="47">
        <v>0</v>
      </c>
      <c r="Z695" s="47">
        <v>0</v>
      </c>
      <c r="AA695" s="47">
        <v>1</v>
      </c>
      <c r="AB695" s="47">
        <v>0</v>
      </c>
      <c r="AC695" s="47">
        <v>0</v>
      </c>
      <c r="AD695" s="84">
        <v>11</v>
      </c>
      <c r="AE695" s="85">
        <v>0</v>
      </c>
      <c r="AF695" s="35">
        <f t="shared" si="172"/>
        <v>640</v>
      </c>
      <c r="AG695" s="35">
        <f t="shared" si="173"/>
        <v>629</v>
      </c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</row>
    <row r="696" spans="1:60" ht="15.6" x14ac:dyDescent="0.3">
      <c r="A696" s="34" t="s">
        <v>764</v>
      </c>
      <c r="B696" s="34" t="s">
        <v>966</v>
      </c>
      <c r="C696" s="34" t="s">
        <v>766</v>
      </c>
      <c r="D696" s="34">
        <v>24</v>
      </c>
      <c r="E696" s="34" t="s">
        <v>1019</v>
      </c>
      <c r="F696" s="91" t="s">
        <v>1020</v>
      </c>
      <c r="G696" s="47">
        <v>1</v>
      </c>
      <c r="H696" s="47">
        <v>32</v>
      </c>
      <c r="I696" s="47">
        <v>2</v>
      </c>
      <c r="J696" s="47">
        <v>0</v>
      </c>
      <c r="K696" s="47">
        <v>0</v>
      </c>
      <c r="L696" s="47">
        <v>1</v>
      </c>
      <c r="M696" s="47">
        <v>0</v>
      </c>
      <c r="N696" s="47">
        <v>3</v>
      </c>
      <c r="O696" s="47">
        <v>0</v>
      </c>
      <c r="P696" s="47">
        <v>0</v>
      </c>
      <c r="Q696" s="47">
        <v>0</v>
      </c>
      <c r="R696" s="47">
        <v>0</v>
      </c>
      <c r="S696" s="47">
        <v>0</v>
      </c>
      <c r="T696" s="47">
        <v>0</v>
      </c>
      <c r="U696" s="47">
        <v>507</v>
      </c>
      <c r="V696" s="47">
        <v>0</v>
      </c>
      <c r="W696" s="47">
        <v>0</v>
      </c>
      <c r="X696" s="47">
        <v>3</v>
      </c>
      <c r="Y696" s="47">
        <v>0</v>
      </c>
      <c r="Z696" s="47">
        <v>0</v>
      </c>
      <c r="AA696" s="47">
        <v>1</v>
      </c>
      <c r="AB696" s="47">
        <v>0</v>
      </c>
      <c r="AC696" s="47">
        <v>0</v>
      </c>
      <c r="AD696" s="84">
        <v>10</v>
      </c>
      <c r="AE696" s="85">
        <v>0</v>
      </c>
      <c r="AF696" s="35">
        <f t="shared" si="172"/>
        <v>560</v>
      </c>
      <c r="AG696" s="35">
        <f t="shared" si="173"/>
        <v>550</v>
      </c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</row>
    <row r="697" spans="1:60" ht="15.6" x14ac:dyDescent="0.3">
      <c r="A697" s="34" t="s">
        <v>764</v>
      </c>
      <c r="B697" s="34" t="s">
        <v>966</v>
      </c>
      <c r="C697" s="34" t="s">
        <v>766</v>
      </c>
      <c r="D697" s="34">
        <v>24</v>
      </c>
      <c r="E697" s="34" t="s">
        <v>1021</v>
      </c>
      <c r="F697" s="91" t="s">
        <v>1022</v>
      </c>
      <c r="G697" s="47">
        <v>6</v>
      </c>
      <c r="H697" s="47">
        <v>152</v>
      </c>
      <c r="I697" s="47">
        <v>1</v>
      </c>
      <c r="J697" s="47">
        <v>0</v>
      </c>
      <c r="K697" s="47">
        <v>0</v>
      </c>
      <c r="L697" s="47">
        <v>2</v>
      </c>
      <c r="M697" s="47">
        <v>1</v>
      </c>
      <c r="N697" s="47">
        <v>5</v>
      </c>
      <c r="O697" s="47">
        <v>0</v>
      </c>
      <c r="P697" s="47">
        <v>0</v>
      </c>
      <c r="Q697" s="47">
        <v>1</v>
      </c>
      <c r="R697" s="47">
        <v>0</v>
      </c>
      <c r="S697" s="47">
        <v>0</v>
      </c>
      <c r="T697" s="47">
        <v>0</v>
      </c>
      <c r="U697" s="47">
        <v>343</v>
      </c>
      <c r="V697" s="47">
        <v>1</v>
      </c>
      <c r="W697" s="47">
        <v>1</v>
      </c>
      <c r="X697" s="47">
        <v>2</v>
      </c>
      <c r="Y697" s="47">
        <v>0</v>
      </c>
      <c r="Z697" s="47">
        <v>0</v>
      </c>
      <c r="AA697" s="47">
        <v>3</v>
      </c>
      <c r="AB697" s="47">
        <v>0</v>
      </c>
      <c r="AC697" s="47">
        <v>2</v>
      </c>
      <c r="AD697" s="84">
        <v>8</v>
      </c>
      <c r="AE697" s="85">
        <v>0</v>
      </c>
      <c r="AF697" s="35">
        <f t="shared" si="172"/>
        <v>528</v>
      </c>
      <c r="AG697" s="35">
        <f t="shared" si="173"/>
        <v>520</v>
      </c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</row>
    <row r="698" spans="1:60" ht="15.6" x14ac:dyDescent="0.3">
      <c r="A698" s="34" t="s">
        <v>764</v>
      </c>
      <c r="B698" s="34" t="s">
        <v>966</v>
      </c>
      <c r="C698" s="34" t="s">
        <v>766</v>
      </c>
      <c r="D698" s="34">
        <v>24</v>
      </c>
      <c r="E698" s="34" t="s">
        <v>1023</v>
      </c>
      <c r="F698" s="91" t="s">
        <v>1024</v>
      </c>
      <c r="G698" s="47">
        <v>7</v>
      </c>
      <c r="H698" s="47">
        <v>173</v>
      </c>
      <c r="I698" s="47">
        <v>0</v>
      </c>
      <c r="J698" s="47">
        <v>0</v>
      </c>
      <c r="K698" s="47">
        <v>0</v>
      </c>
      <c r="L698" s="47">
        <v>1</v>
      </c>
      <c r="M698" s="47">
        <v>0</v>
      </c>
      <c r="N698" s="47">
        <v>1</v>
      </c>
      <c r="O698" s="47">
        <v>0</v>
      </c>
      <c r="P698" s="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233</v>
      </c>
      <c r="V698" s="47">
        <v>0</v>
      </c>
      <c r="W698" s="47">
        <v>1</v>
      </c>
      <c r="X698" s="47">
        <v>0</v>
      </c>
      <c r="Y698" s="47">
        <v>0</v>
      </c>
      <c r="Z698" s="47">
        <v>0</v>
      </c>
      <c r="AA698" s="47">
        <v>0</v>
      </c>
      <c r="AB698" s="47">
        <v>1</v>
      </c>
      <c r="AC698" s="47">
        <v>1</v>
      </c>
      <c r="AD698" s="84">
        <v>6</v>
      </c>
      <c r="AE698" s="85">
        <v>0</v>
      </c>
      <c r="AF698" s="35">
        <f t="shared" si="172"/>
        <v>424</v>
      </c>
      <c r="AG698" s="35">
        <f t="shared" si="173"/>
        <v>418</v>
      </c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</row>
    <row r="699" spans="1:60" ht="15.6" x14ac:dyDescent="0.3">
      <c r="A699" s="34" t="s">
        <v>764</v>
      </c>
      <c r="B699" s="34" t="s">
        <v>966</v>
      </c>
      <c r="C699" s="34" t="s">
        <v>766</v>
      </c>
      <c r="D699" s="34">
        <v>24</v>
      </c>
      <c r="E699" s="34" t="s">
        <v>1025</v>
      </c>
      <c r="F699" s="91" t="s">
        <v>1026</v>
      </c>
      <c r="G699" s="47">
        <v>2</v>
      </c>
      <c r="H699" s="47">
        <v>202</v>
      </c>
      <c r="I699" s="47">
        <v>2</v>
      </c>
      <c r="J699" s="47">
        <v>0</v>
      </c>
      <c r="K699" s="47">
        <v>0</v>
      </c>
      <c r="L699" s="47">
        <v>0</v>
      </c>
      <c r="M699" s="47">
        <v>0</v>
      </c>
      <c r="N699" s="47">
        <v>2</v>
      </c>
      <c r="O699" s="47">
        <v>0</v>
      </c>
      <c r="P699" s="47">
        <v>1</v>
      </c>
      <c r="Q699" s="47">
        <v>0</v>
      </c>
      <c r="R699" s="47">
        <v>0</v>
      </c>
      <c r="S699" s="47">
        <v>1</v>
      </c>
      <c r="T699" s="47">
        <v>1</v>
      </c>
      <c r="U699" s="47">
        <v>251</v>
      </c>
      <c r="V699" s="47">
        <v>3</v>
      </c>
      <c r="W699" s="47">
        <v>0</v>
      </c>
      <c r="X699" s="47">
        <v>1</v>
      </c>
      <c r="Y699" s="47">
        <v>4</v>
      </c>
      <c r="Z699" s="47">
        <v>0</v>
      </c>
      <c r="AA699" s="47">
        <v>0</v>
      </c>
      <c r="AB699" s="47">
        <v>1</v>
      </c>
      <c r="AC699" s="47">
        <v>0</v>
      </c>
      <c r="AD699" s="84">
        <v>6</v>
      </c>
      <c r="AE699" s="85">
        <v>0</v>
      </c>
      <c r="AF699" s="35">
        <f t="shared" si="172"/>
        <v>477</v>
      </c>
      <c r="AG699" s="35">
        <f t="shared" si="173"/>
        <v>471</v>
      </c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</row>
    <row r="700" spans="1:60" ht="15.6" x14ac:dyDescent="0.3">
      <c r="A700" s="34" t="s">
        <v>764</v>
      </c>
      <c r="B700" s="34" t="s">
        <v>966</v>
      </c>
      <c r="C700" s="34" t="s">
        <v>766</v>
      </c>
      <c r="D700" s="34">
        <v>24</v>
      </c>
      <c r="E700" s="34" t="s">
        <v>1027</v>
      </c>
      <c r="F700" s="91" t="s">
        <v>1028</v>
      </c>
      <c r="G700" s="47">
        <v>3</v>
      </c>
      <c r="H700" s="47">
        <v>185</v>
      </c>
      <c r="I700" s="47">
        <v>3</v>
      </c>
      <c r="J700" s="47">
        <v>0</v>
      </c>
      <c r="K700" s="47">
        <v>1</v>
      </c>
      <c r="L700" s="47">
        <v>3</v>
      </c>
      <c r="M700" s="47">
        <v>0</v>
      </c>
      <c r="N700" s="47">
        <v>11</v>
      </c>
      <c r="O700" s="47">
        <v>1</v>
      </c>
      <c r="P700" s="47">
        <v>0</v>
      </c>
      <c r="Q700" s="47">
        <v>0</v>
      </c>
      <c r="R700" s="47">
        <v>1</v>
      </c>
      <c r="S700" s="47">
        <v>0</v>
      </c>
      <c r="T700" s="47">
        <v>1</v>
      </c>
      <c r="U700" s="47">
        <v>489</v>
      </c>
      <c r="V700" s="47">
        <v>6</v>
      </c>
      <c r="W700" s="47">
        <v>1</v>
      </c>
      <c r="X700" s="47">
        <v>2</v>
      </c>
      <c r="Y700" s="47">
        <v>0</v>
      </c>
      <c r="Z700" s="47">
        <v>0</v>
      </c>
      <c r="AA700" s="47">
        <v>2</v>
      </c>
      <c r="AB700" s="47">
        <v>2</v>
      </c>
      <c r="AC700" s="47">
        <v>1</v>
      </c>
      <c r="AD700" s="84">
        <v>17</v>
      </c>
      <c r="AE700" s="85">
        <v>0</v>
      </c>
      <c r="AF700" s="35">
        <f t="shared" si="172"/>
        <v>729</v>
      </c>
      <c r="AG700" s="35">
        <f t="shared" si="173"/>
        <v>712</v>
      </c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</row>
    <row r="701" spans="1:60" ht="15.6" x14ac:dyDescent="0.3">
      <c r="A701" s="34" t="s">
        <v>764</v>
      </c>
      <c r="B701" s="34" t="s">
        <v>966</v>
      </c>
      <c r="C701" s="34" t="s">
        <v>766</v>
      </c>
      <c r="D701" s="34">
        <v>24</v>
      </c>
      <c r="E701" s="34" t="s">
        <v>1027</v>
      </c>
      <c r="F701" s="91" t="s">
        <v>1029</v>
      </c>
      <c r="G701" s="47">
        <v>6</v>
      </c>
      <c r="H701" s="47">
        <v>166</v>
      </c>
      <c r="I701" s="47">
        <v>4</v>
      </c>
      <c r="J701" s="47">
        <v>0</v>
      </c>
      <c r="K701" s="47">
        <v>1</v>
      </c>
      <c r="L701" s="47">
        <v>1</v>
      </c>
      <c r="M701" s="47">
        <v>3</v>
      </c>
      <c r="N701" s="47">
        <v>7</v>
      </c>
      <c r="O701" s="47">
        <v>0</v>
      </c>
      <c r="P701" s="47">
        <v>2</v>
      </c>
      <c r="Q701" s="47">
        <v>1</v>
      </c>
      <c r="R701" s="47">
        <v>2</v>
      </c>
      <c r="S701" s="47">
        <v>0</v>
      </c>
      <c r="T701" s="47">
        <v>0</v>
      </c>
      <c r="U701" s="47">
        <v>521</v>
      </c>
      <c r="V701" s="47">
        <v>4</v>
      </c>
      <c r="W701" s="47">
        <v>1</v>
      </c>
      <c r="X701" s="47">
        <v>0</v>
      </c>
      <c r="Y701" s="47">
        <v>0</v>
      </c>
      <c r="Z701" s="47">
        <v>0</v>
      </c>
      <c r="AA701" s="47">
        <v>2</v>
      </c>
      <c r="AB701" s="47">
        <v>1</v>
      </c>
      <c r="AC701" s="47">
        <v>1</v>
      </c>
      <c r="AD701" s="84">
        <v>20</v>
      </c>
      <c r="AE701" s="85">
        <v>0</v>
      </c>
      <c r="AF701" s="35">
        <f t="shared" si="172"/>
        <v>743</v>
      </c>
      <c r="AG701" s="35">
        <f t="shared" si="173"/>
        <v>723</v>
      </c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</row>
    <row r="702" spans="1:60" ht="15.6" x14ac:dyDescent="0.3">
      <c r="A702" s="40"/>
      <c r="B702" s="40"/>
      <c r="C702" s="40"/>
      <c r="D702" s="40"/>
      <c r="E702" s="44" t="s">
        <v>20</v>
      </c>
      <c r="F702" s="44" t="s">
        <v>7</v>
      </c>
      <c r="G702" s="35">
        <f>SUM(G692:G701)</f>
        <v>37</v>
      </c>
      <c r="H702" s="35">
        <f t="shared" ref="H702:AD702" si="174">SUM(H692:H701)</f>
        <v>1790</v>
      </c>
      <c r="I702" s="35">
        <f t="shared" si="174"/>
        <v>20</v>
      </c>
      <c r="J702" s="35">
        <f t="shared" si="174"/>
        <v>2</v>
      </c>
      <c r="K702" s="35">
        <f t="shared" si="174"/>
        <v>2</v>
      </c>
      <c r="L702" s="35">
        <f t="shared" si="174"/>
        <v>14</v>
      </c>
      <c r="M702" s="35">
        <f t="shared" si="174"/>
        <v>9</v>
      </c>
      <c r="N702" s="35">
        <f t="shared" si="174"/>
        <v>59</v>
      </c>
      <c r="O702" s="35">
        <f t="shared" si="174"/>
        <v>1</v>
      </c>
      <c r="P702" s="35">
        <f t="shared" si="174"/>
        <v>4</v>
      </c>
      <c r="Q702" s="35">
        <f t="shared" si="174"/>
        <v>5</v>
      </c>
      <c r="R702" s="35">
        <f t="shared" si="174"/>
        <v>5</v>
      </c>
      <c r="S702" s="35">
        <f t="shared" si="174"/>
        <v>3</v>
      </c>
      <c r="T702" s="35">
        <f t="shared" si="174"/>
        <v>6</v>
      </c>
      <c r="U702" s="35">
        <f t="shared" si="174"/>
        <v>3650</v>
      </c>
      <c r="V702" s="35">
        <f t="shared" si="174"/>
        <v>29</v>
      </c>
      <c r="W702" s="35">
        <f t="shared" si="174"/>
        <v>6</v>
      </c>
      <c r="X702" s="35">
        <f t="shared" si="174"/>
        <v>11</v>
      </c>
      <c r="Y702" s="35">
        <f t="shared" si="174"/>
        <v>6</v>
      </c>
      <c r="Z702" s="35">
        <f t="shared" si="174"/>
        <v>1</v>
      </c>
      <c r="AA702" s="35">
        <f t="shared" si="174"/>
        <v>13</v>
      </c>
      <c r="AB702" s="35">
        <f t="shared" si="174"/>
        <v>6</v>
      </c>
      <c r="AC702" s="35">
        <f t="shared" si="174"/>
        <v>10</v>
      </c>
      <c r="AD702" s="35">
        <f t="shared" si="174"/>
        <v>120</v>
      </c>
      <c r="AE702" s="35">
        <f>SUM(AE692:AE701)</f>
        <v>0</v>
      </c>
      <c r="AF702" s="35">
        <f>SUM(AF692:AF701)</f>
        <v>5809</v>
      </c>
      <c r="AG702" s="35">
        <f t="shared" ref="AG702" si="175">SUM(AG692:AG701)</f>
        <v>5689</v>
      </c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</row>
    <row r="703" spans="1:60" ht="15.6" x14ac:dyDescent="0.3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1"/>
      <c r="AG703" s="41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</row>
    <row r="704" spans="1:60" ht="15.6" x14ac:dyDescent="0.3">
      <c r="A704" s="34" t="s">
        <v>764</v>
      </c>
      <c r="B704" s="34" t="s">
        <v>966</v>
      </c>
      <c r="C704" s="34" t="s">
        <v>766</v>
      </c>
      <c r="D704" s="34">
        <v>25</v>
      </c>
      <c r="E704" s="34" t="s">
        <v>1030</v>
      </c>
      <c r="F704" s="91" t="s">
        <v>1031</v>
      </c>
      <c r="G704" s="46">
        <v>3</v>
      </c>
      <c r="H704" s="46">
        <v>140</v>
      </c>
      <c r="I704" s="46">
        <v>2</v>
      </c>
      <c r="J704" s="46">
        <v>2</v>
      </c>
      <c r="K704" s="46">
        <v>0</v>
      </c>
      <c r="L704" s="46">
        <v>6</v>
      </c>
      <c r="M704" s="46">
        <v>0</v>
      </c>
      <c r="N704" s="46">
        <v>6</v>
      </c>
      <c r="O704" s="46">
        <v>0</v>
      </c>
      <c r="P704" s="46">
        <v>1</v>
      </c>
      <c r="Q704" s="46">
        <v>0</v>
      </c>
      <c r="R704" s="46">
        <v>0</v>
      </c>
      <c r="S704" s="46">
        <v>0</v>
      </c>
      <c r="T704" s="46">
        <v>1</v>
      </c>
      <c r="U704" s="46">
        <v>454</v>
      </c>
      <c r="V704" s="46">
        <v>1</v>
      </c>
      <c r="W704" s="46">
        <v>1</v>
      </c>
      <c r="X704" s="46">
        <v>2</v>
      </c>
      <c r="Y704" s="46">
        <v>0</v>
      </c>
      <c r="Z704" s="46">
        <v>1</v>
      </c>
      <c r="AA704" s="46">
        <v>4</v>
      </c>
      <c r="AB704" s="46">
        <v>0</v>
      </c>
      <c r="AC704" s="46">
        <v>0</v>
      </c>
      <c r="AD704" s="97">
        <v>13</v>
      </c>
      <c r="AE704" s="64">
        <v>0</v>
      </c>
      <c r="AF704" s="35">
        <f t="shared" ref="AF704:AF710" si="176">G704+H704+I704+J704+K704+L704+M704+N704+O704+P704+Q704+R704+S704+T704+U704+V704+W704+X704+Y704+Z704+AA704+AB704+AC704+AD704</f>
        <v>637</v>
      </c>
      <c r="AG704" s="35">
        <f t="shared" ref="AG704:AG710" si="177">G704+H704+I704+J704+K704+L704+M704+N704+O704+P704+Q704+R704+S704+T704+U704+V704+W704+X704+Y704+Z704+AA704+AB704+AC704</f>
        <v>624</v>
      </c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</row>
    <row r="705" spans="1:60" ht="15.6" x14ac:dyDescent="0.3">
      <c r="A705" s="34" t="s">
        <v>764</v>
      </c>
      <c r="B705" s="34" t="s">
        <v>966</v>
      </c>
      <c r="C705" s="34" t="s">
        <v>766</v>
      </c>
      <c r="D705" s="34">
        <v>25</v>
      </c>
      <c r="E705" s="34" t="s">
        <v>1032</v>
      </c>
      <c r="F705" s="91" t="s">
        <v>1033</v>
      </c>
      <c r="G705" s="47">
        <v>8</v>
      </c>
      <c r="H705" s="47">
        <v>196</v>
      </c>
      <c r="I705" s="47">
        <v>5</v>
      </c>
      <c r="J705" s="47">
        <v>1</v>
      </c>
      <c r="K705" s="47">
        <v>0</v>
      </c>
      <c r="L705" s="47">
        <v>3</v>
      </c>
      <c r="M705" s="47">
        <v>1</v>
      </c>
      <c r="N705" s="47">
        <v>12</v>
      </c>
      <c r="O705" s="47">
        <v>1</v>
      </c>
      <c r="P705" s="47">
        <v>1</v>
      </c>
      <c r="Q705" s="47">
        <v>1</v>
      </c>
      <c r="R705" s="47">
        <v>0</v>
      </c>
      <c r="S705" s="47">
        <v>0</v>
      </c>
      <c r="T705" s="47">
        <v>1</v>
      </c>
      <c r="U705" s="47">
        <v>337</v>
      </c>
      <c r="V705" s="47">
        <v>5</v>
      </c>
      <c r="W705" s="47">
        <v>2</v>
      </c>
      <c r="X705" s="47">
        <v>3</v>
      </c>
      <c r="Y705" s="47">
        <v>1</v>
      </c>
      <c r="Z705" s="47">
        <v>3</v>
      </c>
      <c r="AA705" s="47">
        <v>0</v>
      </c>
      <c r="AB705" s="47">
        <v>0</v>
      </c>
      <c r="AC705" s="47">
        <v>1</v>
      </c>
      <c r="AD705" s="84">
        <v>18</v>
      </c>
      <c r="AE705" s="85">
        <v>0</v>
      </c>
      <c r="AF705" s="35">
        <f t="shared" si="176"/>
        <v>600</v>
      </c>
      <c r="AG705" s="35">
        <f t="shared" si="177"/>
        <v>582</v>
      </c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</row>
    <row r="706" spans="1:60" ht="15.6" x14ac:dyDescent="0.3">
      <c r="A706" s="34" t="s">
        <v>764</v>
      </c>
      <c r="B706" s="34" t="s">
        <v>966</v>
      </c>
      <c r="C706" s="34" t="s">
        <v>766</v>
      </c>
      <c r="D706" s="34">
        <v>25</v>
      </c>
      <c r="E706" s="34" t="s">
        <v>1034</v>
      </c>
      <c r="F706" s="91" t="s">
        <v>1035</v>
      </c>
      <c r="G706" s="47">
        <v>5</v>
      </c>
      <c r="H706" s="47">
        <v>230</v>
      </c>
      <c r="I706" s="47">
        <v>7</v>
      </c>
      <c r="J706" s="47">
        <v>2</v>
      </c>
      <c r="K706" s="47">
        <v>2</v>
      </c>
      <c r="L706" s="47">
        <v>4</v>
      </c>
      <c r="M706" s="47">
        <v>4</v>
      </c>
      <c r="N706" s="47">
        <v>8</v>
      </c>
      <c r="O706" s="47">
        <v>0</v>
      </c>
      <c r="P706" s="47">
        <v>1</v>
      </c>
      <c r="Q706" s="47">
        <v>0</v>
      </c>
      <c r="R706" s="47">
        <v>0</v>
      </c>
      <c r="S706" s="47">
        <v>0</v>
      </c>
      <c r="T706" s="47">
        <v>3</v>
      </c>
      <c r="U706" s="47">
        <v>457</v>
      </c>
      <c r="V706" s="47">
        <v>2</v>
      </c>
      <c r="W706" s="47">
        <v>1</v>
      </c>
      <c r="X706" s="47">
        <v>2</v>
      </c>
      <c r="Y706" s="47">
        <v>1</v>
      </c>
      <c r="Z706" s="47">
        <v>1</v>
      </c>
      <c r="AA706" s="47">
        <v>1</v>
      </c>
      <c r="AB706" s="47">
        <v>0</v>
      </c>
      <c r="AC706" s="47">
        <v>1</v>
      </c>
      <c r="AD706" s="84">
        <v>11</v>
      </c>
      <c r="AE706" s="85">
        <v>0</v>
      </c>
      <c r="AF706" s="35">
        <f t="shared" si="176"/>
        <v>743</v>
      </c>
      <c r="AG706" s="35">
        <f t="shared" si="177"/>
        <v>732</v>
      </c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</row>
    <row r="707" spans="1:60" ht="15.6" x14ac:dyDescent="0.3">
      <c r="A707" s="34" t="s">
        <v>764</v>
      </c>
      <c r="B707" s="34" t="s">
        <v>966</v>
      </c>
      <c r="C707" s="34" t="s">
        <v>766</v>
      </c>
      <c r="D707" s="34">
        <v>25</v>
      </c>
      <c r="E707" s="34" t="s">
        <v>1036</v>
      </c>
      <c r="F707" s="91" t="s">
        <v>1037</v>
      </c>
      <c r="G707" s="47">
        <v>6</v>
      </c>
      <c r="H707" s="47">
        <v>230</v>
      </c>
      <c r="I707" s="47">
        <v>0</v>
      </c>
      <c r="J707" s="47">
        <v>0</v>
      </c>
      <c r="K707" s="47">
        <v>2</v>
      </c>
      <c r="L707" s="47">
        <v>0</v>
      </c>
      <c r="M707" s="47">
        <v>3</v>
      </c>
      <c r="N707" s="47">
        <v>7</v>
      </c>
      <c r="O707" s="47">
        <v>0</v>
      </c>
      <c r="P707" s="47">
        <v>1</v>
      </c>
      <c r="Q707" s="47">
        <v>0</v>
      </c>
      <c r="R707" s="47">
        <v>0</v>
      </c>
      <c r="S707" s="47">
        <v>1</v>
      </c>
      <c r="T707" s="47">
        <v>0</v>
      </c>
      <c r="U707" s="47">
        <v>395</v>
      </c>
      <c r="V707" s="47">
        <v>4</v>
      </c>
      <c r="W707" s="47">
        <v>0</v>
      </c>
      <c r="X707" s="47">
        <v>0</v>
      </c>
      <c r="Y707" s="47">
        <v>0</v>
      </c>
      <c r="Z707" s="47">
        <v>1</v>
      </c>
      <c r="AA707" s="47">
        <v>1</v>
      </c>
      <c r="AB707" s="47">
        <v>0</v>
      </c>
      <c r="AC707" s="47">
        <v>2</v>
      </c>
      <c r="AD707" s="84">
        <v>12</v>
      </c>
      <c r="AE707" s="85">
        <v>0</v>
      </c>
      <c r="AF707" s="35">
        <f t="shared" si="176"/>
        <v>665</v>
      </c>
      <c r="AG707" s="35">
        <f t="shared" si="177"/>
        <v>653</v>
      </c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</row>
    <row r="708" spans="1:60" ht="15.6" x14ac:dyDescent="0.3">
      <c r="A708" s="34" t="s">
        <v>764</v>
      </c>
      <c r="B708" s="34" t="s">
        <v>966</v>
      </c>
      <c r="C708" s="34" t="s">
        <v>766</v>
      </c>
      <c r="D708" s="34">
        <v>25</v>
      </c>
      <c r="E708" s="34" t="s">
        <v>1038</v>
      </c>
      <c r="F708" s="91" t="s">
        <v>1039</v>
      </c>
      <c r="G708" s="47">
        <v>3</v>
      </c>
      <c r="H708" s="47">
        <v>135</v>
      </c>
      <c r="I708" s="47">
        <v>3</v>
      </c>
      <c r="J708" s="47">
        <v>0</v>
      </c>
      <c r="K708" s="47">
        <v>0</v>
      </c>
      <c r="L708" s="47">
        <v>0</v>
      </c>
      <c r="M708" s="47">
        <v>0</v>
      </c>
      <c r="N708" s="47">
        <v>7</v>
      </c>
      <c r="O708" s="47">
        <v>1</v>
      </c>
      <c r="P708" s="47">
        <v>0</v>
      </c>
      <c r="Q708" s="47">
        <v>1</v>
      </c>
      <c r="R708" s="47">
        <v>0</v>
      </c>
      <c r="S708" s="47">
        <v>1</v>
      </c>
      <c r="T708" s="47">
        <v>0</v>
      </c>
      <c r="U708" s="47">
        <v>215</v>
      </c>
      <c r="V708" s="47">
        <v>3</v>
      </c>
      <c r="W708" s="47">
        <v>0</v>
      </c>
      <c r="X708" s="47">
        <v>0</v>
      </c>
      <c r="Y708" s="47">
        <v>1</v>
      </c>
      <c r="Z708" s="47">
        <v>1</v>
      </c>
      <c r="AA708" s="47">
        <v>0</v>
      </c>
      <c r="AB708" s="47">
        <v>0</v>
      </c>
      <c r="AC708" s="47">
        <v>1</v>
      </c>
      <c r="AD708" s="84">
        <v>3</v>
      </c>
      <c r="AE708" s="85">
        <v>0</v>
      </c>
      <c r="AF708" s="35">
        <f t="shared" si="176"/>
        <v>375</v>
      </c>
      <c r="AG708" s="35">
        <f t="shared" si="177"/>
        <v>372</v>
      </c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</row>
    <row r="709" spans="1:60" ht="15.6" x14ac:dyDescent="0.3">
      <c r="A709" s="34" t="s">
        <v>764</v>
      </c>
      <c r="B709" s="34" t="s">
        <v>966</v>
      </c>
      <c r="C709" s="34" t="s">
        <v>766</v>
      </c>
      <c r="D709" s="34">
        <v>25</v>
      </c>
      <c r="E709" s="34" t="s">
        <v>1040</v>
      </c>
      <c r="F709" s="91" t="s">
        <v>1041</v>
      </c>
      <c r="G709" s="47">
        <v>3</v>
      </c>
      <c r="H709" s="47">
        <v>125</v>
      </c>
      <c r="I709" s="47">
        <v>0</v>
      </c>
      <c r="J709" s="47">
        <v>0</v>
      </c>
      <c r="K709" s="47">
        <v>0</v>
      </c>
      <c r="L709" s="47">
        <v>0</v>
      </c>
      <c r="M709" s="47">
        <v>0</v>
      </c>
      <c r="N709" s="47">
        <v>2</v>
      </c>
      <c r="O709" s="47">
        <v>0</v>
      </c>
      <c r="P709" s="47">
        <v>0</v>
      </c>
      <c r="Q709" s="47">
        <v>0</v>
      </c>
      <c r="R709" s="47">
        <v>0</v>
      </c>
      <c r="S709" s="47">
        <v>0</v>
      </c>
      <c r="T709" s="47">
        <v>1</v>
      </c>
      <c r="U709" s="47">
        <v>361</v>
      </c>
      <c r="V709" s="47">
        <v>4</v>
      </c>
      <c r="W709" s="47">
        <v>0</v>
      </c>
      <c r="X709" s="47">
        <v>0</v>
      </c>
      <c r="Y709" s="47">
        <v>1</v>
      </c>
      <c r="Z709" s="47">
        <v>0</v>
      </c>
      <c r="AA709" s="47">
        <v>0</v>
      </c>
      <c r="AB709" s="47">
        <v>0</v>
      </c>
      <c r="AC709" s="47">
        <v>0</v>
      </c>
      <c r="AD709" s="84">
        <v>10</v>
      </c>
      <c r="AE709" s="85">
        <v>0</v>
      </c>
      <c r="AF709" s="35">
        <f t="shared" si="176"/>
        <v>507</v>
      </c>
      <c r="AG709" s="35">
        <f t="shared" si="177"/>
        <v>497</v>
      </c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</row>
    <row r="710" spans="1:60" ht="15.6" x14ac:dyDescent="0.3">
      <c r="A710" s="34" t="s">
        <v>764</v>
      </c>
      <c r="B710" s="34" t="s">
        <v>966</v>
      </c>
      <c r="C710" s="34" t="s">
        <v>766</v>
      </c>
      <c r="D710" s="34">
        <v>25</v>
      </c>
      <c r="E710" s="34" t="s">
        <v>1042</v>
      </c>
      <c r="F710" s="91" t="s">
        <v>1043</v>
      </c>
      <c r="G710" s="47">
        <v>4</v>
      </c>
      <c r="H710" s="47">
        <v>264</v>
      </c>
      <c r="I710" s="47">
        <v>3</v>
      </c>
      <c r="J710" s="47">
        <v>1</v>
      </c>
      <c r="K710" s="47">
        <v>0</v>
      </c>
      <c r="L710" s="47">
        <v>0</v>
      </c>
      <c r="M710" s="47">
        <v>2</v>
      </c>
      <c r="N710" s="47">
        <v>6</v>
      </c>
      <c r="O710" s="47">
        <v>1</v>
      </c>
      <c r="P710" s="47">
        <v>2</v>
      </c>
      <c r="Q710" s="47">
        <v>2</v>
      </c>
      <c r="R710" s="47">
        <v>1</v>
      </c>
      <c r="S710" s="47">
        <v>0</v>
      </c>
      <c r="T710" s="47">
        <v>0</v>
      </c>
      <c r="U710" s="47">
        <v>457</v>
      </c>
      <c r="V710" s="47">
        <v>7</v>
      </c>
      <c r="W710" s="47">
        <v>0</v>
      </c>
      <c r="X710" s="47">
        <v>0</v>
      </c>
      <c r="Y710" s="47">
        <v>1</v>
      </c>
      <c r="Z710" s="47">
        <v>2</v>
      </c>
      <c r="AA710" s="47">
        <v>3</v>
      </c>
      <c r="AB710" s="47">
        <v>2</v>
      </c>
      <c r="AC710" s="47">
        <v>2</v>
      </c>
      <c r="AD710" s="84">
        <v>11</v>
      </c>
      <c r="AE710" s="85">
        <v>0</v>
      </c>
      <c r="AF710" s="35">
        <f t="shared" si="176"/>
        <v>771</v>
      </c>
      <c r="AG710" s="35">
        <f t="shared" si="177"/>
        <v>760</v>
      </c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</row>
    <row r="711" spans="1:60" ht="15.6" x14ac:dyDescent="0.3">
      <c r="A711" s="40"/>
      <c r="B711" s="40"/>
      <c r="C711" s="40"/>
      <c r="D711" s="40"/>
      <c r="E711" s="44" t="s">
        <v>9</v>
      </c>
      <c r="F711" s="44" t="s">
        <v>7</v>
      </c>
      <c r="G711" s="35">
        <f>SUM(G704:G710)</f>
        <v>32</v>
      </c>
      <c r="H711" s="35">
        <f t="shared" ref="H711:AE711" si="178">SUM(H704:H710)</f>
        <v>1320</v>
      </c>
      <c r="I711" s="35">
        <f t="shared" si="178"/>
        <v>20</v>
      </c>
      <c r="J711" s="35">
        <f t="shared" si="178"/>
        <v>6</v>
      </c>
      <c r="K711" s="35">
        <f t="shared" si="178"/>
        <v>4</v>
      </c>
      <c r="L711" s="35">
        <f t="shared" si="178"/>
        <v>13</v>
      </c>
      <c r="M711" s="35">
        <f t="shared" si="178"/>
        <v>10</v>
      </c>
      <c r="N711" s="35">
        <f t="shared" si="178"/>
        <v>48</v>
      </c>
      <c r="O711" s="35">
        <f t="shared" si="178"/>
        <v>3</v>
      </c>
      <c r="P711" s="35">
        <f t="shared" si="178"/>
        <v>6</v>
      </c>
      <c r="Q711" s="35">
        <f t="shared" si="178"/>
        <v>4</v>
      </c>
      <c r="R711" s="35">
        <f t="shared" si="178"/>
        <v>1</v>
      </c>
      <c r="S711" s="35">
        <f t="shared" si="178"/>
        <v>2</v>
      </c>
      <c r="T711" s="35">
        <f t="shared" si="178"/>
        <v>6</v>
      </c>
      <c r="U711" s="35">
        <f t="shared" si="178"/>
        <v>2676</v>
      </c>
      <c r="V711" s="35">
        <f t="shared" si="178"/>
        <v>26</v>
      </c>
      <c r="W711" s="35">
        <f t="shared" si="178"/>
        <v>4</v>
      </c>
      <c r="X711" s="35">
        <f t="shared" si="178"/>
        <v>7</v>
      </c>
      <c r="Y711" s="35">
        <f t="shared" si="178"/>
        <v>5</v>
      </c>
      <c r="Z711" s="35">
        <f t="shared" si="178"/>
        <v>9</v>
      </c>
      <c r="AA711" s="35">
        <f t="shared" si="178"/>
        <v>9</v>
      </c>
      <c r="AB711" s="35">
        <f t="shared" si="178"/>
        <v>2</v>
      </c>
      <c r="AC711" s="35">
        <f t="shared" si="178"/>
        <v>7</v>
      </c>
      <c r="AD711" s="35">
        <f t="shared" si="178"/>
        <v>78</v>
      </c>
      <c r="AE711" s="35">
        <f t="shared" si="178"/>
        <v>0</v>
      </c>
      <c r="AF711" s="35">
        <f t="shared" ref="AF711:AG711" si="179">SUM(AF704:AF710)</f>
        <v>4298</v>
      </c>
      <c r="AG711" s="35">
        <f t="shared" si="179"/>
        <v>4220</v>
      </c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</row>
    <row r="712" spans="1:60" ht="15.6" x14ac:dyDescent="0.3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1"/>
      <c r="AG712" s="41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</row>
    <row r="713" spans="1:60" ht="15.6" x14ac:dyDescent="0.3">
      <c r="A713" s="34" t="s">
        <v>764</v>
      </c>
      <c r="B713" s="34" t="s">
        <v>966</v>
      </c>
      <c r="C713" s="34" t="s">
        <v>766</v>
      </c>
      <c r="D713" s="34">
        <v>28</v>
      </c>
      <c r="E713" s="34" t="s">
        <v>1044</v>
      </c>
      <c r="F713" s="91" t="s">
        <v>1045</v>
      </c>
      <c r="G713" s="47">
        <v>3</v>
      </c>
      <c r="H713" s="47">
        <v>64</v>
      </c>
      <c r="I713" s="47">
        <v>1</v>
      </c>
      <c r="J713" s="47">
        <v>1</v>
      </c>
      <c r="K713" s="47">
        <v>0</v>
      </c>
      <c r="L713" s="47">
        <v>2</v>
      </c>
      <c r="M713" s="47">
        <v>1</v>
      </c>
      <c r="N713" s="47">
        <v>3</v>
      </c>
      <c r="O713" s="47">
        <v>0</v>
      </c>
      <c r="P713" s="47">
        <v>1</v>
      </c>
      <c r="Q713" s="47">
        <v>0</v>
      </c>
      <c r="R713" s="47">
        <v>0</v>
      </c>
      <c r="S713" s="47">
        <v>0</v>
      </c>
      <c r="T713" s="47">
        <v>1</v>
      </c>
      <c r="U713" s="47">
        <v>398</v>
      </c>
      <c r="V713" s="47">
        <v>2</v>
      </c>
      <c r="W713" s="47">
        <v>0</v>
      </c>
      <c r="X713" s="47">
        <v>0</v>
      </c>
      <c r="Y713" s="47">
        <v>0</v>
      </c>
      <c r="Z713" s="47">
        <v>0</v>
      </c>
      <c r="AA713" s="47">
        <v>1</v>
      </c>
      <c r="AB713" s="47">
        <v>0</v>
      </c>
      <c r="AC713" s="47">
        <v>0</v>
      </c>
      <c r="AD713" s="84">
        <v>18</v>
      </c>
      <c r="AE713" s="85">
        <v>0</v>
      </c>
      <c r="AF713" s="35">
        <f>G713+H713+I713+J713+K713+L713+M713+N713+O713+P713+Q713+R713+S713+T713+U713+V713+W713+X713+Y713+Z713+AA713+AB713+AC713+AD713</f>
        <v>496</v>
      </c>
      <c r="AG713" s="35">
        <f>G713+H713+I713+J713+K713+L713+M713+N713+O713+P713+Q713+R713+S713+T713+U713+V713+W713+X713+Y713+Z713+AA713+AB713+AC713</f>
        <v>478</v>
      </c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</row>
    <row r="714" spans="1:60" ht="15.6" x14ac:dyDescent="0.3">
      <c r="A714" s="34" t="s">
        <v>764</v>
      </c>
      <c r="B714" s="34" t="s">
        <v>966</v>
      </c>
      <c r="C714" s="34" t="s">
        <v>766</v>
      </c>
      <c r="D714" s="34">
        <v>28</v>
      </c>
      <c r="E714" s="34" t="s">
        <v>1044</v>
      </c>
      <c r="F714" s="91" t="s">
        <v>1046</v>
      </c>
      <c r="G714" s="47">
        <v>2</v>
      </c>
      <c r="H714" s="47">
        <v>59</v>
      </c>
      <c r="I714" s="47">
        <v>3</v>
      </c>
      <c r="J714" s="47">
        <v>0</v>
      </c>
      <c r="K714" s="47">
        <v>0</v>
      </c>
      <c r="L714" s="47">
        <v>5</v>
      </c>
      <c r="M714" s="47">
        <v>1</v>
      </c>
      <c r="N714" s="47">
        <v>5</v>
      </c>
      <c r="O714" s="47">
        <v>0</v>
      </c>
      <c r="P714" s="47">
        <v>1</v>
      </c>
      <c r="Q714" s="47">
        <v>0</v>
      </c>
      <c r="R714" s="47">
        <v>0</v>
      </c>
      <c r="S714" s="47">
        <v>0</v>
      </c>
      <c r="T714" s="47">
        <v>0</v>
      </c>
      <c r="U714" s="47">
        <v>394</v>
      </c>
      <c r="V714" s="47">
        <v>1</v>
      </c>
      <c r="W714" s="47">
        <v>0</v>
      </c>
      <c r="X714" s="47">
        <v>0</v>
      </c>
      <c r="Y714" s="47">
        <v>1</v>
      </c>
      <c r="Z714" s="47">
        <v>2</v>
      </c>
      <c r="AA714" s="47">
        <v>0</v>
      </c>
      <c r="AB714" s="47">
        <v>0</v>
      </c>
      <c r="AC714" s="47">
        <v>1</v>
      </c>
      <c r="AD714" s="84">
        <v>22</v>
      </c>
      <c r="AE714" s="85">
        <v>0</v>
      </c>
      <c r="AF714" s="35">
        <f>G714+H714+I714+J714+K714+L714+M714+N714+O714+P714+Q714+R714+S714+T714+U714+V714+W714+X714+Y714+Z714+AA714+AB714+AC714+AD714</f>
        <v>497</v>
      </c>
      <c r="AG714" s="35">
        <f>G714+H714+I714+J714+K714+L714+M714+N714+O714+P714+Q714+R714+S714+T714+U714+V714+W714+X714+Y714+Z714+AA714+AB714+AC714</f>
        <v>475</v>
      </c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</row>
    <row r="715" spans="1:60" ht="15.6" x14ac:dyDescent="0.3">
      <c r="A715" s="34" t="s">
        <v>764</v>
      </c>
      <c r="B715" s="34" t="s">
        <v>966</v>
      </c>
      <c r="C715" s="34" t="s">
        <v>766</v>
      </c>
      <c r="D715" s="34">
        <v>28</v>
      </c>
      <c r="E715" s="34" t="s">
        <v>1047</v>
      </c>
      <c r="F715" s="91" t="s">
        <v>1048</v>
      </c>
      <c r="G715" s="47">
        <v>2</v>
      </c>
      <c r="H715" s="47">
        <v>40</v>
      </c>
      <c r="I715" s="47">
        <v>0</v>
      </c>
      <c r="J715" s="47">
        <v>0</v>
      </c>
      <c r="K715" s="47">
        <v>0</v>
      </c>
      <c r="L715" s="47">
        <v>1</v>
      </c>
      <c r="M715" s="47">
        <v>0</v>
      </c>
      <c r="N715" s="47">
        <v>1</v>
      </c>
      <c r="O715" s="47">
        <v>0</v>
      </c>
      <c r="P715" s="47">
        <v>1</v>
      </c>
      <c r="Q715" s="47">
        <v>0</v>
      </c>
      <c r="R715" s="47">
        <v>0</v>
      </c>
      <c r="S715" s="47">
        <v>0</v>
      </c>
      <c r="T715" s="47">
        <v>0</v>
      </c>
      <c r="U715" s="47">
        <v>259</v>
      </c>
      <c r="V715" s="47">
        <v>1</v>
      </c>
      <c r="W715" s="47">
        <v>0</v>
      </c>
      <c r="X715" s="47">
        <v>0</v>
      </c>
      <c r="Y715" s="47">
        <v>0</v>
      </c>
      <c r="Z715" s="47">
        <v>0</v>
      </c>
      <c r="AA715" s="47">
        <v>0</v>
      </c>
      <c r="AB715" s="47">
        <v>0</v>
      </c>
      <c r="AC715" s="47">
        <v>0</v>
      </c>
      <c r="AD715" s="84">
        <v>2</v>
      </c>
      <c r="AE715" s="85">
        <v>0</v>
      </c>
      <c r="AF715" s="35">
        <f>G715+H715+I715+J715+K715+L715+M715+N715+O715+P715+Q715+R715+S715+T715+U715+V715+W715+X715+Y715+Z715+AA715+AB715+AC715+AD715</f>
        <v>307</v>
      </c>
      <c r="AG715" s="35">
        <f>G715+H715+I715+J715+K715+L715+M715+N715+O715+P715+Q715+R715+S715+T715+U715+V715+W715+X715+Y715+Z715+AA715+AB715+AC715</f>
        <v>305</v>
      </c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</row>
    <row r="716" spans="1:60" ht="15.6" x14ac:dyDescent="0.3">
      <c r="A716" s="34" t="s">
        <v>764</v>
      </c>
      <c r="B716" s="34" t="s">
        <v>966</v>
      </c>
      <c r="C716" s="34" t="s">
        <v>766</v>
      </c>
      <c r="D716" s="34">
        <v>28</v>
      </c>
      <c r="E716" s="34" t="s">
        <v>1049</v>
      </c>
      <c r="F716" s="91" t="s">
        <v>1050</v>
      </c>
      <c r="G716" s="47">
        <v>2</v>
      </c>
      <c r="H716" s="47">
        <v>40</v>
      </c>
      <c r="I716" s="47">
        <v>0</v>
      </c>
      <c r="J716" s="47">
        <v>0</v>
      </c>
      <c r="K716" s="47">
        <v>0</v>
      </c>
      <c r="L716" s="47">
        <v>2</v>
      </c>
      <c r="M716" s="47">
        <v>1</v>
      </c>
      <c r="N716" s="47">
        <v>0</v>
      </c>
      <c r="O716" s="47">
        <v>1</v>
      </c>
      <c r="P716" s="47">
        <v>0</v>
      </c>
      <c r="Q716" s="47">
        <v>0</v>
      </c>
      <c r="R716" s="47">
        <v>2</v>
      </c>
      <c r="S716" s="47">
        <v>0</v>
      </c>
      <c r="T716" s="47">
        <v>0</v>
      </c>
      <c r="U716" s="47">
        <v>242</v>
      </c>
      <c r="V716" s="47">
        <v>1</v>
      </c>
      <c r="W716" s="47">
        <v>0</v>
      </c>
      <c r="X716" s="47">
        <v>1</v>
      </c>
      <c r="Y716" s="47">
        <v>1</v>
      </c>
      <c r="Z716" s="47">
        <v>2</v>
      </c>
      <c r="AA716" s="47">
        <v>0</v>
      </c>
      <c r="AB716" s="47">
        <v>0</v>
      </c>
      <c r="AC716" s="47">
        <v>0</v>
      </c>
      <c r="AD716" s="84">
        <v>0</v>
      </c>
      <c r="AE716" s="85">
        <v>0</v>
      </c>
      <c r="AF716" s="35">
        <f>G716+H716+I716+J716+K716+L716+M716+N716+O716+P716+Q716+R716+S716+T716+U716+V716+W716+X716+Y716+Z716+AA716+AB716+AC716+AD716</f>
        <v>295</v>
      </c>
      <c r="AG716" s="35">
        <f>G716+H716+I716+J716+K716+L716+M716+N716+O716+P716+Q716+R716+S716+T716+U716+V716+W716+X716+Y716+Z716+AA716+AB716+AC716</f>
        <v>295</v>
      </c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</row>
    <row r="717" spans="1:60" ht="15.6" x14ac:dyDescent="0.3">
      <c r="A717" s="40"/>
      <c r="B717" s="40"/>
      <c r="C717" s="40"/>
      <c r="D717" s="40"/>
      <c r="E717" s="44" t="s">
        <v>16</v>
      </c>
      <c r="F717" s="44" t="s">
        <v>7</v>
      </c>
      <c r="G717" s="35">
        <f>SUM(G713:G716)</f>
        <v>9</v>
      </c>
      <c r="H717" s="35">
        <f t="shared" ref="H717:AE717" si="180">SUM(H713:H716)</f>
        <v>203</v>
      </c>
      <c r="I717" s="35">
        <f t="shared" si="180"/>
        <v>4</v>
      </c>
      <c r="J717" s="35">
        <f t="shared" si="180"/>
        <v>1</v>
      </c>
      <c r="K717" s="35">
        <f t="shared" si="180"/>
        <v>0</v>
      </c>
      <c r="L717" s="35">
        <f t="shared" si="180"/>
        <v>10</v>
      </c>
      <c r="M717" s="35">
        <f t="shared" si="180"/>
        <v>3</v>
      </c>
      <c r="N717" s="35">
        <f t="shared" si="180"/>
        <v>9</v>
      </c>
      <c r="O717" s="35">
        <f t="shared" si="180"/>
        <v>1</v>
      </c>
      <c r="P717" s="35">
        <f t="shared" si="180"/>
        <v>3</v>
      </c>
      <c r="Q717" s="35">
        <f t="shared" si="180"/>
        <v>0</v>
      </c>
      <c r="R717" s="35">
        <f t="shared" si="180"/>
        <v>2</v>
      </c>
      <c r="S717" s="35">
        <f t="shared" si="180"/>
        <v>0</v>
      </c>
      <c r="T717" s="35">
        <f t="shared" si="180"/>
        <v>1</v>
      </c>
      <c r="U717" s="35">
        <f t="shared" si="180"/>
        <v>1293</v>
      </c>
      <c r="V717" s="35">
        <f t="shared" si="180"/>
        <v>5</v>
      </c>
      <c r="W717" s="35">
        <f t="shared" si="180"/>
        <v>0</v>
      </c>
      <c r="X717" s="35">
        <f t="shared" si="180"/>
        <v>1</v>
      </c>
      <c r="Y717" s="35">
        <f t="shared" si="180"/>
        <v>2</v>
      </c>
      <c r="Z717" s="35">
        <f t="shared" si="180"/>
        <v>4</v>
      </c>
      <c r="AA717" s="35">
        <f t="shared" si="180"/>
        <v>1</v>
      </c>
      <c r="AB717" s="35">
        <f t="shared" si="180"/>
        <v>0</v>
      </c>
      <c r="AC717" s="35">
        <f t="shared" si="180"/>
        <v>1</v>
      </c>
      <c r="AD717" s="35">
        <f t="shared" si="180"/>
        <v>42</v>
      </c>
      <c r="AE717" s="35">
        <f t="shared" si="180"/>
        <v>0</v>
      </c>
      <c r="AF717" s="35">
        <f t="shared" ref="AF717:AG717" si="181">SUM(AF713:AF716)</f>
        <v>1595</v>
      </c>
      <c r="AG717" s="35">
        <f t="shared" si="181"/>
        <v>1553</v>
      </c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</row>
    <row r="718" spans="1:60" ht="15.6" x14ac:dyDescent="0.3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</row>
    <row r="719" spans="1:60" ht="15.6" x14ac:dyDescent="0.3">
      <c r="A719" s="34" t="s">
        <v>764</v>
      </c>
      <c r="B719" s="34" t="s">
        <v>966</v>
      </c>
      <c r="C719" s="34" t="s">
        <v>766</v>
      </c>
      <c r="D719" s="34">
        <v>33</v>
      </c>
      <c r="E719" s="34" t="s">
        <v>1051</v>
      </c>
      <c r="F719" s="91" t="s">
        <v>1052</v>
      </c>
      <c r="G719" s="47">
        <v>0</v>
      </c>
      <c r="H719" s="47">
        <v>60</v>
      </c>
      <c r="I719" s="47">
        <v>3</v>
      </c>
      <c r="J719" s="47">
        <v>0</v>
      </c>
      <c r="K719" s="47">
        <v>0</v>
      </c>
      <c r="L719" s="47">
        <v>2</v>
      </c>
      <c r="M719" s="47">
        <v>0</v>
      </c>
      <c r="N719" s="47">
        <v>2</v>
      </c>
      <c r="O719" s="47">
        <v>2</v>
      </c>
      <c r="P719" s="47">
        <v>1</v>
      </c>
      <c r="Q719" s="47">
        <v>1</v>
      </c>
      <c r="R719" s="47">
        <v>0</v>
      </c>
      <c r="S719" s="47">
        <v>0</v>
      </c>
      <c r="T719" s="47">
        <v>1</v>
      </c>
      <c r="U719" s="47">
        <v>133</v>
      </c>
      <c r="V719" s="47">
        <v>3</v>
      </c>
      <c r="W719" s="47">
        <v>2</v>
      </c>
      <c r="X719" s="47">
        <v>0</v>
      </c>
      <c r="Y719" s="47">
        <v>1</v>
      </c>
      <c r="Z719" s="47">
        <v>0</v>
      </c>
      <c r="AA719" s="47">
        <v>0</v>
      </c>
      <c r="AB719" s="47">
        <v>1</v>
      </c>
      <c r="AC719" s="47">
        <v>0</v>
      </c>
      <c r="AD719" s="84">
        <v>6</v>
      </c>
      <c r="AE719" s="85">
        <v>0</v>
      </c>
      <c r="AF719" s="35">
        <f>G719+H719+I719+J719+K719+L719+M719+N719+O719+P719+Q719+R719+S719+T719+U719+V719+W719+X719+Y719+Z719+AA719+AB719+AC719+AD719</f>
        <v>218</v>
      </c>
      <c r="AG719" s="35">
        <f>G719+H719+I719+J719+K719+L719+M719+N719+O719+P719+Q719+R719+S719+T719+U719+V719+W719+X719+Y719+Z719+AA719+AB719+AC719</f>
        <v>212</v>
      </c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</row>
    <row r="720" spans="1:60" ht="15.6" x14ac:dyDescent="0.3">
      <c r="A720" s="34" t="s">
        <v>764</v>
      </c>
      <c r="B720" s="34" t="s">
        <v>966</v>
      </c>
      <c r="C720" s="34" t="s">
        <v>766</v>
      </c>
      <c r="D720" s="34">
        <v>33</v>
      </c>
      <c r="E720" s="34" t="s">
        <v>1053</v>
      </c>
      <c r="F720" s="91" t="s">
        <v>1054</v>
      </c>
      <c r="G720" s="47">
        <v>2</v>
      </c>
      <c r="H720" s="47">
        <v>162</v>
      </c>
      <c r="I720" s="47">
        <v>3</v>
      </c>
      <c r="J720" s="47">
        <v>0</v>
      </c>
      <c r="K720" s="47">
        <v>2</v>
      </c>
      <c r="L720" s="47">
        <v>2</v>
      </c>
      <c r="M720" s="47">
        <v>0</v>
      </c>
      <c r="N720" s="47">
        <v>2</v>
      </c>
      <c r="O720" s="47">
        <v>0</v>
      </c>
      <c r="P720" s="47">
        <v>1</v>
      </c>
      <c r="Q720" s="47">
        <v>0</v>
      </c>
      <c r="R720" s="47">
        <v>1</v>
      </c>
      <c r="S720" s="47">
        <v>1</v>
      </c>
      <c r="T720" s="47">
        <v>4</v>
      </c>
      <c r="U720" s="47">
        <v>508</v>
      </c>
      <c r="V720" s="47">
        <v>3</v>
      </c>
      <c r="W720" s="47">
        <v>0</v>
      </c>
      <c r="X720" s="47">
        <v>0</v>
      </c>
      <c r="Y720" s="47">
        <v>2</v>
      </c>
      <c r="Z720" s="47">
        <v>0</v>
      </c>
      <c r="AA720" s="47">
        <v>2</v>
      </c>
      <c r="AB720" s="47">
        <v>0</v>
      </c>
      <c r="AC720" s="47">
        <v>0</v>
      </c>
      <c r="AD720" s="84">
        <v>8</v>
      </c>
      <c r="AE720" s="85">
        <v>0</v>
      </c>
      <c r="AF720" s="35">
        <f>G720+H720+I720+J720+K720+L720+M720+N720+O720+P720+Q720+R720+S720+T720+U720+V720+W720+X720+Y720+Z720+AA720+AB720+AC720+AD720</f>
        <v>703</v>
      </c>
      <c r="AG720" s="35">
        <f>G720+H720+I720+J720+K720+L720+M720+N720+O720+P720+Q720+R720+S720+T720+U720+V720+W720+X720+Y720+Z720+AA720+AB720+AC720</f>
        <v>695</v>
      </c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</row>
    <row r="721" spans="1:60" ht="15.6" x14ac:dyDescent="0.3">
      <c r="A721" s="34" t="s">
        <v>764</v>
      </c>
      <c r="B721" s="34" t="s">
        <v>966</v>
      </c>
      <c r="C721" s="34" t="s">
        <v>766</v>
      </c>
      <c r="D721" s="34">
        <v>33</v>
      </c>
      <c r="E721" s="34" t="s">
        <v>1055</v>
      </c>
      <c r="F721" s="91" t="s">
        <v>1056</v>
      </c>
      <c r="G721" s="47">
        <v>3</v>
      </c>
      <c r="H721" s="47">
        <v>143</v>
      </c>
      <c r="I721" s="47">
        <v>4</v>
      </c>
      <c r="J721" s="47">
        <v>1</v>
      </c>
      <c r="K721" s="47">
        <v>2</v>
      </c>
      <c r="L721" s="47">
        <v>3</v>
      </c>
      <c r="M721" s="47">
        <v>0</v>
      </c>
      <c r="N721" s="47">
        <v>7</v>
      </c>
      <c r="O721" s="47">
        <v>0</v>
      </c>
      <c r="P721" s="47">
        <v>0</v>
      </c>
      <c r="Q721" s="47">
        <v>0</v>
      </c>
      <c r="R721" s="47">
        <v>1</v>
      </c>
      <c r="S721" s="47">
        <v>0</v>
      </c>
      <c r="T721" s="47">
        <v>2</v>
      </c>
      <c r="U721" s="47">
        <v>434</v>
      </c>
      <c r="V721" s="47">
        <v>2</v>
      </c>
      <c r="W721" s="47">
        <v>1</v>
      </c>
      <c r="X721" s="47">
        <v>0</v>
      </c>
      <c r="Y721" s="47">
        <v>0</v>
      </c>
      <c r="Z721" s="47">
        <v>0</v>
      </c>
      <c r="AA721" s="47">
        <v>0</v>
      </c>
      <c r="AB721" s="47">
        <v>0</v>
      </c>
      <c r="AC721" s="47">
        <v>1</v>
      </c>
      <c r="AD721" s="84">
        <v>14</v>
      </c>
      <c r="AE721" s="85">
        <v>0</v>
      </c>
      <c r="AF721" s="35">
        <f>G721+H721+I721+J721+K721+L721+M721+N721+O721+P721+Q721+R721+S721+T721+U721+V721+W721+X721+Y721+Z721+AA721+AB721+AC721+AD721</f>
        <v>618</v>
      </c>
      <c r="AG721" s="35">
        <f>G721+H721+I721+J721+K721+L721+M721+N721+O721+P721+Q721+R721+S721+T721+U721+V721+W721+X721+Y721+Z721+AA721+AB721+AC721</f>
        <v>604</v>
      </c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</row>
    <row r="722" spans="1:60" ht="15.6" x14ac:dyDescent="0.3">
      <c r="A722" s="34" t="s">
        <v>764</v>
      </c>
      <c r="B722" s="34" t="s">
        <v>966</v>
      </c>
      <c r="C722" s="34" t="s">
        <v>766</v>
      </c>
      <c r="D722" s="34">
        <v>33</v>
      </c>
      <c r="E722" s="34" t="s">
        <v>1057</v>
      </c>
      <c r="F722" s="91" t="s">
        <v>1058</v>
      </c>
      <c r="G722" s="47">
        <v>0</v>
      </c>
      <c r="H722" s="47">
        <v>72</v>
      </c>
      <c r="I722" s="47">
        <v>3</v>
      </c>
      <c r="J722" s="47">
        <v>0</v>
      </c>
      <c r="K722" s="47">
        <v>1</v>
      </c>
      <c r="L722" s="47">
        <v>1</v>
      </c>
      <c r="M722" s="47">
        <v>0</v>
      </c>
      <c r="N722" s="47">
        <v>3</v>
      </c>
      <c r="O722" s="47">
        <v>0</v>
      </c>
      <c r="P722" s="47">
        <v>3</v>
      </c>
      <c r="Q722" s="47">
        <v>0</v>
      </c>
      <c r="R722" s="47">
        <v>0</v>
      </c>
      <c r="S722" s="47">
        <v>0</v>
      </c>
      <c r="T722" s="47">
        <v>2</v>
      </c>
      <c r="U722" s="47">
        <v>280</v>
      </c>
      <c r="V722" s="47">
        <v>0</v>
      </c>
      <c r="W722" s="47">
        <v>0</v>
      </c>
      <c r="X722" s="47">
        <v>1</v>
      </c>
      <c r="Y722" s="47">
        <v>0</v>
      </c>
      <c r="Z722" s="47">
        <v>0</v>
      </c>
      <c r="AA722" s="47">
        <v>0</v>
      </c>
      <c r="AB722" s="47">
        <v>1</v>
      </c>
      <c r="AC722" s="47">
        <v>0</v>
      </c>
      <c r="AD722" s="84">
        <v>24</v>
      </c>
      <c r="AE722" s="85">
        <v>0</v>
      </c>
      <c r="AF722" s="35">
        <f>G722+H722+I722+J722+K722+L722+M722+N722+O722+P722+Q722+R722+S722+T722+U722+V722+W722+X722+Y722+Z722+AA722+AB722+AC722+AD722</f>
        <v>391</v>
      </c>
      <c r="AG722" s="35">
        <f>G722+H722+I722+J722+K722+L722+M722+N722+O722+P722+Q722+R722+S722+T722+U722+V722+W722+X722+Y722+Z722+AA722+AB722+AC722</f>
        <v>367</v>
      </c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</row>
    <row r="723" spans="1:60" ht="15.6" x14ac:dyDescent="0.3">
      <c r="A723" s="40"/>
      <c r="B723" s="40"/>
      <c r="C723" s="40"/>
      <c r="D723" s="40"/>
      <c r="E723" s="44" t="s">
        <v>16</v>
      </c>
      <c r="F723" s="44" t="s">
        <v>7</v>
      </c>
      <c r="G723" s="35">
        <f t="shared" ref="G723:AE723" si="182">SUM(G719:G722)</f>
        <v>5</v>
      </c>
      <c r="H723" s="35">
        <f t="shared" si="182"/>
        <v>437</v>
      </c>
      <c r="I723" s="35">
        <f t="shared" si="182"/>
        <v>13</v>
      </c>
      <c r="J723" s="35">
        <f t="shared" si="182"/>
        <v>1</v>
      </c>
      <c r="K723" s="35">
        <f t="shared" si="182"/>
        <v>5</v>
      </c>
      <c r="L723" s="35">
        <f t="shared" si="182"/>
        <v>8</v>
      </c>
      <c r="M723" s="35">
        <f t="shared" si="182"/>
        <v>0</v>
      </c>
      <c r="N723" s="35">
        <f t="shared" si="182"/>
        <v>14</v>
      </c>
      <c r="O723" s="35">
        <f t="shared" si="182"/>
        <v>2</v>
      </c>
      <c r="P723" s="35">
        <f t="shared" si="182"/>
        <v>5</v>
      </c>
      <c r="Q723" s="35">
        <f t="shared" si="182"/>
        <v>1</v>
      </c>
      <c r="R723" s="35">
        <f t="shared" si="182"/>
        <v>2</v>
      </c>
      <c r="S723" s="35">
        <f t="shared" si="182"/>
        <v>1</v>
      </c>
      <c r="T723" s="35">
        <f t="shared" si="182"/>
        <v>9</v>
      </c>
      <c r="U723" s="35">
        <f t="shared" si="182"/>
        <v>1355</v>
      </c>
      <c r="V723" s="35">
        <f t="shared" si="182"/>
        <v>8</v>
      </c>
      <c r="W723" s="35">
        <f t="shared" si="182"/>
        <v>3</v>
      </c>
      <c r="X723" s="35">
        <f t="shared" si="182"/>
        <v>1</v>
      </c>
      <c r="Y723" s="35">
        <f t="shared" si="182"/>
        <v>3</v>
      </c>
      <c r="Z723" s="35">
        <f t="shared" si="182"/>
        <v>0</v>
      </c>
      <c r="AA723" s="35">
        <f t="shared" si="182"/>
        <v>2</v>
      </c>
      <c r="AB723" s="35">
        <f t="shared" si="182"/>
        <v>2</v>
      </c>
      <c r="AC723" s="35">
        <f t="shared" si="182"/>
        <v>1</v>
      </c>
      <c r="AD723" s="35">
        <f t="shared" si="182"/>
        <v>52</v>
      </c>
      <c r="AE723" s="35">
        <f t="shared" si="182"/>
        <v>0</v>
      </c>
      <c r="AF723" s="35">
        <f t="shared" ref="AF723:AG723" si="183">SUM(AF719:AF722)</f>
        <v>1930</v>
      </c>
      <c r="AG723" s="35">
        <f t="shared" si="183"/>
        <v>1878</v>
      </c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</row>
    <row r="724" spans="1:60" ht="15.6" x14ac:dyDescent="0.3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1"/>
      <c r="AG724" s="41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</row>
    <row r="725" spans="1:60" ht="15.6" x14ac:dyDescent="0.3">
      <c r="A725" s="68"/>
      <c r="B725" s="68"/>
      <c r="C725" s="68"/>
      <c r="D725" s="68"/>
      <c r="E725" s="68"/>
      <c r="F725" s="68"/>
      <c r="G725" s="68"/>
      <c r="H725" s="68"/>
      <c r="I725" s="68"/>
      <c r="J725" s="62"/>
      <c r="K725" s="62"/>
      <c r="L725" s="62"/>
      <c r="M725" s="68"/>
      <c r="N725" s="68"/>
      <c r="O725" s="68"/>
      <c r="P725" s="62"/>
      <c r="Q725" s="62"/>
      <c r="R725" s="62"/>
      <c r="S725" s="68"/>
      <c r="T725" s="68"/>
      <c r="U725" s="68"/>
      <c r="V725" s="62"/>
      <c r="W725" s="62"/>
      <c r="X725" s="62"/>
      <c r="Y725" s="68"/>
      <c r="Z725" s="68"/>
      <c r="AA725" s="68"/>
      <c r="AB725" s="62"/>
      <c r="AC725" s="62"/>
      <c r="AD725" s="62"/>
      <c r="AE725" s="68"/>
      <c r="AF725" s="62"/>
      <c r="AG725" s="62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</row>
    <row r="726" spans="1:60" s="159" customFormat="1" ht="18" x14ac:dyDescent="0.35">
      <c r="A726" s="169" t="s">
        <v>965</v>
      </c>
      <c r="B726" s="170"/>
      <c r="C726" s="170"/>
      <c r="D726" s="170"/>
      <c r="E726" s="170"/>
      <c r="F726" s="171"/>
      <c r="G726" s="151">
        <f>G669+G679+G690+G702+G711+G717+G723</f>
        <v>200</v>
      </c>
      <c r="H726" s="151">
        <f t="shared" ref="H726:AG726" si="184">H669+H679+H690+H702+H711+H717+H723</f>
        <v>8483</v>
      </c>
      <c r="I726" s="151">
        <f t="shared" si="184"/>
        <v>139</v>
      </c>
      <c r="J726" s="151">
        <f t="shared" si="184"/>
        <v>16</v>
      </c>
      <c r="K726" s="151">
        <f t="shared" si="184"/>
        <v>24</v>
      </c>
      <c r="L726" s="151">
        <f t="shared" si="184"/>
        <v>95</v>
      </c>
      <c r="M726" s="151">
        <f t="shared" si="184"/>
        <v>48</v>
      </c>
      <c r="N726" s="151">
        <f t="shared" si="184"/>
        <v>294</v>
      </c>
      <c r="O726" s="151">
        <f t="shared" si="184"/>
        <v>16</v>
      </c>
      <c r="P726" s="151">
        <f t="shared" si="184"/>
        <v>24</v>
      </c>
      <c r="Q726" s="151">
        <f t="shared" si="184"/>
        <v>15</v>
      </c>
      <c r="R726" s="151">
        <f t="shared" si="184"/>
        <v>20</v>
      </c>
      <c r="S726" s="151">
        <f t="shared" si="184"/>
        <v>12</v>
      </c>
      <c r="T726" s="151">
        <f t="shared" si="184"/>
        <v>46</v>
      </c>
      <c r="U726" s="151">
        <f>U669+U679+U690+U702+U711+U717+U723</f>
        <v>15686</v>
      </c>
      <c r="V726" s="151">
        <f t="shared" si="184"/>
        <v>138</v>
      </c>
      <c r="W726" s="151">
        <f t="shared" si="184"/>
        <v>24</v>
      </c>
      <c r="X726" s="151">
        <f t="shared" si="184"/>
        <v>51</v>
      </c>
      <c r="Y726" s="151">
        <f t="shared" si="184"/>
        <v>28</v>
      </c>
      <c r="Z726" s="151">
        <f t="shared" si="184"/>
        <v>43</v>
      </c>
      <c r="AA726" s="151">
        <f t="shared" si="184"/>
        <v>47</v>
      </c>
      <c r="AB726" s="151">
        <f t="shared" si="184"/>
        <v>24</v>
      </c>
      <c r="AC726" s="151">
        <f t="shared" si="184"/>
        <v>34</v>
      </c>
      <c r="AD726" s="151">
        <f t="shared" si="184"/>
        <v>548</v>
      </c>
      <c r="AE726" s="151">
        <f t="shared" si="184"/>
        <v>0</v>
      </c>
      <c r="AF726" s="151">
        <f t="shared" si="184"/>
        <v>26055</v>
      </c>
      <c r="AG726" s="151">
        <f t="shared" si="184"/>
        <v>25507</v>
      </c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ht="15.6" x14ac:dyDescent="0.3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</row>
    <row r="728" spans="1:60" ht="15.6" x14ac:dyDescent="0.3">
      <c r="A728" s="34" t="s">
        <v>764</v>
      </c>
      <c r="B728" s="34" t="s">
        <v>1060</v>
      </c>
      <c r="C728" s="34" t="s">
        <v>766</v>
      </c>
      <c r="D728" s="34">
        <v>7</v>
      </c>
      <c r="E728" s="34" t="s">
        <v>1061</v>
      </c>
      <c r="F728" s="91" t="s">
        <v>1062</v>
      </c>
      <c r="G728" s="47">
        <v>4</v>
      </c>
      <c r="H728" s="47">
        <v>75</v>
      </c>
      <c r="I728" s="47">
        <v>2</v>
      </c>
      <c r="J728" s="47">
        <v>0</v>
      </c>
      <c r="K728" s="47">
        <v>1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158</v>
      </c>
      <c r="V728" s="47">
        <v>2</v>
      </c>
      <c r="W728" s="47">
        <v>1</v>
      </c>
      <c r="X728" s="47">
        <v>1</v>
      </c>
      <c r="Y728" s="47">
        <v>1</v>
      </c>
      <c r="Z728" s="47">
        <v>0</v>
      </c>
      <c r="AA728" s="47">
        <v>0</v>
      </c>
      <c r="AB728" s="47">
        <v>0</v>
      </c>
      <c r="AC728" s="47">
        <v>0</v>
      </c>
      <c r="AD728" s="84">
        <v>8</v>
      </c>
      <c r="AE728" s="85">
        <v>0</v>
      </c>
      <c r="AF728" s="35">
        <f>G728+H728+I728+J728+K728+L728+M728+N728+O728+P728+Q728+R728+S728+T728+U728+V728+W728+X728+Y728+Z728+AA728+AB728+AC728+AD728</f>
        <v>253</v>
      </c>
      <c r="AG728" s="35">
        <f>G728+H728+I728+J728+K728+L728+M728+N728+O728+P728+Q728+R728+S728+T728+U728+V728+W728+X728+Y728+Z728+AA728+AB728+AC728</f>
        <v>245</v>
      </c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</row>
    <row r="729" spans="1:60" ht="15.6" x14ac:dyDescent="0.3">
      <c r="A729" s="34" t="s">
        <v>764</v>
      </c>
      <c r="B729" s="34" t="s">
        <v>1060</v>
      </c>
      <c r="C729" s="34" t="s">
        <v>766</v>
      </c>
      <c r="D729" s="34">
        <v>7</v>
      </c>
      <c r="E729" s="34" t="s">
        <v>202</v>
      </c>
      <c r="F729" s="91" t="s">
        <v>1063</v>
      </c>
      <c r="G729" s="47">
        <v>0</v>
      </c>
      <c r="H729" s="47">
        <v>66</v>
      </c>
      <c r="I729" s="47">
        <v>1</v>
      </c>
      <c r="J729" s="47">
        <v>0</v>
      </c>
      <c r="K729" s="47">
        <v>0</v>
      </c>
      <c r="L729" s="47">
        <v>2</v>
      </c>
      <c r="M729" s="47">
        <v>0</v>
      </c>
      <c r="N729" s="47">
        <v>3</v>
      </c>
      <c r="O729" s="47">
        <v>0</v>
      </c>
      <c r="P729" s="47">
        <v>0</v>
      </c>
      <c r="Q729" s="47">
        <v>1</v>
      </c>
      <c r="R729" s="47">
        <v>1</v>
      </c>
      <c r="S729" s="47">
        <v>0</v>
      </c>
      <c r="T729" s="47">
        <v>0</v>
      </c>
      <c r="U729" s="47">
        <v>102</v>
      </c>
      <c r="V729" s="47">
        <v>0</v>
      </c>
      <c r="W729" s="47">
        <v>0</v>
      </c>
      <c r="X729" s="47">
        <v>0</v>
      </c>
      <c r="Y729" s="47">
        <v>0</v>
      </c>
      <c r="Z729" s="47">
        <v>1</v>
      </c>
      <c r="AA729" s="47">
        <v>1</v>
      </c>
      <c r="AB729" s="47">
        <v>0</v>
      </c>
      <c r="AC729" s="47">
        <v>0</v>
      </c>
      <c r="AD729" s="84">
        <v>6</v>
      </c>
      <c r="AE729" s="85">
        <v>0</v>
      </c>
      <c r="AF729" s="35">
        <f>G729+H729+I729+J729+K729+L729+M729+N729+O729+P729+Q729+R729+S729+T729+U729+V729+W729+X729+Y729+Z729+AA729+AB729+AC729+AD729</f>
        <v>184</v>
      </c>
      <c r="AG729" s="35">
        <f>G729+H729+I729+J729+K729+L729+M729+N729+O729+P729+Q729+R729+S729+T729+U729+V729+W729+X729+Y729+Z729+AA729+AB729+AC729</f>
        <v>178</v>
      </c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</row>
    <row r="730" spans="1:60" ht="15.6" x14ac:dyDescent="0.3">
      <c r="A730" s="34" t="s">
        <v>764</v>
      </c>
      <c r="B730" s="34" t="s">
        <v>1060</v>
      </c>
      <c r="C730" s="34" t="s">
        <v>766</v>
      </c>
      <c r="D730" s="34">
        <v>7</v>
      </c>
      <c r="E730" s="34" t="s">
        <v>1064</v>
      </c>
      <c r="F730" s="91" t="s">
        <v>1065</v>
      </c>
      <c r="G730" s="47">
        <v>3</v>
      </c>
      <c r="H730" s="47">
        <v>192</v>
      </c>
      <c r="I730" s="47">
        <v>4</v>
      </c>
      <c r="J730" s="47">
        <v>0</v>
      </c>
      <c r="K730" s="47">
        <v>0</v>
      </c>
      <c r="L730" s="47">
        <v>0</v>
      </c>
      <c r="M730" s="47">
        <v>1</v>
      </c>
      <c r="N730" s="47">
        <v>4</v>
      </c>
      <c r="O730" s="47">
        <v>0</v>
      </c>
      <c r="P730" s="47">
        <v>0</v>
      </c>
      <c r="Q730" s="47">
        <v>0</v>
      </c>
      <c r="R730" s="47">
        <v>0</v>
      </c>
      <c r="S730" s="47">
        <v>0</v>
      </c>
      <c r="T730" s="47">
        <v>1</v>
      </c>
      <c r="U730" s="47">
        <v>216</v>
      </c>
      <c r="V730" s="47">
        <v>9</v>
      </c>
      <c r="W730" s="47">
        <v>0</v>
      </c>
      <c r="X730" s="47">
        <v>1</v>
      </c>
      <c r="Y730" s="47">
        <v>1</v>
      </c>
      <c r="Z730" s="47">
        <v>1</v>
      </c>
      <c r="AA730" s="47">
        <v>1</v>
      </c>
      <c r="AB730" s="47">
        <v>0</v>
      </c>
      <c r="AC730" s="47">
        <v>1</v>
      </c>
      <c r="AD730" s="84">
        <v>9</v>
      </c>
      <c r="AE730" s="85">
        <v>0</v>
      </c>
      <c r="AF730" s="35">
        <f>G730+H730+I730+J730+K730+L730+M730+N730+O730+P730+Q730+R730+S730+T730+U730+V730+W730+X730+Y730+Z730+AA730+AB730+AC730+AD730</f>
        <v>444</v>
      </c>
      <c r="AG730" s="35">
        <f>G730+H730+I730+J730+K730+L730+M730+N730+O730+P730+Q730+R730+S730+T730+U730+V730+W730+X730+Y730+Z730+AA730+AB730+AC730</f>
        <v>435</v>
      </c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</row>
    <row r="731" spans="1:60" ht="15.6" x14ac:dyDescent="0.3">
      <c r="A731" s="34" t="s">
        <v>764</v>
      </c>
      <c r="B731" s="34" t="s">
        <v>1060</v>
      </c>
      <c r="C731" s="34" t="s">
        <v>766</v>
      </c>
      <c r="D731" s="34">
        <v>7</v>
      </c>
      <c r="E731" s="34" t="s">
        <v>1066</v>
      </c>
      <c r="F731" s="91" t="s">
        <v>1067</v>
      </c>
      <c r="G731" s="47">
        <v>5</v>
      </c>
      <c r="H731" s="47">
        <v>78</v>
      </c>
      <c r="I731" s="47">
        <v>0</v>
      </c>
      <c r="J731" s="47">
        <v>0</v>
      </c>
      <c r="K731" s="47">
        <v>0</v>
      </c>
      <c r="L731" s="47">
        <v>1</v>
      </c>
      <c r="M731" s="47">
        <v>0</v>
      </c>
      <c r="N731" s="47">
        <v>4</v>
      </c>
      <c r="O731" s="47">
        <v>0</v>
      </c>
      <c r="P731" s="47">
        <v>1</v>
      </c>
      <c r="Q731" s="47">
        <v>0</v>
      </c>
      <c r="R731" s="47">
        <v>0</v>
      </c>
      <c r="S731" s="47">
        <v>2</v>
      </c>
      <c r="T731" s="47">
        <v>0</v>
      </c>
      <c r="U731" s="47">
        <v>342</v>
      </c>
      <c r="V731" s="47">
        <v>0</v>
      </c>
      <c r="W731" s="47">
        <v>0</v>
      </c>
      <c r="X731" s="47">
        <v>0</v>
      </c>
      <c r="Y731" s="47">
        <v>0</v>
      </c>
      <c r="Z731" s="47">
        <v>0</v>
      </c>
      <c r="AA731" s="47">
        <v>1</v>
      </c>
      <c r="AB731" s="47">
        <v>0</v>
      </c>
      <c r="AC731" s="47">
        <v>1</v>
      </c>
      <c r="AD731" s="84">
        <v>6</v>
      </c>
      <c r="AE731" s="85">
        <v>0</v>
      </c>
      <c r="AF731" s="35">
        <f>G731+H731+I731+J731+K731+L731+M731+N731+O731+P731+Q731+R731+S731+T731+U731+V731+W731+X731+Y731+Z731+AA731+AB731+AC731+AD731</f>
        <v>441</v>
      </c>
      <c r="AG731" s="35">
        <f>G731+H731+I731+J731+K731+L731+M731+N731+O731+P731+Q731+R731+S731+T731+U731+V731+W731+X731+Y731+Z731+AA731+AB731+AC731</f>
        <v>435</v>
      </c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</row>
    <row r="732" spans="1:60" ht="15.6" x14ac:dyDescent="0.3">
      <c r="A732" s="34" t="s">
        <v>764</v>
      </c>
      <c r="B732" s="34" t="s">
        <v>1060</v>
      </c>
      <c r="C732" s="34" t="s">
        <v>766</v>
      </c>
      <c r="D732" s="34">
        <v>7</v>
      </c>
      <c r="E732" s="34" t="s">
        <v>1068</v>
      </c>
      <c r="F732" s="91" t="s">
        <v>1069</v>
      </c>
      <c r="G732" s="47">
        <v>0</v>
      </c>
      <c r="H732" s="47">
        <v>81</v>
      </c>
      <c r="I732" s="47">
        <v>0</v>
      </c>
      <c r="J732" s="47">
        <v>0</v>
      </c>
      <c r="K732" s="47">
        <v>0</v>
      </c>
      <c r="L732" s="47">
        <v>0</v>
      </c>
      <c r="M732" s="47">
        <v>1</v>
      </c>
      <c r="N732" s="47">
        <v>2</v>
      </c>
      <c r="O732" s="47">
        <v>0</v>
      </c>
      <c r="P732" s="47">
        <v>0</v>
      </c>
      <c r="Q732" s="47">
        <v>0</v>
      </c>
      <c r="R732" s="47">
        <v>0</v>
      </c>
      <c r="S732" s="47">
        <v>0</v>
      </c>
      <c r="T732" s="47">
        <v>0</v>
      </c>
      <c r="U732" s="47">
        <v>77</v>
      </c>
      <c r="V732" s="47">
        <v>2</v>
      </c>
      <c r="W732" s="47">
        <v>0</v>
      </c>
      <c r="X732" s="47">
        <v>0</v>
      </c>
      <c r="Y732" s="47">
        <v>1</v>
      </c>
      <c r="Z732" s="47">
        <v>0</v>
      </c>
      <c r="AA732" s="47">
        <v>0</v>
      </c>
      <c r="AB732" s="47">
        <v>0</v>
      </c>
      <c r="AC732" s="47">
        <v>0</v>
      </c>
      <c r="AD732" s="84">
        <v>9</v>
      </c>
      <c r="AE732" s="85">
        <v>0</v>
      </c>
      <c r="AF732" s="35">
        <f>G732+H732+I732+J732+K732+L732+M732+N732+O732+P732+Q732+R732+S732+T732+U732+V732+W732+X732+Y732+Z732+AA732+AB732+AC732+AD732</f>
        <v>173</v>
      </c>
      <c r="AG732" s="35">
        <f>G732+H732+I732+J732+K732+L732+M732+N732+O732+P732+Q732+R732+S732+T732+U732+V732+W732+X732+Y732+Z732+AA732+AB732+AC732</f>
        <v>164</v>
      </c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</row>
    <row r="733" spans="1:60" ht="15.6" x14ac:dyDescent="0.3">
      <c r="A733" s="40"/>
      <c r="B733" s="40"/>
      <c r="C733" s="40"/>
      <c r="D733" s="40"/>
      <c r="E733" s="44" t="s">
        <v>14</v>
      </c>
      <c r="F733" s="44" t="s">
        <v>7</v>
      </c>
      <c r="G733" s="35">
        <f t="shared" ref="G733:AE733" si="185">SUM(G728:G732)</f>
        <v>12</v>
      </c>
      <c r="H733" s="35">
        <f t="shared" si="185"/>
        <v>492</v>
      </c>
      <c r="I733" s="35">
        <f t="shared" si="185"/>
        <v>7</v>
      </c>
      <c r="J733" s="35">
        <f t="shared" si="185"/>
        <v>0</v>
      </c>
      <c r="K733" s="35">
        <f t="shared" si="185"/>
        <v>1</v>
      </c>
      <c r="L733" s="35">
        <f t="shared" si="185"/>
        <v>3</v>
      </c>
      <c r="M733" s="35">
        <f t="shared" si="185"/>
        <v>2</v>
      </c>
      <c r="N733" s="35">
        <f t="shared" si="185"/>
        <v>13</v>
      </c>
      <c r="O733" s="35">
        <f t="shared" si="185"/>
        <v>0</v>
      </c>
      <c r="P733" s="35">
        <f t="shared" si="185"/>
        <v>1</v>
      </c>
      <c r="Q733" s="35">
        <f t="shared" si="185"/>
        <v>1</v>
      </c>
      <c r="R733" s="35">
        <f t="shared" si="185"/>
        <v>1</v>
      </c>
      <c r="S733" s="35">
        <f t="shared" si="185"/>
        <v>2</v>
      </c>
      <c r="T733" s="35">
        <f t="shared" si="185"/>
        <v>1</v>
      </c>
      <c r="U733" s="35">
        <f t="shared" si="185"/>
        <v>895</v>
      </c>
      <c r="V733" s="35">
        <f t="shared" si="185"/>
        <v>13</v>
      </c>
      <c r="W733" s="35">
        <f t="shared" si="185"/>
        <v>1</v>
      </c>
      <c r="X733" s="35">
        <f t="shared" si="185"/>
        <v>2</v>
      </c>
      <c r="Y733" s="35">
        <f t="shared" si="185"/>
        <v>3</v>
      </c>
      <c r="Z733" s="35">
        <f t="shared" si="185"/>
        <v>2</v>
      </c>
      <c r="AA733" s="35">
        <f t="shared" si="185"/>
        <v>3</v>
      </c>
      <c r="AB733" s="35">
        <f t="shared" si="185"/>
        <v>0</v>
      </c>
      <c r="AC733" s="35">
        <f t="shared" si="185"/>
        <v>2</v>
      </c>
      <c r="AD733" s="35">
        <f t="shared" si="185"/>
        <v>38</v>
      </c>
      <c r="AE733" s="35">
        <f t="shared" si="185"/>
        <v>0</v>
      </c>
      <c r="AF733" s="35">
        <f t="shared" ref="AF733:AG733" si="186">SUM(AF728:AF732)</f>
        <v>1495</v>
      </c>
      <c r="AG733" s="35">
        <f t="shared" si="186"/>
        <v>1457</v>
      </c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</row>
    <row r="734" spans="1:60" ht="15.6" x14ac:dyDescent="0.3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83"/>
      <c r="AE734" s="40"/>
      <c r="AF734" s="41"/>
      <c r="AG734" s="41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</row>
    <row r="735" spans="1:60" ht="15.6" x14ac:dyDescent="0.3">
      <c r="A735" s="34" t="s">
        <v>764</v>
      </c>
      <c r="B735" s="34" t="s">
        <v>1060</v>
      </c>
      <c r="C735" s="34" t="s">
        <v>766</v>
      </c>
      <c r="D735" s="34">
        <v>9</v>
      </c>
      <c r="E735" s="34" t="s">
        <v>1070</v>
      </c>
      <c r="F735" s="91" t="s">
        <v>1071</v>
      </c>
      <c r="G735" s="47">
        <v>4</v>
      </c>
      <c r="H735" s="47">
        <v>135</v>
      </c>
      <c r="I735" s="47">
        <v>0</v>
      </c>
      <c r="J735" s="47">
        <v>0</v>
      </c>
      <c r="K735" s="47">
        <v>0</v>
      </c>
      <c r="L735" s="47">
        <v>5</v>
      </c>
      <c r="M735" s="47">
        <v>3</v>
      </c>
      <c r="N735" s="47">
        <v>5</v>
      </c>
      <c r="O735" s="47">
        <v>1</v>
      </c>
      <c r="P735" s="47">
        <v>1</v>
      </c>
      <c r="Q735" s="47">
        <v>0</v>
      </c>
      <c r="R735" s="47">
        <v>1</v>
      </c>
      <c r="S735" s="47">
        <v>0</v>
      </c>
      <c r="T735" s="47">
        <v>4</v>
      </c>
      <c r="U735" s="47">
        <v>308</v>
      </c>
      <c r="V735" s="47">
        <v>3</v>
      </c>
      <c r="W735" s="47">
        <v>0</v>
      </c>
      <c r="X735" s="47">
        <v>1</v>
      </c>
      <c r="Y735" s="47">
        <v>2</v>
      </c>
      <c r="Z735" s="47">
        <v>4</v>
      </c>
      <c r="AA735" s="47">
        <v>1</v>
      </c>
      <c r="AB735" s="47">
        <v>0</v>
      </c>
      <c r="AC735" s="47">
        <v>1</v>
      </c>
      <c r="AD735" s="84">
        <v>22</v>
      </c>
      <c r="AE735" s="85">
        <v>0</v>
      </c>
      <c r="AF735" s="35">
        <f t="shared" ref="AF735:AF744" si="187">G735+H735+I735+J735+K735+L735+M735+N735+O735+P735+Q735+R735+S735+T735+U735+V735+W735+X735+Y735+Z735+AA735+AB735+AC735+AD735</f>
        <v>501</v>
      </c>
      <c r="AG735" s="35">
        <f t="shared" ref="AG735:AG744" si="188">G735+H735+I735+J735+K735+L735+M735+N735+O735+P735+Q735+R735+S735+T735+U735+V735+W735+X735+Y735+Z735+AA735+AB735+AC735</f>
        <v>479</v>
      </c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</row>
    <row r="736" spans="1:60" ht="15.6" x14ac:dyDescent="0.3">
      <c r="A736" s="34" t="s">
        <v>764</v>
      </c>
      <c r="B736" s="34" t="s">
        <v>1060</v>
      </c>
      <c r="C736" s="34" t="s">
        <v>766</v>
      </c>
      <c r="D736" s="34">
        <v>9</v>
      </c>
      <c r="E736" s="34" t="s">
        <v>1070</v>
      </c>
      <c r="F736" s="91" t="s">
        <v>1072</v>
      </c>
      <c r="G736" s="47">
        <v>5</v>
      </c>
      <c r="H736" s="47">
        <v>150</v>
      </c>
      <c r="I736" s="47">
        <v>4</v>
      </c>
      <c r="J736" s="47">
        <v>2</v>
      </c>
      <c r="K736" s="47">
        <v>1</v>
      </c>
      <c r="L736" s="47">
        <v>0</v>
      </c>
      <c r="M736" s="47">
        <v>1</v>
      </c>
      <c r="N736" s="47">
        <v>4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47">
        <v>2</v>
      </c>
      <c r="U736" s="47">
        <v>318</v>
      </c>
      <c r="V736" s="47">
        <v>1</v>
      </c>
      <c r="W736" s="47">
        <v>2</v>
      </c>
      <c r="X736" s="47">
        <v>0</v>
      </c>
      <c r="Y736" s="47">
        <v>1</v>
      </c>
      <c r="Z736" s="47">
        <v>1</v>
      </c>
      <c r="AA736" s="47">
        <v>0</v>
      </c>
      <c r="AB736" s="47">
        <v>0</v>
      </c>
      <c r="AC736" s="47">
        <v>1</v>
      </c>
      <c r="AD736" s="84">
        <v>19</v>
      </c>
      <c r="AE736" s="85">
        <v>0</v>
      </c>
      <c r="AF736" s="35">
        <f t="shared" si="187"/>
        <v>512</v>
      </c>
      <c r="AG736" s="35">
        <f t="shared" si="188"/>
        <v>493</v>
      </c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</row>
    <row r="737" spans="1:60" ht="15.6" x14ac:dyDescent="0.3">
      <c r="A737" s="34" t="s">
        <v>764</v>
      </c>
      <c r="B737" s="34" t="s">
        <v>1060</v>
      </c>
      <c r="C737" s="34" t="s">
        <v>766</v>
      </c>
      <c r="D737" s="34">
        <v>9</v>
      </c>
      <c r="E737" s="34" t="s">
        <v>1073</v>
      </c>
      <c r="F737" s="91" t="s">
        <v>1074</v>
      </c>
      <c r="G737" s="47">
        <v>8</v>
      </c>
      <c r="H737" s="47">
        <v>173</v>
      </c>
      <c r="I737" s="47">
        <v>5</v>
      </c>
      <c r="J737" s="47">
        <v>0</v>
      </c>
      <c r="K737" s="47">
        <v>2</v>
      </c>
      <c r="L737" s="47">
        <v>3</v>
      </c>
      <c r="M737" s="47">
        <v>2</v>
      </c>
      <c r="N737" s="47">
        <v>10</v>
      </c>
      <c r="O737" s="47">
        <v>0</v>
      </c>
      <c r="P737" s="47">
        <v>0</v>
      </c>
      <c r="Q737" s="47">
        <v>1</v>
      </c>
      <c r="R737" s="47">
        <v>0</v>
      </c>
      <c r="S737" s="47">
        <v>0</v>
      </c>
      <c r="T737" s="47">
        <v>2</v>
      </c>
      <c r="U737" s="47">
        <v>457</v>
      </c>
      <c r="V737" s="47">
        <v>4</v>
      </c>
      <c r="W737" s="47">
        <v>0</v>
      </c>
      <c r="X737" s="47">
        <v>1</v>
      </c>
      <c r="Y737" s="47">
        <v>1</v>
      </c>
      <c r="Z737" s="47">
        <v>0</v>
      </c>
      <c r="AA737" s="47">
        <v>0</v>
      </c>
      <c r="AB737" s="47">
        <v>0</v>
      </c>
      <c r="AC737" s="47">
        <v>0</v>
      </c>
      <c r="AD737" s="84">
        <v>18</v>
      </c>
      <c r="AE737" s="85">
        <v>0</v>
      </c>
      <c r="AF737" s="35">
        <f t="shared" si="187"/>
        <v>687</v>
      </c>
      <c r="AG737" s="35">
        <f t="shared" si="188"/>
        <v>669</v>
      </c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</row>
    <row r="738" spans="1:60" ht="15.6" x14ac:dyDescent="0.3">
      <c r="A738" s="34" t="s">
        <v>764</v>
      </c>
      <c r="B738" s="34" t="s">
        <v>1060</v>
      </c>
      <c r="C738" s="34" t="s">
        <v>766</v>
      </c>
      <c r="D738" s="34">
        <v>9</v>
      </c>
      <c r="E738" s="34" t="s">
        <v>1075</v>
      </c>
      <c r="F738" s="91" t="s">
        <v>1076</v>
      </c>
      <c r="G738" s="47">
        <v>7</v>
      </c>
      <c r="H738" s="47">
        <v>144</v>
      </c>
      <c r="I738" s="47">
        <v>4</v>
      </c>
      <c r="J738" s="47">
        <v>0</v>
      </c>
      <c r="K738" s="47">
        <v>0</v>
      </c>
      <c r="L738" s="47">
        <v>3</v>
      </c>
      <c r="M738" s="47">
        <v>0</v>
      </c>
      <c r="N738" s="47">
        <v>2</v>
      </c>
      <c r="O738" s="47">
        <v>0</v>
      </c>
      <c r="P738" s="47">
        <v>0</v>
      </c>
      <c r="Q738" s="47">
        <v>0</v>
      </c>
      <c r="R738" s="47">
        <v>1</v>
      </c>
      <c r="S738" s="47">
        <v>1</v>
      </c>
      <c r="T738" s="47">
        <v>0</v>
      </c>
      <c r="U738" s="47">
        <v>355</v>
      </c>
      <c r="V738" s="47">
        <v>1</v>
      </c>
      <c r="W738" s="47">
        <v>2</v>
      </c>
      <c r="X738" s="47">
        <v>2</v>
      </c>
      <c r="Y738" s="47">
        <v>0</v>
      </c>
      <c r="Z738" s="47">
        <v>1</v>
      </c>
      <c r="AA738" s="47">
        <v>0</v>
      </c>
      <c r="AB738" s="47">
        <v>1</v>
      </c>
      <c r="AC738" s="47">
        <v>0</v>
      </c>
      <c r="AD738" s="84">
        <v>32</v>
      </c>
      <c r="AE738" s="85">
        <v>0</v>
      </c>
      <c r="AF738" s="35">
        <f t="shared" si="187"/>
        <v>556</v>
      </c>
      <c r="AG738" s="35">
        <f t="shared" si="188"/>
        <v>524</v>
      </c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</row>
    <row r="739" spans="1:60" ht="15.6" x14ac:dyDescent="0.3">
      <c r="A739" s="34" t="s">
        <v>764</v>
      </c>
      <c r="B739" s="34" t="s">
        <v>1060</v>
      </c>
      <c r="C739" s="34" t="s">
        <v>766</v>
      </c>
      <c r="D739" s="34">
        <v>9</v>
      </c>
      <c r="E739" s="34" t="s">
        <v>1077</v>
      </c>
      <c r="F739" s="91" t="s">
        <v>1078</v>
      </c>
      <c r="G739" s="47">
        <v>9</v>
      </c>
      <c r="H739" s="47">
        <v>127</v>
      </c>
      <c r="I739" s="47">
        <v>2</v>
      </c>
      <c r="J739" s="47">
        <v>0</v>
      </c>
      <c r="K739" s="47">
        <v>0</v>
      </c>
      <c r="L739" s="47">
        <v>2</v>
      </c>
      <c r="M739" s="47">
        <v>0</v>
      </c>
      <c r="N739" s="47">
        <v>4</v>
      </c>
      <c r="O739" s="47">
        <v>0</v>
      </c>
      <c r="P739" s="47">
        <v>1</v>
      </c>
      <c r="Q739" s="47">
        <v>1</v>
      </c>
      <c r="R739" s="47">
        <v>0</v>
      </c>
      <c r="S739" s="47">
        <v>0</v>
      </c>
      <c r="T739" s="47">
        <v>1</v>
      </c>
      <c r="U739" s="47">
        <v>450</v>
      </c>
      <c r="V739" s="47">
        <v>3</v>
      </c>
      <c r="W739" s="47">
        <v>1</v>
      </c>
      <c r="X739" s="47">
        <v>0</v>
      </c>
      <c r="Y739" s="47">
        <v>2</v>
      </c>
      <c r="Z739" s="47">
        <v>0</v>
      </c>
      <c r="AA739" s="47">
        <v>0</v>
      </c>
      <c r="AB739" s="47">
        <v>0</v>
      </c>
      <c r="AC739" s="47">
        <v>1</v>
      </c>
      <c r="AD739" s="84">
        <v>26</v>
      </c>
      <c r="AE739" s="85">
        <v>0</v>
      </c>
      <c r="AF739" s="35">
        <f t="shared" si="187"/>
        <v>630</v>
      </c>
      <c r="AG739" s="35">
        <f t="shared" si="188"/>
        <v>604</v>
      </c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</row>
    <row r="740" spans="1:60" ht="15.6" x14ac:dyDescent="0.3">
      <c r="A740" s="34" t="s">
        <v>764</v>
      </c>
      <c r="B740" s="34" t="s">
        <v>1060</v>
      </c>
      <c r="C740" s="34" t="s">
        <v>766</v>
      </c>
      <c r="D740" s="34">
        <v>9</v>
      </c>
      <c r="E740" s="34" t="s">
        <v>1079</v>
      </c>
      <c r="F740" s="91" t="s">
        <v>1080</v>
      </c>
      <c r="G740" s="47">
        <v>1</v>
      </c>
      <c r="H740" s="47">
        <v>79</v>
      </c>
      <c r="I740" s="47">
        <v>1</v>
      </c>
      <c r="J740" s="47">
        <v>0</v>
      </c>
      <c r="K740" s="47">
        <v>0</v>
      </c>
      <c r="L740" s="47">
        <v>3</v>
      </c>
      <c r="M740" s="47">
        <v>5</v>
      </c>
      <c r="N740" s="47">
        <v>10</v>
      </c>
      <c r="O740" s="47">
        <v>0</v>
      </c>
      <c r="P740" s="47">
        <v>0</v>
      </c>
      <c r="Q740" s="47">
        <v>0</v>
      </c>
      <c r="R740" s="47">
        <v>0</v>
      </c>
      <c r="S740" s="47">
        <v>2</v>
      </c>
      <c r="T740" s="47">
        <v>1</v>
      </c>
      <c r="U740" s="47">
        <v>295</v>
      </c>
      <c r="V740" s="47">
        <v>2</v>
      </c>
      <c r="W740" s="47">
        <v>1</v>
      </c>
      <c r="X740" s="47">
        <v>0</v>
      </c>
      <c r="Y740" s="47">
        <v>1</v>
      </c>
      <c r="Z740" s="47">
        <v>1</v>
      </c>
      <c r="AA740" s="47">
        <v>0</v>
      </c>
      <c r="AB740" s="47">
        <v>0</v>
      </c>
      <c r="AC740" s="47">
        <v>2</v>
      </c>
      <c r="AD740" s="84">
        <v>39</v>
      </c>
      <c r="AE740" s="85">
        <v>0</v>
      </c>
      <c r="AF740" s="35">
        <f t="shared" si="187"/>
        <v>443</v>
      </c>
      <c r="AG740" s="35">
        <f t="shared" si="188"/>
        <v>404</v>
      </c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</row>
    <row r="741" spans="1:60" ht="15.6" x14ac:dyDescent="0.3">
      <c r="A741" s="34" t="s">
        <v>764</v>
      </c>
      <c r="B741" s="34" t="s">
        <v>1060</v>
      </c>
      <c r="C741" s="34" t="s">
        <v>766</v>
      </c>
      <c r="D741" s="34">
        <v>9</v>
      </c>
      <c r="E741" s="34" t="s">
        <v>1079</v>
      </c>
      <c r="F741" s="91" t="s">
        <v>1081</v>
      </c>
      <c r="G741" s="47">
        <v>4</v>
      </c>
      <c r="H741" s="47">
        <v>109</v>
      </c>
      <c r="I741" s="47">
        <v>0</v>
      </c>
      <c r="J741" s="47">
        <v>0</v>
      </c>
      <c r="K741" s="47">
        <v>0</v>
      </c>
      <c r="L741" s="47">
        <v>2</v>
      </c>
      <c r="M741" s="47">
        <v>1</v>
      </c>
      <c r="N741" s="47">
        <v>7</v>
      </c>
      <c r="O741" s="47">
        <v>0</v>
      </c>
      <c r="P741" s="47">
        <v>1</v>
      </c>
      <c r="Q741" s="47">
        <v>0</v>
      </c>
      <c r="R741" s="47">
        <v>0</v>
      </c>
      <c r="S741" s="47">
        <v>0</v>
      </c>
      <c r="T741" s="47">
        <v>1</v>
      </c>
      <c r="U741" s="47">
        <v>294</v>
      </c>
      <c r="V741" s="47">
        <v>0</v>
      </c>
      <c r="W741" s="47">
        <v>0</v>
      </c>
      <c r="X741" s="47">
        <v>0</v>
      </c>
      <c r="Y741" s="47">
        <v>0</v>
      </c>
      <c r="Z741" s="47">
        <v>0</v>
      </c>
      <c r="AA741" s="47">
        <v>0</v>
      </c>
      <c r="AB741" s="47">
        <v>0</v>
      </c>
      <c r="AC741" s="47">
        <v>0</v>
      </c>
      <c r="AD741" s="84">
        <v>14</v>
      </c>
      <c r="AE741" s="85">
        <v>0</v>
      </c>
      <c r="AF741" s="35">
        <f t="shared" si="187"/>
        <v>433</v>
      </c>
      <c r="AG741" s="35">
        <f t="shared" si="188"/>
        <v>419</v>
      </c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</row>
    <row r="742" spans="1:60" ht="15.6" x14ac:dyDescent="0.3">
      <c r="A742" s="34" t="s">
        <v>764</v>
      </c>
      <c r="B742" s="34" t="s">
        <v>1060</v>
      </c>
      <c r="C742" s="34" t="s">
        <v>766</v>
      </c>
      <c r="D742" s="34">
        <v>9</v>
      </c>
      <c r="E742" s="34" t="s">
        <v>1082</v>
      </c>
      <c r="F742" s="91" t="s">
        <v>1083</v>
      </c>
      <c r="G742" s="47">
        <v>5</v>
      </c>
      <c r="H742" s="47">
        <v>119</v>
      </c>
      <c r="I742" s="47">
        <v>1</v>
      </c>
      <c r="J742" s="47">
        <v>0</v>
      </c>
      <c r="K742" s="47">
        <v>1</v>
      </c>
      <c r="L742" s="47">
        <v>4</v>
      </c>
      <c r="M742" s="47">
        <v>0</v>
      </c>
      <c r="N742" s="47">
        <v>4</v>
      </c>
      <c r="O742" s="47">
        <v>0</v>
      </c>
      <c r="P742" s="47">
        <v>1</v>
      </c>
      <c r="Q742" s="47">
        <v>0</v>
      </c>
      <c r="R742" s="47">
        <v>0</v>
      </c>
      <c r="S742" s="47">
        <v>0</v>
      </c>
      <c r="T742" s="47">
        <v>3</v>
      </c>
      <c r="U742" s="47">
        <v>186</v>
      </c>
      <c r="V742" s="47">
        <v>4</v>
      </c>
      <c r="W742" s="47">
        <v>0</v>
      </c>
      <c r="X742" s="47">
        <v>1</v>
      </c>
      <c r="Y742" s="47">
        <v>0</v>
      </c>
      <c r="Z742" s="47">
        <v>0</v>
      </c>
      <c r="AA742" s="47">
        <v>1</v>
      </c>
      <c r="AB742" s="47">
        <v>1</v>
      </c>
      <c r="AC742" s="47">
        <v>1</v>
      </c>
      <c r="AD742" s="84">
        <v>10</v>
      </c>
      <c r="AE742" s="85">
        <v>0</v>
      </c>
      <c r="AF742" s="35">
        <f t="shared" si="187"/>
        <v>342</v>
      </c>
      <c r="AG742" s="35">
        <f t="shared" si="188"/>
        <v>332</v>
      </c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</row>
    <row r="743" spans="1:60" ht="15.6" x14ac:dyDescent="0.3">
      <c r="A743" s="34" t="s">
        <v>764</v>
      </c>
      <c r="B743" s="34" t="s">
        <v>1060</v>
      </c>
      <c r="C743" s="34" t="s">
        <v>766</v>
      </c>
      <c r="D743" s="34">
        <v>9</v>
      </c>
      <c r="E743" s="34" t="s">
        <v>1084</v>
      </c>
      <c r="F743" s="91" t="s">
        <v>1085</v>
      </c>
      <c r="G743" s="47">
        <v>11</v>
      </c>
      <c r="H743" s="47">
        <v>278</v>
      </c>
      <c r="I743" s="47">
        <v>4</v>
      </c>
      <c r="J743" s="47">
        <v>0</v>
      </c>
      <c r="K743" s="47">
        <v>3</v>
      </c>
      <c r="L743" s="47">
        <v>5</v>
      </c>
      <c r="M743" s="47">
        <v>4</v>
      </c>
      <c r="N743" s="47">
        <v>24</v>
      </c>
      <c r="O743" s="47">
        <v>1</v>
      </c>
      <c r="P743" s="47">
        <v>1</v>
      </c>
      <c r="Q743" s="47">
        <v>3</v>
      </c>
      <c r="R743" s="47">
        <v>0</v>
      </c>
      <c r="S743" s="47">
        <v>0</v>
      </c>
      <c r="T743" s="47">
        <v>2</v>
      </c>
      <c r="U743" s="47">
        <v>402</v>
      </c>
      <c r="V743" s="47">
        <v>7</v>
      </c>
      <c r="W743" s="47">
        <v>0</v>
      </c>
      <c r="X743" s="47">
        <v>1</v>
      </c>
      <c r="Y743" s="47">
        <v>2</v>
      </c>
      <c r="Z743" s="47">
        <v>3</v>
      </c>
      <c r="AA743" s="47">
        <v>2</v>
      </c>
      <c r="AB743" s="47">
        <v>2</v>
      </c>
      <c r="AC743" s="47">
        <v>3</v>
      </c>
      <c r="AD743" s="84">
        <v>37</v>
      </c>
      <c r="AE743" s="85">
        <v>0</v>
      </c>
      <c r="AF743" s="35">
        <f t="shared" si="187"/>
        <v>795</v>
      </c>
      <c r="AG743" s="35">
        <f t="shared" si="188"/>
        <v>758</v>
      </c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</row>
    <row r="744" spans="1:60" ht="15.6" x14ac:dyDescent="0.3">
      <c r="A744" s="34" t="s">
        <v>764</v>
      </c>
      <c r="B744" s="34" t="s">
        <v>1060</v>
      </c>
      <c r="C744" s="34" t="s">
        <v>766</v>
      </c>
      <c r="D744" s="34">
        <v>9</v>
      </c>
      <c r="E744" s="34" t="s">
        <v>1084</v>
      </c>
      <c r="F744" s="91" t="s">
        <v>1086</v>
      </c>
      <c r="G744" s="47">
        <v>14</v>
      </c>
      <c r="H744" s="47">
        <v>249</v>
      </c>
      <c r="I744" s="47">
        <v>3</v>
      </c>
      <c r="J744" s="47">
        <v>0</v>
      </c>
      <c r="K744" s="47">
        <v>4</v>
      </c>
      <c r="L744" s="47">
        <v>2</v>
      </c>
      <c r="M744" s="47">
        <v>0</v>
      </c>
      <c r="N744" s="47">
        <v>13</v>
      </c>
      <c r="O744" s="47">
        <v>0</v>
      </c>
      <c r="P744" s="47">
        <v>0</v>
      </c>
      <c r="Q744" s="47">
        <v>0</v>
      </c>
      <c r="R744" s="47">
        <v>1</v>
      </c>
      <c r="S744" s="47">
        <v>2</v>
      </c>
      <c r="T744" s="47">
        <v>3</v>
      </c>
      <c r="U744" s="47">
        <v>441</v>
      </c>
      <c r="V744" s="47">
        <v>4</v>
      </c>
      <c r="W744" s="47">
        <v>1</v>
      </c>
      <c r="X744" s="47">
        <v>3</v>
      </c>
      <c r="Y744" s="47">
        <v>2</v>
      </c>
      <c r="Z744" s="47">
        <v>2</v>
      </c>
      <c r="AA744" s="47">
        <v>2</v>
      </c>
      <c r="AB744" s="47">
        <v>5</v>
      </c>
      <c r="AC744" s="47">
        <v>7</v>
      </c>
      <c r="AD744" s="84">
        <v>51</v>
      </c>
      <c r="AE744" s="85">
        <v>0</v>
      </c>
      <c r="AF744" s="35">
        <f t="shared" si="187"/>
        <v>809</v>
      </c>
      <c r="AG744" s="35">
        <f t="shared" si="188"/>
        <v>758</v>
      </c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</row>
    <row r="745" spans="1:60" ht="15.6" x14ac:dyDescent="0.3">
      <c r="A745" s="40"/>
      <c r="B745" s="40"/>
      <c r="C745" s="40"/>
      <c r="D745" s="40"/>
      <c r="E745" s="44" t="s">
        <v>20</v>
      </c>
      <c r="F745" s="44" t="s">
        <v>7</v>
      </c>
      <c r="G745" s="35">
        <f>SUM(G735:G744)</f>
        <v>68</v>
      </c>
      <c r="H745" s="35">
        <f t="shared" ref="H745:AE745" si="189">SUM(H735:H744)</f>
        <v>1563</v>
      </c>
      <c r="I745" s="35">
        <f t="shared" si="189"/>
        <v>24</v>
      </c>
      <c r="J745" s="35">
        <f t="shared" si="189"/>
        <v>2</v>
      </c>
      <c r="K745" s="35">
        <f t="shared" si="189"/>
        <v>11</v>
      </c>
      <c r="L745" s="35">
        <f t="shared" si="189"/>
        <v>29</v>
      </c>
      <c r="M745" s="35">
        <f t="shared" si="189"/>
        <v>16</v>
      </c>
      <c r="N745" s="35">
        <f t="shared" si="189"/>
        <v>83</v>
      </c>
      <c r="O745" s="35">
        <f t="shared" si="189"/>
        <v>2</v>
      </c>
      <c r="P745" s="35">
        <f t="shared" si="189"/>
        <v>5</v>
      </c>
      <c r="Q745" s="35">
        <f t="shared" si="189"/>
        <v>5</v>
      </c>
      <c r="R745" s="35">
        <f t="shared" si="189"/>
        <v>3</v>
      </c>
      <c r="S745" s="35">
        <f t="shared" si="189"/>
        <v>5</v>
      </c>
      <c r="T745" s="35">
        <f t="shared" si="189"/>
        <v>19</v>
      </c>
      <c r="U745" s="35">
        <f t="shared" si="189"/>
        <v>3506</v>
      </c>
      <c r="V745" s="35">
        <f t="shared" si="189"/>
        <v>29</v>
      </c>
      <c r="W745" s="35">
        <f t="shared" si="189"/>
        <v>7</v>
      </c>
      <c r="X745" s="35">
        <f t="shared" si="189"/>
        <v>9</v>
      </c>
      <c r="Y745" s="35">
        <f t="shared" si="189"/>
        <v>11</v>
      </c>
      <c r="Z745" s="35">
        <f t="shared" si="189"/>
        <v>12</v>
      </c>
      <c r="AA745" s="35">
        <f t="shared" si="189"/>
        <v>6</v>
      </c>
      <c r="AB745" s="35">
        <f t="shared" si="189"/>
        <v>9</v>
      </c>
      <c r="AC745" s="35">
        <f t="shared" si="189"/>
        <v>16</v>
      </c>
      <c r="AD745" s="35">
        <f t="shared" si="189"/>
        <v>268</v>
      </c>
      <c r="AE745" s="35">
        <f t="shared" si="189"/>
        <v>0</v>
      </c>
      <c r="AF745" s="35">
        <f t="shared" ref="AF745:AG745" si="190">SUM(AF735:AF744)</f>
        <v>5708</v>
      </c>
      <c r="AG745" s="35">
        <f t="shared" si="190"/>
        <v>5440</v>
      </c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</row>
    <row r="746" spans="1:60" ht="15.6" x14ac:dyDescent="0.3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1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</row>
    <row r="747" spans="1:60" ht="15.6" x14ac:dyDescent="0.3">
      <c r="A747" s="34" t="s">
        <v>764</v>
      </c>
      <c r="B747" s="34" t="s">
        <v>1060</v>
      </c>
      <c r="C747" s="34" t="s">
        <v>766</v>
      </c>
      <c r="D747" s="34">
        <v>10</v>
      </c>
      <c r="E747" s="34" t="s">
        <v>1087</v>
      </c>
      <c r="F747" s="91" t="s">
        <v>1088</v>
      </c>
      <c r="G747" s="47">
        <v>8</v>
      </c>
      <c r="H747" s="47">
        <v>215</v>
      </c>
      <c r="I747" s="47">
        <v>2</v>
      </c>
      <c r="J747" s="47">
        <v>0</v>
      </c>
      <c r="K747" s="47">
        <v>0</v>
      </c>
      <c r="L747" s="47">
        <v>3</v>
      </c>
      <c r="M747" s="47">
        <v>2</v>
      </c>
      <c r="N747" s="47">
        <v>10</v>
      </c>
      <c r="O747" s="47">
        <v>0</v>
      </c>
      <c r="P747" s="47">
        <v>0</v>
      </c>
      <c r="Q747" s="47">
        <v>0</v>
      </c>
      <c r="R747" s="47">
        <v>0</v>
      </c>
      <c r="S747" s="47">
        <v>0</v>
      </c>
      <c r="T747" s="47">
        <v>2</v>
      </c>
      <c r="U747" s="47">
        <v>303</v>
      </c>
      <c r="V747" s="47">
        <v>1</v>
      </c>
      <c r="W747" s="47">
        <v>2</v>
      </c>
      <c r="X747" s="47">
        <v>1</v>
      </c>
      <c r="Y747" s="47">
        <v>2</v>
      </c>
      <c r="Z747" s="47">
        <v>0</v>
      </c>
      <c r="AA747" s="47">
        <v>0</v>
      </c>
      <c r="AB747" s="47">
        <v>0</v>
      </c>
      <c r="AC747" s="47">
        <v>2</v>
      </c>
      <c r="AD747" s="84">
        <v>12</v>
      </c>
      <c r="AE747" s="85">
        <v>0</v>
      </c>
      <c r="AF747" s="35">
        <f t="shared" ref="AF747:AF752" si="191">G747+H747+I747+J747+K747+L747+M747+N747+O747+P747+Q747+R747+S747+T747+U747+V747+W747+X747+Y747+Z747+AA747+AB747+AC747+AD747</f>
        <v>565</v>
      </c>
      <c r="AG747" s="35">
        <f t="shared" ref="AG747:AG752" si="192">G747+H747+I747+J747+K747+L747+M747+N747+O747+P747+Q747+R747+S747+T747+U747+V747+W747+X747+Y747+Z747+AA747+AB747+AC747</f>
        <v>553</v>
      </c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</row>
    <row r="748" spans="1:60" ht="15.6" x14ac:dyDescent="0.3">
      <c r="A748" s="34" t="s">
        <v>764</v>
      </c>
      <c r="B748" s="34" t="s">
        <v>1060</v>
      </c>
      <c r="C748" s="34" t="s">
        <v>766</v>
      </c>
      <c r="D748" s="34">
        <v>10</v>
      </c>
      <c r="E748" s="34" t="s">
        <v>1089</v>
      </c>
      <c r="F748" s="91" t="s">
        <v>1090</v>
      </c>
      <c r="G748" s="47">
        <v>3</v>
      </c>
      <c r="H748" s="47">
        <v>305</v>
      </c>
      <c r="I748" s="47">
        <v>5</v>
      </c>
      <c r="J748" s="47">
        <v>1</v>
      </c>
      <c r="K748" s="47">
        <v>3</v>
      </c>
      <c r="L748" s="47">
        <v>1</v>
      </c>
      <c r="M748" s="47">
        <v>1</v>
      </c>
      <c r="N748" s="47">
        <v>17</v>
      </c>
      <c r="O748" s="47">
        <v>0</v>
      </c>
      <c r="P748" s="47">
        <v>0</v>
      </c>
      <c r="Q748" s="47">
        <v>0</v>
      </c>
      <c r="R748" s="47">
        <v>0</v>
      </c>
      <c r="S748" s="47">
        <v>1</v>
      </c>
      <c r="T748" s="47">
        <v>1</v>
      </c>
      <c r="U748" s="47">
        <v>304</v>
      </c>
      <c r="V748" s="47">
        <v>9</v>
      </c>
      <c r="W748" s="47">
        <v>1</v>
      </c>
      <c r="X748" s="47">
        <v>1</v>
      </c>
      <c r="Y748" s="47">
        <v>3</v>
      </c>
      <c r="Z748" s="47">
        <v>1</v>
      </c>
      <c r="AA748" s="47">
        <v>0</v>
      </c>
      <c r="AB748" s="47">
        <v>0</v>
      </c>
      <c r="AC748" s="47">
        <v>3</v>
      </c>
      <c r="AD748" s="84">
        <v>16</v>
      </c>
      <c r="AE748" s="85">
        <v>0</v>
      </c>
      <c r="AF748" s="35">
        <f t="shared" si="191"/>
        <v>676</v>
      </c>
      <c r="AG748" s="35">
        <f t="shared" si="192"/>
        <v>660</v>
      </c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</row>
    <row r="749" spans="1:60" ht="15.6" x14ac:dyDescent="0.3">
      <c r="A749" s="34" t="s">
        <v>764</v>
      </c>
      <c r="B749" s="34" t="s">
        <v>1060</v>
      </c>
      <c r="C749" s="34" t="s">
        <v>766</v>
      </c>
      <c r="D749" s="34">
        <v>10</v>
      </c>
      <c r="E749" s="34" t="s">
        <v>1091</v>
      </c>
      <c r="F749" s="91" t="s">
        <v>1092</v>
      </c>
      <c r="G749" s="47">
        <v>5</v>
      </c>
      <c r="H749" s="47">
        <v>183</v>
      </c>
      <c r="I749" s="47">
        <v>8</v>
      </c>
      <c r="J749" s="47">
        <v>0</v>
      </c>
      <c r="K749" s="47">
        <v>1</v>
      </c>
      <c r="L749" s="47">
        <v>8</v>
      </c>
      <c r="M749" s="47">
        <v>1</v>
      </c>
      <c r="N749" s="47">
        <v>5</v>
      </c>
      <c r="O749" s="47">
        <v>2</v>
      </c>
      <c r="P749" s="47">
        <v>0</v>
      </c>
      <c r="Q749" s="47">
        <v>1</v>
      </c>
      <c r="R749" s="47">
        <v>1</v>
      </c>
      <c r="S749" s="47">
        <v>2</v>
      </c>
      <c r="T749" s="47">
        <v>0</v>
      </c>
      <c r="U749" s="47">
        <v>282</v>
      </c>
      <c r="V749" s="47">
        <v>3</v>
      </c>
      <c r="W749" s="47">
        <v>0</v>
      </c>
      <c r="X749" s="47">
        <v>0</v>
      </c>
      <c r="Y749" s="47">
        <v>1</v>
      </c>
      <c r="Z749" s="47">
        <v>2</v>
      </c>
      <c r="AA749" s="47">
        <v>0</v>
      </c>
      <c r="AB749" s="47">
        <v>1</v>
      </c>
      <c r="AC749" s="47">
        <v>1</v>
      </c>
      <c r="AD749" s="84">
        <v>12</v>
      </c>
      <c r="AE749" s="85">
        <v>0</v>
      </c>
      <c r="AF749" s="35">
        <f t="shared" si="191"/>
        <v>519</v>
      </c>
      <c r="AG749" s="35">
        <f t="shared" si="192"/>
        <v>507</v>
      </c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</row>
    <row r="750" spans="1:60" ht="15.6" x14ac:dyDescent="0.3">
      <c r="A750" s="34" t="s">
        <v>764</v>
      </c>
      <c r="B750" s="34" t="s">
        <v>1060</v>
      </c>
      <c r="C750" s="34" t="s">
        <v>766</v>
      </c>
      <c r="D750" s="34">
        <v>10</v>
      </c>
      <c r="E750" s="34" t="s">
        <v>1091</v>
      </c>
      <c r="F750" s="91" t="s">
        <v>1093</v>
      </c>
      <c r="G750" s="47">
        <v>4</v>
      </c>
      <c r="H750" s="47">
        <v>172</v>
      </c>
      <c r="I750" s="47">
        <v>6</v>
      </c>
      <c r="J750" s="47">
        <v>1</v>
      </c>
      <c r="K750" s="47">
        <v>0</v>
      </c>
      <c r="L750" s="47">
        <v>3</v>
      </c>
      <c r="M750" s="47">
        <v>2</v>
      </c>
      <c r="N750" s="47">
        <v>9</v>
      </c>
      <c r="O750" s="47">
        <v>3</v>
      </c>
      <c r="P750" s="47">
        <v>0</v>
      </c>
      <c r="Q750" s="47">
        <v>1</v>
      </c>
      <c r="R750" s="47">
        <v>1</v>
      </c>
      <c r="S750" s="47">
        <v>0</v>
      </c>
      <c r="T750" s="47">
        <v>0</v>
      </c>
      <c r="U750" s="47">
        <v>317</v>
      </c>
      <c r="V750" s="47">
        <v>4</v>
      </c>
      <c r="W750" s="47">
        <v>1</v>
      </c>
      <c r="X750" s="47">
        <v>1</v>
      </c>
      <c r="Y750" s="47">
        <v>0</v>
      </c>
      <c r="Z750" s="47">
        <v>1</v>
      </c>
      <c r="AA750" s="47">
        <v>0</v>
      </c>
      <c r="AB750" s="47">
        <v>1</v>
      </c>
      <c r="AC750" s="47">
        <v>3</v>
      </c>
      <c r="AD750" s="84">
        <v>16</v>
      </c>
      <c r="AE750" s="85">
        <v>0</v>
      </c>
      <c r="AF750" s="35">
        <f t="shared" si="191"/>
        <v>546</v>
      </c>
      <c r="AG750" s="35">
        <f t="shared" si="192"/>
        <v>530</v>
      </c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</row>
    <row r="751" spans="1:60" ht="15.6" x14ac:dyDescent="0.3">
      <c r="A751" s="34" t="s">
        <v>764</v>
      </c>
      <c r="B751" s="34" t="s">
        <v>1060</v>
      </c>
      <c r="C751" s="34" t="s">
        <v>766</v>
      </c>
      <c r="D751" s="34">
        <v>10</v>
      </c>
      <c r="E751" s="34" t="s">
        <v>1094</v>
      </c>
      <c r="F751" s="91" t="s">
        <v>1095</v>
      </c>
      <c r="G751" s="47">
        <v>7</v>
      </c>
      <c r="H751" s="47">
        <v>218</v>
      </c>
      <c r="I751" s="47">
        <v>5</v>
      </c>
      <c r="J751" s="47">
        <v>0</v>
      </c>
      <c r="K751" s="47">
        <v>0</v>
      </c>
      <c r="L751" s="47">
        <v>2</v>
      </c>
      <c r="M751" s="47">
        <v>3</v>
      </c>
      <c r="N751" s="47">
        <v>21</v>
      </c>
      <c r="O751" s="47">
        <v>2</v>
      </c>
      <c r="P751" s="47">
        <v>1</v>
      </c>
      <c r="Q751" s="47">
        <v>0</v>
      </c>
      <c r="R751" s="47">
        <v>0</v>
      </c>
      <c r="S751" s="47">
        <v>0</v>
      </c>
      <c r="T751" s="47">
        <v>2</v>
      </c>
      <c r="U751" s="47">
        <v>248</v>
      </c>
      <c r="V751" s="47">
        <v>6</v>
      </c>
      <c r="W751" s="47">
        <v>2</v>
      </c>
      <c r="X751" s="47">
        <v>1</v>
      </c>
      <c r="Y751" s="47">
        <v>0</v>
      </c>
      <c r="Z751" s="47">
        <v>0</v>
      </c>
      <c r="AA751" s="47">
        <v>0</v>
      </c>
      <c r="AB751" s="47">
        <v>3</v>
      </c>
      <c r="AC751" s="47">
        <v>2</v>
      </c>
      <c r="AD751" s="84">
        <v>22</v>
      </c>
      <c r="AE751" s="85">
        <v>0</v>
      </c>
      <c r="AF751" s="35">
        <f t="shared" si="191"/>
        <v>545</v>
      </c>
      <c r="AG751" s="35">
        <f t="shared" si="192"/>
        <v>523</v>
      </c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</row>
    <row r="752" spans="1:60" ht="15.6" x14ac:dyDescent="0.3">
      <c r="A752" s="34" t="s">
        <v>764</v>
      </c>
      <c r="B752" s="34" t="s">
        <v>1060</v>
      </c>
      <c r="C752" s="34" t="s">
        <v>766</v>
      </c>
      <c r="D752" s="34">
        <v>10</v>
      </c>
      <c r="E752" s="34" t="s">
        <v>1096</v>
      </c>
      <c r="F752" s="91" t="s">
        <v>1097</v>
      </c>
      <c r="G752" s="47">
        <v>4</v>
      </c>
      <c r="H752" s="47">
        <v>34</v>
      </c>
      <c r="I752" s="47">
        <v>0</v>
      </c>
      <c r="J752" s="47">
        <v>0</v>
      </c>
      <c r="K752" s="47">
        <v>0</v>
      </c>
      <c r="L752" s="47">
        <v>0</v>
      </c>
      <c r="M752" s="47">
        <v>0</v>
      </c>
      <c r="N752" s="47">
        <v>3</v>
      </c>
      <c r="O752" s="47">
        <v>1</v>
      </c>
      <c r="P752" s="47">
        <v>0</v>
      </c>
      <c r="Q752" s="47">
        <v>0</v>
      </c>
      <c r="R752" s="47">
        <v>0</v>
      </c>
      <c r="S752" s="47">
        <v>1</v>
      </c>
      <c r="T752" s="47">
        <v>0</v>
      </c>
      <c r="U752" s="47">
        <v>101</v>
      </c>
      <c r="V752" s="47">
        <v>0</v>
      </c>
      <c r="W752" s="47">
        <v>0</v>
      </c>
      <c r="X752" s="47">
        <v>0</v>
      </c>
      <c r="Y752" s="47">
        <v>1</v>
      </c>
      <c r="Z752" s="47">
        <v>1</v>
      </c>
      <c r="AA752" s="47">
        <v>0</v>
      </c>
      <c r="AB752" s="47">
        <v>0</v>
      </c>
      <c r="AC752" s="47">
        <v>0</v>
      </c>
      <c r="AD752" s="84">
        <v>2</v>
      </c>
      <c r="AE752" s="85">
        <v>0</v>
      </c>
      <c r="AF752" s="35">
        <f t="shared" si="191"/>
        <v>148</v>
      </c>
      <c r="AG752" s="35">
        <f t="shared" si="192"/>
        <v>146</v>
      </c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</row>
    <row r="753" spans="1:60" ht="15.6" x14ac:dyDescent="0.3">
      <c r="A753" s="34" t="s">
        <v>764</v>
      </c>
      <c r="B753" s="34" t="s">
        <v>1060</v>
      </c>
      <c r="C753" s="34" t="s">
        <v>766</v>
      </c>
      <c r="D753" s="34">
        <v>10</v>
      </c>
      <c r="E753" s="34" t="s">
        <v>1098</v>
      </c>
      <c r="F753" s="91" t="s">
        <v>1099</v>
      </c>
      <c r="G753" s="47">
        <v>5</v>
      </c>
      <c r="H753" s="47">
        <v>186</v>
      </c>
      <c r="I753" s="47">
        <v>4</v>
      </c>
      <c r="J753" s="47">
        <v>0</v>
      </c>
      <c r="K753" s="47">
        <v>0</v>
      </c>
      <c r="L753" s="47">
        <v>2</v>
      </c>
      <c r="M753" s="47">
        <v>1</v>
      </c>
      <c r="N753" s="47">
        <v>5</v>
      </c>
      <c r="O753" s="47">
        <v>0</v>
      </c>
      <c r="P753" s="47">
        <v>1</v>
      </c>
      <c r="Q753" s="47">
        <v>1</v>
      </c>
      <c r="R753" s="47">
        <v>0</v>
      </c>
      <c r="S753" s="47">
        <v>0</v>
      </c>
      <c r="T753" s="47">
        <v>1</v>
      </c>
      <c r="U753" s="47">
        <v>237</v>
      </c>
      <c r="V753" s="47">
        <v>9</v>
      </c>
      <c r="W753" s="47">
        <v>0</v>
      </c>
      <c r="X753" s="47">
        <v>0</v>
      </c>
      <c r="Y753" s="47">
        <v>1</v>
      </c>
      <c r="Z753" s="47">
        <v>0</v>
      </c>
      <c r="AA753" s="47">
        <v>0</v>
      </c>
      <c r="AB753" s="47">
        <v>2</v>
      </c>
      <c r="AC753" s="47">
        <v>0</v>
      </c>
      <c r="AD753" s="84">
        <v>23</v>
      </c>
      <c r="AE753" s="85">
        <v>0</v>
      </c>
      <c r="AF753" s="35">
        <f>G753+H753+I753+J753+K753+L753+M753+N753+O753+P753+Q753+R753+S753+T753+U753+V753+W753+X753+Y753+Z753+AA753+AB753+AC753+AD753</f>
        <v>478</v>
      </c>
      <c r="AG753" s="35">
        <f>G753+H753+I753+J753+K753+L753+M753+N753+O753+P753+Q753+R753+S753+T753+U753+V753+W753+X753+Y753+Z753+AA753+AB753+AC753</f>
        <v>455</v>
      </c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</row>
    <row r="754" spans="1:60" ht="15.6" x14ac:dyDescent="0.3">
      <c r="A754" s="34" t="s">
        <v>764</v>
      </c>
      <c r="B754" s="34" t="s">
        <v>1060</v>
      </c>
      <c r="C754" s="34" t="s">
        <v>766</v>
      </c>
      <c r="D754" s="34">
        <v>10</v>
      </c>
      <c r="E754" s="34" t="s">
        <v>1098</v>
      </c>
      <c r="F754" s="91" t="s">
        <v>1100</v>
      </c>
      <c r="G754" s="47">
        <v>2</v>
      </c>
      <c r="H754" s="47">
        <v>218</v>
      </c>
      <c r="I754" s="47">
        <v>3</v>
      </c>
      <c r="J754" s="47">
        <v>1</v>
      </c>
      <c r="K754" s="47">
        <v>0</v>
      </c>
      <c r="L754" s="47">
        <v>3</v>
      </c>
      <c r="M754" s="47">
        <v>0</v>
      </c>
      <c r="N754" s="47">
        <v>3</v>
      </c>
      <c r="O754" s="47">
        <v>1</v>
      </c>
      <c r="P754" s="47">
        <v>0</v>
      </c>
      <c r="Q754" s="47">
        <v>0</v>
      </c>
      <c r="R754" s="47">
        <v>0</v>
      </c>
      <c r="S754" s="47">
        <v>1</v>
      </c>
      <c r="T754" s="47">
        <v>1</v>
      </c>
      <c r="U754" s="47">
        <v>230</v>
      </c>
      <c r="V754" s="47">
        <v>6</v>
      </c>
      <c r="W754" s="47">
        <v>0</v>
      </c>
      <c r="X754" s="47">
        <v>1</v>
      </c>
      <c r="Y754" s="47">
        <v>1</v>
      </c>
      <c r="Z754" s="47">
        <v>3</v>
      </c>
      <c r="AA754" s="47">
        <v>0</v>
      </c>
      <c r="AB754" s="47">
        <v>0</v>
      </c>
      <c r="AC754" s="47">
        <v>2</v>
      </c>
      <c r="AD754" s="84">
        <v>15</v>
      </c>
      <c r="AE754" s="85">
        <v>0</v>
      </c>
      <c r="AF754" s="35">
        <f>G754+H754+I754+J754+K754+L754+M754+N754+O754+P754+Q754+R754+S754+T754+U754+V754+W754+X754+Y754+Z754+AA754+AB754+AC754+AD754</f>
        <v>491</v>
      </c>
      <c r="AG754" s="35">
        <f>G754+H754+I754+J754+K754+L754+M754+N754+O754+P754+Q754+R754+S754+T754+U754+V754+W754+X754+Y754+Z754+AA754+AB754+AC754</f>
        <v>476</v>
      </c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</row>
    <row r="755" spans="1:60" ht="15.6" x14ac:dyDescent="0.3">
      <c r="A755" s="34" t="s">
        <v>764</v>
      </c>
      <c r="B755" s="34" t="s">
        <v>1060</v>
      </c>
      <c r="C755" s="34" t="s">
        <v>766</v>
      </c>
      <c r="D755" s="34">
        <v>10</v>
      </c>
      <c r="E755" s="34" t="s">
        <v>1101</v>
      </c>
      <c r="F755" s="91" t="s">
        <v>1102</v>
      </c>
      <c r="G755" s="47">
        <v>1</v>
      </c>
      <c r="H755" s="47">
        <v>70</v>
      </c>
      <c r="I755" s="47">
        <v>3</v>
      </c>
      <c r="J755" s="47">
        <v>0</v>
      </c>
      <c r="K755" s="47">
        <v>0</v>
      </c>
      <c r="L755" s="47">
        <v>2</v>
      </c>
      <c r="M755" s="47">
        <v>1</v>
      </c>
      <c r="N755" s="47">
        <v>4</v>
      </c>
      <c r="O755" s="47">
        <v>0</v>
      </c>
      <c r="P755" s="47">
        <v>2</v>
      </c>
      <c r="Q755" s="47">
        <v>0</v>
      </c>
      <c r="R755" s="47">
        <v>0</v>
      </c>
      <c r="S755" s="47">
        <v>0</v>
      </c>
      <c r="T755" s="47">
        <v>0</v>
      </c>
      <c r="U755" s="47">
        <v>93</v>
      </c>
      <c r="V755" s="47">
        <v>3</v>
      </c>
      <c r="W755" s="47">
        <v>1</v>
      </c>
      <c r="X755" s="47">
        <v>0</v>
      </c>
      <c r="Y755" s="47">
        <v>1</v>
      </c>
      <c r="Z755" s="47">
        <v>0</v>
      </c>
      <c r="AA755" s="47">
        <v>0</v>
      </c>
      <c r="AB755" s="47">
        <v>0</v>
      </c>
      <c r="AC755" s="47">
        <v>1</v>
      </c>
      <c r="AD755" s="84">
        <v>7</v>
      </c>
      <c r="AE755" s="85">
        <v>0</v>
      </c>
      <c r="AF755" s="35">
        <f>G755+H755+I755+J755+K755+L755+M755+N755+O755+P755+Q755+R755+S755+T755+U755+V755+W755+X755+Y755+Z755+AA755+AB755+AC755+AD755</f>
        <v>189</v>
      </c>
      <c r="AG755" s="35">
        <f>G755+H755+I755+J755+K755+L755+M755+N755+O755+P755+Q755+R755+S755+T755+U755+V755+W755+X755+Y755+Z755+AA755+AB755+AC755</f>
        <v>182</v>
      </c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</row>
    <row r="756" spans="1:60" ht="15.6" x14ac:dyDescent="0.3">
      <c r="A756" s="40"/>
      <c r="B756" s="40"/>
      <c r="C756" s="40"/>
      <c r="D756" s="40"/>
      <c r="E756" s="44" t="s">
        <v>10</v>
      </c>
      <c r="F756" s="44" t="s">
        <v>7</v>
      </c>
      <c r="G756" s="35">
        <f>SUM(G747:G755)</f>
        <v>39</v>
      </c>
      <c r="H756" s="35">
        <f t="shared" ref="H756:AE756" si="193">SUM(H747:H755)</f>
        <v>1601</v>
      </c>
      <c r="I756" s="35">
        <f t="shared" si="193"/>
        <v>36</v>
      </c>
      <c r="J756" s="35">
        <f t="shared" si="193"/>
        <v>3</v>
      </c>
      <c r="K756" s="35">
        <f t="shared" si="193"/>
        <v>4</v>
      </c>
      <c r="L756" s="35">
        <f t="shared" si="193"/>
        <v>24</v>
      </c>
      <c r="M756" s="35">
        <f t="shared" si="193"/>
        <v>11</v>
      </c>
      <c r="N756" s="35">
        <f t="shared" si="193"/>
        <v>77</v>
      </c>
      <c r="O756" s="35">
        <f t="shared" si="193"/>
        <v>9</v>
      </c>
      <c r="P756" s="35">
        <f t="shared" si="193"/>
        <v>4</v>
      </c>
      <c r="Q756" s="35">
        <f t="shared" si="193"/>
        <v>3</v>
      </c>
      <c r="R756" s="35">
        <f t="shared" si="193"/>
        <v>2</v>
      </c>
      <c r="S756" s="35">
        <f t="shared" si="193"/>
        <v>5</v>
      </c>
      <c r="T756" s="35">
        <f t="shared" si="193"/>
        <v>7</v>
      </c>
      <c r="U756" s="35">
        <f t="shared" si="193"/>
        <v>2115</v>
      </c>
      <c r="V756" s="35">
        <f t="shared" si="193"/>
        <v>41</v>
      </c>
      <c r="W756" s="35">
        <f t="shared" si="193"/>
        <v>7</v>
      </c>
      <c r="X756" s="35">
        <f t="shared" si="193"/>
        <v>5</v>
      </c>
      <c r="Y756" s="35">
        <f t="shared" si="193"/>
        <v>10</v>
      </c>
      <c r="Z756" s="35">
        <f t="shared" si="193"/>
        <v>8</v>
      </c>
      <c r="AA756" s="35">
        <f t="shared" si="193"/>
        <v>0</v>
      </c>
      <c r="AB756" s="35">
        <f t="shared" si="193"/>
        <v>7</v>
      </c>
      <c r="AC756" s="35">
        <f t="shared" si="193"/>
        <v>14</v>
      </c>
      <c r="AD756" s="35">
        <f t="shared" si="193"/>
        <v>125</v>
      </c>
      <c r="AE756" s="35">
        <f t="shared" si="193"/>
        <v>0</v>
      </c>
      <c r="AF756" s="35">
        <f t="shared" ref="AF756:AG756" si="194">SUM(AF747:AF755)</f>
        <v>4157</v>
      </c>
      <c r="AG756" s="35">
        <f t="shared" si="194"/>
        <v>4032</v>
      </c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</row>
    <row r="757" spans="1:60" ht="15.6" x14ac:dyDescent="0.3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1"/>
      <c r="AG757" s="41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</row>
    <row r="758" spans="1:60" ht="15.6" x14ac:dyDescent="0.3">
      <c r="A758" s="34" t="s">
        <v>764</v>
      </c>
      <c r="B758" s="34" t="s">
        <v>1060</v>
      </c>
      <c r="C758" s="34" t="s">
        <v>766</v>
      </c>
      <c r="D758" s="34">
        <v>11</v>
      </c>
      <c r="E758" s="34" t="s">
        <v>1103</v>
      </c>
      <c r="F758" s="91" t="s">
        <v>1104</v>
      </c>
      <c r="G758" s="47">
        <v>4</v>
      </c>
      <c r="H758" s="47">
        <v>55</v>
      </c>
      <c r="I758" s="47">
        <v>2</v>
      </c>
      <c r="J758" s="47">
        <v>0</v>
      </c>
      <c r="K758" s="47">
        <v>0</v>
      </c>
      <c r="L758" s="47">
        <v>0</v>
      </c>
      <c r="M758" s="47">
        <v>0</v>
      </c>
      <c r="N758" s="47">
        <v>5</v>
      </c>
      <c r="O758" s="47">
        <v>0</v>
      </c>
      <c r="P758" s="47">
        <v>1</v>
      </c>
      <c r="Q758" s="47">
        <v>0</v>
      </c>
      <c r="R758" s="47">
        <v>0</v>
      </c>
      <c r="S758" s="47">
        <v>0</v>
      </c>
      <c r="T758" s="47">
        <v>1</v>
      </c>
      <c r="U758" s="47">
        <v>220</v>
      </c>
      <c r="V758" s="47">
        <v>2</v>
      </c>
      <c r="W758" s="47">
        <v>0</v>
      </c>
      <c r="X758" s="47">
        <v>1</v>
      </c>
      <c r="Y758" s="47">
        <v>1</v>
      </c>
      <c r="Z758" s="47">
        <v>0</v>
      </c>
      <c r="AA758" s="47">
        <v>0</v>
      </c>
      <c r="AB758" s="47">
        <v>0</v>
      </c>
      <c r="AC758" s="47">
        <v>1</v>
      </c>
      <c r="AD758" s="84">
        <v>11</v>
      </c>
      <c r="AE758" s="85">
        <v>0</v>
      </c>
      <c r="AF758" s="35">
        <f t="shared" ref="AF758:AF766" si="195">G758+H758+I758+J758+K758+L758+M758+N758+O758+P758+Q758+R758+S758+T758+U758+V758+W758+X758+Y758+Z758+AA758+AB758+AC758+AD758</f>
        <v>304</v>
      </c>
      <c r="AG758" s="35">
        <f t="shared" ref="AG758:AG766" si="196">G758+H758+I758+J758+K758+L758+M758+N758+O758+P758+Q758+R758+S758+T758+U758+V758+W758+X758+Y758+Z758+AA758+AB758+AC758</f>
        <v>293</v>
      </c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</row>
    <row r="759" spans="1:60" ht="15.6" x14ac:dyDescent="0.3">
      <c r="A759" s="34" t="s">
        <v>764</v>
      </c>
      <c r="B759" s="34" t="s">
        <v>1060</v>
      </c>
      <c r="C759" s="34" t="s">
        <v>766</v>
      </c>
      <c r="D759" s="34">
        <v>11</v>
      </c>
      <c r="E759" s="34" t="s">
        <v>1105</v>
      </c>
      <c r="F759" s="91" t="s">
        <v>1106</v>
      </c>
      <c r="G759" s="47">
        <v>1</v>
      </c>
      <c r="H759" s="47">
        <v>183</v>
      </c>
      <c r="I759" s="47">
        <v>3</v>
      </c>
      <c r="J759" s="47">
        <v>0</v>
      </c>
      <c r="K759" s="47">
        <v>1</v>
      </c>
      <c r="L759" s="47">
        <v>1</v>
      </c>
      <c r="M759" s="47">
        <v>1</v>
      </c>
      <c r="N759" s="47">
        <v>7</v>
      </c>
      <c r="O759" s="47">
        <v>0</v>
      </c>
      <c r="P759" s="47">
        <v>0</v>
      </c>
      <c r="Q759" s="47">
        <v>2</v>
      </c>
      <c r="R759" s="47">
        <v>0</v>
      </c>
      <c r="S759" s="47">
        <v>0</v>
      </c>
      <c r="T759" s="47">
        <v>0</v>
      </c>
      <c r="U759" s="47">
        <v>243</v>
      </c>
      <c r="V759" s="47">
        <v>2</v>
      </c>
      <c r="W759" s="47">
        <v>0</v>
      </c>
      <c r="X759" s="47">
        <v>1</v>
      </c>
      <c r="Y759" s="47">
        <v>0</v>
      </c>
      <c r="Z759" s="47">
        <v>0</v>
      </c>
      <c r="AA759" s="47">
        <v>1</v>
      </c>
      <c r="AB759" s="47">
        <v>1</v>
      </c>
      <c r="AC759" s="47">
        <v>0</v>
      </c>
      <c r="AD759" s="84">
        <v>14</v>
      </c>
      <c r="AE759" s="85">
        <v>0</v>
      </c>
      <c r="AF759" s="35">
        <f t="shared" si="195"/>
        <v>461</v>
      </c>
      <c r="AG759" s="35">
        <f t="shared" si="196"/>
        <v>447</v>
      </c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</row>
    <row r="760" spans="1:60" ht="15.6" x14ac:dyDescent="0.3">
      <c r="A760" s="34" t="s">
        <v>764</v>
      </c>
      <c r="B760" s="34" t="s">
        <v>1060</v>
      </c>
      <c r="C760" s="34" t="s">
        <v>766</v>
      </c>
      <c r="D760" s="34">
        <v>11</v>
      </c>
      <c r="E760" s="34" t="s">
        <v>1105</v>
      </c>
      <c r="F760" s="91" t="s">
        <v>1107</v>
      </c>
      <c r="G760" s="47">
        <v>4</v>
      </c>
      <c r="H760" s="47">
        <v>173</v>
      </c>
      <c r="I760" s="47">
        <v>1</v>
      </c>
      <c r="J760" s="47">
        <v>1</v>
      </c>
      <c r="K760" s="47">
        <v>1</v>
      </c>
      <c r="L760" s="47">
        <v>2</v>
      </c>
      <c r="M760" s="47">
        <v>2</v>
      </c>
      <c r="N760" s="47">
        <v>7</v>
      </c>
      <c r="O760" s="47">
        <v>1</v>
      </c>
      <c r="P760" s="47">
        <v>1</v>
      </c>
      <c r="Q760" s="47">
        <v>0</v>
      </c>
      <c r="R760" s="47">
        <v>1</v>
      </c>
      <c r="S760" s="47">
        <v>0</v>
      </c>
      <c r="T760" s="47">
        <v>0</v>
      </c>
      <c r="U760" s="47">
        <v>240</v>
      </c>
      <c r="V760" s="47">
        <v>7</v>
      </c>
      <c r="W760" s="47">
        <v>1</v>
      </c>
      <c r="X760" s="47">
        <v>0</v>
      </c>
      <c r="Y760" s="47">
        <v>0</v>
      </c>
      <c r="Z760" s="47">
        <v>1</v>
      </c>
      <c r="AA760" s="47">
        <v>0</v>
      </c>
      <c r="AB760" s="47">
        <v>1</v>
      </c>
      <c r="AC760" s="47">
        <v>1</v>
      </c>
      <c r="AD760" s="84">
        <v>20</v>
      </c>
      <c r="AE760" s="85">
        <v>0</v>
      </c>
      <c r="AF760" s="35">
        <f t="shared" si="195"/>
        <v>465</v>
      </c>
      <c r="AG760" s="35">
        <f t="shared" si="196"/>
        <v>445</v>
      </c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</row>
    <row r="761" spans="1:60" ht="15.6" x14ac:dyDescent="0.3">
      <c r="A761" s="34" t="s">
        <v>764</v>
      </c>
      <c r="B761" s="34" t="s">
        <v>1060</v>
      </c>
      <c r="C761" s="34" t="s">
        <v>766</v>
      </c>
      <c r="D761" s="34">
        <v>11</v>
      </c>
      <c r="E761" s="34" t="s">
        <v>1108</v>
      </c>
      <c r="F761" s="91" t="s">
        <v>1109</v>
      </c>
      <c r="G761" s="47">
        <v>1</v>
      </c>
      <c r="H761" s="47">
        <v>54</v>
      </c>
      <c r="I761" s="47">
        <v>1</v>
      </c>
      <c r="J761" s="47">
        <v>0</v>
      </c>
      <c r="K761" s="47">
        <v>0</v>
      </c>
      <c r="L761" s="47">
        <v>0</v>
      </c>
      <c r="M761" s="47">
        <v>0</v>
      </c>
      <c r="N761" s="47">
        <v>1</v>
      </c>
      <c r="O761" s="47">
        <v>0</v>
      </c>
      <c r="P761" s="47">
        <v>1</v>
      </c>
      <c r="Q761" s="47">
        <v>0</v>
      </c>
      <c r="R761" s="47">
        <v>0</v>
      </c>
      <c r="S761" s="47">
        <v>0</v>
      </c>
      <c r="T761" s="47">
        <v>0</v>
      </c>
      <c r="U761" s="47">
        <v>36</v>
      </c>
      <c r="V761" s="47">
        <v>0</v>
      </c>
      <c r="W761" s="47">
        <v>2</v>
      </c>
      <c r="X761" s="47">
        <v>0</v>
      </c>
      <c r="Y761" s="47">
        <v>1</v>
      </c>
      <c r="Z761" s="47">
        <v>0</v>
      </c>
      <c r="AA761" s="47">
        <v>0</v>
      </c>
      <c r="AB761" s="47">
        <v>0</v>
      </c>
      <c r="AC761" s="47">
        <v>0</v>
      </c>
      <c r="AD761" s="84">
        <v>0</v>
      </c>
      <c r="AE761" s="85">
        <v>0</v>
      </c>
      <c r="AF761" s="35">
        <f t="shared" si="195"/>
        <v>97</v>
      </c>
      <c r="AG761" s="35">
        <f t="shared" si="196"/>
        <v>97</v>
      </c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</row>
    <row r="762" spans="1:60" ht="15.6" x14ac:dyDescent="0.3">
      <c r="A762" s="34" t="s">
        <v>764</v>
      </c>
      <c r="B762" s="34" t="s">
        <v>1060</v>
      </c>
      <c r="C762" s="34" t="s">
        <v>766</v>
      </c>
      <c r="D762" s="34">
        <v>11</v>
      </c>
      <c r="E762" s="34" t="s">
        <v>1110</v>
      </c>
      <c r="F762" s="91" t="s">
        <v>1111</v>
      </c>
      <c r="G762" s="47">
        <v>7</v>
      </c>
      <c r="H762" s="47">
        <v>320</v>
      </c>
      <c r="I762" s="47">
        <v>1</v>
      </c>
      <c r="J762" s="47">
        <v>0</v>
      </c>
      <c r="K762" s="47">
        <v>0</v>
      </c>
      <c r="L762" s="47">
        <v>0</v>
      </c>
      <c r="M762" s="47">
        <v>6</v>
      </c>
      <c r="N762" s="47">
        <v>8</v>
      </c>
      <c r="O762" s="47">
        <v>1</v>
      </c>
      <c r="P762" s="47">
        <v>0</v>
      </c>
      <c r="Q762" s="47">
        <v>0</v>
      </c>
      <c r="R762" s="47">
        <v>0</v>
      </c>
      <c r="S762" s="47">
        <v>1</v>
      </c>
      <c r="T762" s="47">
        <v>3</v>
      </c>
      <c r="U762" s="47">
        <v>457</v>
      </c>
      <c r="V762" s="47">
        <v>5</v>
      </c>
      <c r="W762" s="47">
        <v>3</v>
      </c>
      <c r="X762" s="47">
        <v>1</v>
      </c>
      <c r="Y762" s="47">
        <v>2</v>
      </c>
      <c r="Z762" s="47">
        <v>3</v>
      </c>
      <c r="AA762" s="47">
        <v>0</v>
      </c>
      <c r="AB762" s="47">
        <v>2</v>
      </c>
      <c r="AC762" s="47">
        <v>1</v>
      </c>
      <c r="AD762" s="84">
        <v>33</v>
      </c>
      <c r="AE762" s="85">
        <v>0</v>
      </c>
      <c r="AF762" s="35">
        <f t="shared" si="195"/>
        <v>854</v>
      </c>
      <c r="AG762" s="35">
        <f t="shared" si="196"/>
        <v>821</v>
      </c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</row>
    <row r="763" spans="1:60" ht="15.6" x14ac:dyDescent="0.3">
      <c r="A763" s="34" t="s">
        <v>764</v>
      </c>
      <c r="B763" s="34" t="s">
        <v>1060</v>
      </c>
      <c r="C763" s="34" t="s">
        <v>766</v>
      </c>
      <c r="D763" s="34">
        <v>11</v>
      </c>
      <c r="E763" s="34" t="s">
        <v>1112</v>
      </c>
      <c r="F763" s="91" t="s">
        <v>1113</v>
      </c>
      <c r="G763" s="47">
        <v>7</v>
      </c>
      <c r="H763" s="47">
        <v>134</v>
      </c>
      <c r="I763" s="47">
        <v>1</v>
      </c>
      <c r="J763" s="47">
        <v>0</v>
      </c>
      <c r="K763" s="47">
        <v>1</v>
      </c>
      <c r="L763" s="47">
        <v>1</v>
      </c>
      <c r="M763" s="47">
        <v>1</v>
      </c>
      <c r="N763" s="47">
        <v>7</v>
      </c>
      <c r="O763" s="47">
        <v>1</v>
      </c>
      <c r="P763" s="47">
        <v>0</v>
      </c>
      <c r="Q763" s="47">
        <v>0</v>
      </c>
      <c r="R763" s="47">
        <v>0</v>
      </c>
      <c r="S763" s="47">
        <v>0</v>
      </c>
      <c r="T763" s="47">
        <v>4</v>
      </c>
      <c r="U763" s="47">
        <v>274</v>
      </c>
      <c r="V763" s="47">
        <v>7</v>
      </c>
      <c r="W763" s="47">
        <v>0</v>
      </c>
      <c r="X763" s="47">
        <v>1</v>
      </c>
      <c r="Y763" s="47">
        <v>2</v>
      </c>
      <c r="Z763" s="47">
        <v>0</v>
      </c>
      <c r="AA763" s="47">
        <v>0</v>
      </c>
      <c r="AB763" s="47">
        <v>0</v>
      </c>
      <c r="AC763" s="47">
        <v>2</v>
      </c>
      <c r="AD763" s="84">
        <v>7</v>
      </c>
      <c r="AE763" s="85">
        <v>0</v>
      </c>
      <c r="AF763" s="35">
        <f t="shared" si="195"/>
        <v>450</v>
      </c>
      <c r="AG763" s="35">
        <f t="shared" si="196"/>
        <v>443</v>
      </c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</row>
    <row r="764" spans="1:60" ht="15.6" x14ac:dyDescent="0.3">
      <c r="A764" s="34" t="s">
        <v>764</v>
      </c>
      <c r="B764" s="34" t="s">
        <v>1060</v>
      </c>
      <c r="C764" s="34" t="s">
        <v>766</v>
      </c>
      <c r="D764" s="34">
        <v>11</v>
      </c>
      <c r="E764" s="34" t="s">
        <v>1112</v>
      </c>
      <c r="F764" s="91" t="s">
        <v>1114</v>
      </c>
      <c r="G764" s="47">
        <v>1</v>
      </c>
      <c r="H764" s="47">
        <v>144</v>
      </c>
      <c r="I764" s="47">
        <v>6</v>
      </c>
      <c r="J764" s="47">
        <v>0</v>
      </c>
      <c r="K764" s="47">
        <v>0</v>
      </c>
      <c r="L764" s="47">
        <v>2</v>
      </c>
      <c r="M764" s="47">
        <v>2</v>
      </c>
      <c r="N764" s="47">
        <v>5</v>
      </c>
      <c r="O764" s="47">
        <v>0</v>
      </c>
      <c r="P764" s="47">
        <v>0</v>
      </c>
      <c r="Q764" s="47">
        <v>0</v>
      </c>
      <c r="R764" s="47">
        <v>0</v>
      </c>
      <c r="S764" s="47">
        <v>0</v>
      </c>
      <c r="T764" s="47">
        <v>2</v>
      </c>
      <c r="U764" s="47">
        <v>251</v>
      </c>
      <c r="V764" s="47">
        <v>5</v>
      </c>
      <c r="W764" s="47">
        <v>0</v>
      </c>
      <c r="X764" s="47">
        <v>2</v>
      </c>
      <c r="Y764" s="47">
        <v>1</v>
      </c>
      <c r="Z764" s="47">
        <v>1</v>
      </c>
      <c r="AA764" s="47">
        <v>0</v>
      </c>
      <c r="AB764" s="47">
        <v>0</v>
      </c>
      <c r="AC764" s="47">
        <v>1</v>
      </c>
      <c r="AD764" s="84">
        <v>8</v>
      </c>
      <c r="AE764" s="85">
        <v>0</v>
      </c>
      <c r="AF764" s="35">
        <f t="shared" si="195"/>
        <v>431</v>
      </c>
      <c r="AG764" s="35">
        <f t="shared" si="196"/>
        <v>423</v>
      </c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</row>
    <row r="765" spans="1:60" ht="15.6" x14ac:dyDescent="0.3">
      <c r="A765" s="34" t="s">
        <v>764</v>
      </c>
      <c r="B765" s="34" t="s">
        <v>1060</v>
      </c>
      <c r="C765" s="34" t="s">
        <v>766</v>
      </c>
      <c r="D765" s="34">
        <v>11</v>
      </c>
      <c r="E765" s="34" t="s">
        <v>1115</v>
      </c>
      <c r="F765" s="91" t="s">
        <v>1116</v>
      </c>
      <c r="G765" s="47">
        <v>7</v>
      </c>
      <c r="H765" s="47">
        <v>239</v>
      </c>
      <c r="I765" s="47">
        <v>3</v>
      </c>
      <c r="J765" s="47">
        <v>0</v>
      </c>
      <c r="K765" s="47">
        <v>0</v>
      </c>
      <c r="L765" s="47">
        <v>1</v>
      </c>
      <c r="M765" s="47">
        <v>3</v>
      </c>
      <c r="N765" s="47">
        <v>3</v>
      </c>
      <c r="O765" s="47">
        <v>0</v>
      </c>
      <c r="P765" s="47">
        <v>0</v>
      </c>
      <c r="Q765" s="47">
        <v>1</v>
      </c>
      <c r="R765" s="47">
        <v>0</v>
      </c>
      <c r="S765" s="47">
        <v>0</v>
      </c>
      <c r="T765" s="47">
        <v>1</v>
      </c>
      <c r="U765" s="47">
        <v>322</v>
      </c>
      <c r="V765" s="47">
        <v>1</v>
      </c>
      <c r="W765" s="47">
        <v>0</v>
      </c>
      <c r="X765" s="47">
        <v>0</v>
      </c>
      <c r="Y765" s="47">
        <v>0</v>
      </c>
      <c r="Z765" s="47">
        <v>0</v>
      </c>
      <c r="AA765" s="47">
        <v>0</v>
      </c>
      <c r="AB765" s="47">
        <v>0</v>
      </c>
      <c r="AC765" s="47">
        <v>1</v>
      </c>
      <c r="AD765" s="84">
        <v>8</v>
      </c>
      <c r="AE765" s="85">
        <v>0</v>
      </c>
      <c r="AF765" s="35">
        <f t="shared" si="195"/>
        <v>590</v>
      </c>
      <c r="AG765" s="35">
        <f t="shared" si="196"/>
        <v>582</v>
      </c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</row>
    <row r="766" spans="1:60" ht="15.6" x14ac:dyDescent="0.3">
      <c r="A766" s="34" t="s">
        <v>764</v>
      </c>
      <c r="B766" s="34" t="s">
        <v>1060</v>
      </c>
      <c r="C766" s="34" t="s">
        <v>766</v>
      </c>
      <c r="D766" s="34">
        <v>11</v>
      </c>
      <c r="E766" s="34" t="s">
        <v>1117</v>
      </c>
      <c r="F766" s="91" t="s">
        <v>1118</v>
      </c>
      <c r="G766" s="47">
        <v>7</v>
      </c>
      <c r="H766" s="47">
        <v>172</v>
      </c>
      <c r="I766" s="47">
        <v>4</v>
      </c>
      <c r="J766" s="47">
        <v>0</v>
      </c>
      <c r="K766" s="47">
        <v>0</v>
      </c>
      <c r="L766" s="47">
        <v>3</v>
      </c>
      <c r="M766" s="47">
        <v>1</v>
      </c>
      <c r="N766" s="47">
        <v>7</v>
      </c>
      <c r="O766" s="47">
        <v>1</v>
      </c>
      <c r="P766" s="47">
        <v>1</v>
      </c>
      <c r="Q766" s="47">
        <v>0</v>
      </c>
      <c r="R766" s="47">
        <v>0</v>
      </c>
      <c r="S766" s="47">
        <v>0</v>
      </c>
      <c r="T766" s="47">
        <v>3</v>
      </c>
      <c r="U766" s="47">
        <v>432</v>
      </c>
      <c r="V766" s="47">
        <v>3</v>
      </c>
      <c r="W766" s="47">
        <v>0</v>
      </c>
      <c r="X766" s="47">
        <v>1</v>
      </c>
      <c r="Y766" s="47">
        <v>0</v>
      </c>
      <c r="Z766" s="47">
        <v>0</v>
      </c>
      <c r="AA766" s="47">
        <v>0</v>
      </c>
      <c r="AB766" s="47">
        <v>0</v>
      </c>
      <c r="AC766" s="47">
        <v>3</v>
      </c>
      <c r="AD766" s="84">
        <v>9</v>
      </c>
      <c r="AE766" s="85">
        <v>0</v>
      </c>
      <c r="AF766" s="35">
        <f t="shared" si="195"/>
        <v>647</v>
      </c>
      <c r="AG766" s="35">
        <f t="shared" si="196"/>
        <v>638</v>
      </c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</row>
    <row r="767" spans="1:60" ht="15.6" x14ac:dyDescent="0.3">
      <c r="A767" s="40"/>
      <c r="B767" s="40"/>
      <c r="C767" s="40"/>
      <c r="D767" s="40"/>
      <c r="E767" s="44" t="s">
        <v>10</v>
      </c>
      <c r="F767" s="44" t="s">
        <v>7</v>
      </c>
      <c r="G767" s="35">
        <f t="shared" ref="G767:AE767" si="197">SUM(G758:G766)</f>
        <v>39</v>
      </c>
      <c r="H767" s="35">
        <f t="shared" si="197"/>
        <v>1474</v>
      </c>
      <c r="I767" s="35">
        <f t="shared" si="197"/>
        <v>22</v>
      </c>
      <c r="J767" s="35">
        <f t="shared" si="197"/>
        <v>1</v>
      </c>
      <c r="K767" s="35">
        <f t="shared" si="197"/>
        <v>3</v>
      </c>
      <c r="L767" s="35">
        <f t="shared" si="197"/>
        <v>10</v>
      </c>
      <c r="M767" s="35">
        <f t="shared" si="197"/>
        <v>16</v>
      </c>
      <c r="N767" s="35">
        <f t="shared" si="197"/>
        <v>50</v>
      </c>
      <c r="O767" s="35">
        <f t="shared" si="197"/>
        <v>4</v>
      </c>
      <c r="P767" s="35">
        <f t="shared" si="197"/>
        <v>4</v>
      </c>
      <c r="Q767" s="35">
        <f t="shared" si="197"/>
        <v>3</v>
      </c>
      <c r="R767" s="35">
        <f t="shared" si="197"/>
        <v>1</v>
      </c>
      <c r="S767" s="35">
        <f t="shared" si="197"/>
        <v>1</v>
      </c>
      <c r="T767" s="35">
        <f>SUM(T758:T766)</f>
        <v>14</v>
      </c>
      <c r="U767" s="35">
        <f t="shared" si="197"/>
        <v>2475</v>
      </c>
      <c r="V767" s="35">
        <f t="shared" si="197"/>
        <v>32</v>
      </c>
      <c r="W767" s="35">
        <f t="shared" si="197"/>
        <v>6</v>
      </c>
      <c r="X767" s="35">
        <f t="shared" si="197"/>
        <v>7</v>
      </c>
      <c r="Y767" s="35">
        <f t="shared" si="197"/>
        <v>7</v>
      </c>
      <c r="Z767" s="35">
        <f t="shared" si="197"/>
        <v>5</v>
      </c>
      <c r="AA767" s="35">
        <f t="shared" si="197"/>
        <v>1</v>
      </c>
      <c r="AB767" s="35">
        <f t="shared" si="197"/>
        <v>4</v>
      </c>
      <c r="AC767" s="35">
        <f t="shared" si="197"/>
        <v>10</v>
      </c>
      <c r="AD767" s="35">
        <f t="shared" si="197"/>
        <v>110</v>
      </c>
      <c r="AE767" s="35">
        <f t="shared" si="197"/>
        <v>0</v>
      </c>
      <c r="AF767" s="35">
        <f t="shared" ref="AF767:AG767" si="198">SUM(AF758:AF766)</f>
        <v>4299</v>
      </c>
      <c r="AG767" s="35">
        <f t="shared" si="198"/>
        <v>4189</v>
      </c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</row>
    <row r="768" spans="1:60" ht="15.6" x14ac:dyDescent="0.3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1"/>
      <c r="AG768" s="41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</row>
    <row r="769" spans="1:60" ht="15.6" x14ac:dyDescent="0.3">
      <c r="A769" s="34" t="s">
        <v>764</v>
      </c>
      <c r="B769" s="34" t="s">
        <v>1060</v>
      </c>
      <c r="C769" s="34" t="s">
        <v>766</v>
      </c>
      <c r="D769" s="34">
        <v>12</v>
      </c>
      <c r="E769" s="34" t="s">
        <v>1119</v>
      </c>
      <c r="F769" s="91" t="s">
        <v>1120</v>
      </c>
      <c r="G769" s="47">
        <v>6</v>
      </c>
      <c r="H769" s="47">
        <v>151</v>
      </c>
      <c r="I769" s="47">
        <v>4</v>
      </c>
      <c r="J769" s="47">
        <v>0</v>
      </c>
      <c r="K769" s="47">
        <v>1</v>
      </c>
      <c r="L769" s="47">
        <v>4</v>
      </c>
      <c r="M769" s="47">
        <v>0</v>
      </c>
      <c r="N769" s="47">
        <v>10</v>
      </c>
      <c r="O769" s="47">
        <v>1</v>
      </c>
      <c r="P769" s="47">
        <v>1</v>
      </c>
      <c r="Q769" s="47">
        <v>0</v>
      </c>
      <c r="R769" s="47">
        <v>0</v>
      </c>
      <c r="S769" s="47">
        <v>0</v>
      </c>
      <c r="T769" s="47">
        <v>1</v>
      </c>
      <c r="U769" s="47">
        <v>269</v>
      </c>
      <c r="V769" s="47">
        <v>1</v>
      </c>
      <c r="W769" s="47">
        <v>1</v>
      </c>
      <c r="X769" s="47">
        <v>2</v>
      </c>
      <c r="Y769" s="47">
        <v>0</v>
      </c>
      <c r="Z769" s="47">
        <v>1</v>
      </c>
      <c r="AA769" s="47">
        <v>0</v>
      </c>
      <c r="AB769" s="47">
        <v>0</v>
      </c>
      <c r="AC769" s="47">
        <v>0</v>
      </c>
      <c r="AD769" s="84">
        <v>11</v>
      </c>
      <c r="AE769" s="85">
        <v>0</v>
      </c>
      <c r="AF769" s="35">
        <f t="shared" ref="AF769:AF774" si="199">G769+H769+I769+J769+K769+L769+M769+N769+O769+P769+Q769+R769+S769+T769+U769+V769+W769+X769+Y769+Z769+AA769+AB769+AC769+AD769</f>
        <v>464</v>
      </c>
      <c r="AG769" s="35">
        <f t="shared" ref="AG769:AG774" si="200">G769+H769+I769+J769+K769+L769+M769+N769+O769+P769+Q769+R769+S769+T769+U769+V769+W769+X769+Y769+Z769+AA769+AB769+AC769</f>
        <v>453</v>
      </c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</row>
    <row r="770" spans="1:60" ht="15.6" x14ac:dyDescent="0.3">
      <c r="A770" s="34" t="s">
        <v>764</v>
      </c>
      <c r="B770" s="34" t="s">
        <v>1060</v>
      </c>
      <c r="C770" s="34" t="s">
        <v>766</v>
      </c>
      <c r="D770" s="34">
        <v>12</v>
      </c>
      <c r="E770" s="34" t="s">
        <v>1121</v>
      </c>
      <c r="F770" s="91" t="s">
        <v>1122</v>
      </c>
      <c r="G770" s="47">
        <v>6</v>
      </c>
      <c r="H770" s="47">
        <v>226</v>
      </c>
      <c r="I770" s="47">
        <v>3</v>
      </c>
      <c r="J770" s="47">
        <v>0</v>
      </c>
      <c r="K770" s="47">
        <v>1</v>
      </c>
      <c r="L770" s="47">
        <v>3</v>
      </c>
      <c r="M770" s="47">
        <v>0</v>
      </c>
      <c r="N770" s="47">
        <v>7</v>
      </c>
      <c r="O770" s="47">
        <v>1</v>
      </c>
      <c r="P770" s="47">
        <v>0</v>
      </c>
      <c r="Q770" s="47">
        <v>0</v>
      </c>
      <c r="R770" s="47">
        <v>0</v>
      </c>
      <c r="S770" s="47">
        <v>0</v>
      </c>
      <c r="T770" s="47">
        <v>2</v>
      </c>
      <c r="U770" s="47">
        <v>484</v>
      </c>
      <c r="V770" s="47">
        <v>4</v>
      </c>
      <c r="W770" s="47">
        <v>1</v>
      </c>
      <c r="X770" s="47">
        <v>1</v>
      </c>
      <c r="Y770" s="47">
        <v>1</v>
      </c>
      <c r="Z770" s="47">
        <v>1</v>
      </c>
      <c r="AA770" s="47">
        <v>0</v>
      </c>
      <c r="AB770" s="47">
        <v>0</v>
      </c>
      <c r="AC770" s="47">
        <v>1</v>
      </c>
      <c r="AD770" s="84">
        <v>21</v>
      </c>
      <c r="AE770" s="85">
        <v>0</v>
      </c>
      <c r="AF770" s="35">
        <f t="shared" si="199"/>
        <v>763</v>
      </c>
      <c r="AG770" s="35">
        <f t="shared" si="200"/>
        <v>742</v>
      </c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</row>
    <row r="771" spans="1:60" ht="15.6" x14ac:dyDescent="0.3">
      <c r="A771" s="34" t="s">
        <v>764</v>
      </c>
      <c r="B771" s="34" t="s">
        <v>1060</v>
      </c>
      <c r="C771" s="34" t="s">
        <v>766</v>
      </c>
      <c r="D771" s="34">
        <v>12</v>
      </c>
      <c r="E771" s="34" t="s">
        <v>1123</v>
      </c>
      <c r="F771" s="91" t="s">
        <v>1124</v>
      </c>
      <c r="G771" s="47">
        <v>3</v>
      </c>
      <c r="H771" s="47">
        <v>144</v>
      </c>
      <c r="I771" s="47">
        <v>6</v>
      </c>
      <c r="J771" s="47">
        <v>0</v>
      </c>
      <c r="K771" s="47">
        <v>0</v>
      </c>
      <c r="L771" s="47">
        <v>2</v>
      </c>
      <c r="M771" s="47">
        <v>0</v>
      </c>
      <c r="N771" s="47">
        <v>9</v>
      </c>
      <c r="O771" s="47">
        <v>1</v>
      </c>
      <c r="P771" s="47">
        <v>0</v>
      </c>
      <c r="Q771" s="47">
        <v>0</v>
      </c>
      <c r="R771" s="47">
        <v>0</v>
      </c>
      <c r="S771" s="47">
        <v>0</v>
      </c>
      <c r="T771" s="47">
        <v>2</v>
      </c>
      <c r="U771" s="47">
        <v>229</v>
      </c>
      <c r="V771" s="47">
        <v>0</v>
      </c>
      <c r="W771" s="47">
        <v>1</v>
      </c>
      <c r="X771" s="47">
        <v>0</v>
      </c>
      <c r="Y771" s="47">
        <v>0</v>
      </c>
      <c r="Z771" s="47">
        <v>0</v>
      </c>
      <c r="AA771" s="47">
        <v>0</v>
      </c>
      <c r="AB771" s="47">
        <v>1</v>
      </c>
      <c r="AC771" s="47">
        <v>0</v>
      </c>
      <c r="AD771" s="84">
        <v>10</v>
      </c>
      <c r="AE771" s="85">
        <v>0</v>
      </c>
      <c r="AF771" s="35">
        <f t="shared" si="199"/>
        <v>408</v>
      </c>
      <c r="AG771" s="35">
        <f t="shared" si="200"/>
        <v>398</v>
      </c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</row>
    <row r="772" spans="1:60" ht="15.6" x14ac:dyDescent="0.3">
      <c r="A772" s="34" t="s">
        <v>764</v>
      </c>
      <c r="B772" s="34" t="s">
        <v>1060</v>
      </c>
      <c r="C772" s="34" t="s">
        <v>766</v>
      </c>
      <c r="D772" s="34">
        <v>12</v>
      </c>
      <c r="E772" s="34" t="s">
        <v>1125</v>
      </c>
      <c r="F772" s="91" t="s">
        <v>1126</v>
      </c>
      <c r="G772" s="47">
        <v>5</v>
      </c>
      <c r="H772" s="47">
        <v>235</v>
      </c>
      <c r="I772" s="47">
        <v>5</v>
      </c>
      <c r="J772" s="47">
        <v>1</v>
      </c>
      <c r="K772" s="47">
        <v>0</v>
      </c>
      <c r="L772" s="47">
        <v>1</v>
      </c>
      <c r="M772" s="47">
        <v>1</v>
      </c>
      <c r="N772" s="47">
        <v>11</v>
      </c>
      <c r="O772" s="47">
        <v>1</v>
      </c>
      <c r="P772" s="47">
        <v>0</v>
      </c>
      <c r="Q772" s="47">
        <v>0</v>
      </c>
      <c r="R772" s="47">
        <v>0</v>
      </c>
      <c r="S772" s="47">
        <v>1</v>
      </c>
      <c r="T772" s="47">
        <v>1</v>
      </c>
      <c r="U772" s="47">
        <v>395</v>
      </c>
      <c r="V772" s="47">
        <v>4</v>
      </c>
      <c r="W772" s="47">
        <v>0</v>
      </c>
      <c r="X772" s="47">
        <v>0</v>
      </c>
      <c r="Y772" s="47">
        <v>1</v>
      </c>
      <c r="Z772" s="47">
        <v>1</v>
      </c>
      <c r="AA772" s="47">
        <v>2</v>
      </c>
      <c r="AB772" s="47">
        <v>0</v>
      </c>
      <c r="AC772" s="47">
        <v>2</v>
      </c>
      <c r="AD772" s="84">
        <v>18</v>
      </c>
      <c r="AE772" s="85">
        <v>0</v>
      </c>
      <c r="AF772" s="35">
        <f t="shared" si="199"/>
        <v>685</v>
      </c>
      <c r="AG772" s="35">
        <f t="shared" si="200"/>
        <v>667</v>
      </c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</row>
    <row r="773" spans="1:60" ht="15.6" x14ac:dyDescent="0.3">
      <c r="A773" s="34" t="s">
        <v>764</v>
      </c>
      <c r="B773" s="34" t="s">
        <v>1060</v>
      </c>
      <c r="C773" s="34" t="s">
        <v>766</v>
      </c>
      <c r="D773" s="34">
        <v>12</v>
      </c>
      <c r="E773" s="34" t="s">
        <v>1125</v>
      </c>
      <c r="F773" s="91" t="s">
        <v>1127</v>
      </c>
      <c r="G773" s="47">
        <v>11</v>
      </c>
      <c r="H773" s="47">
        <v>250</v>
      </c>
      <c r="I773" s="47">
        <v>1</v>
      </c>
      <c r="J773" s="47">
        <v>1</v>
      </c>
      <c r="K773" s="47">
        <v>0</v>
      </c>
      <c r="L773" s="47">
        <v>4</v>
      </c>
      <c r="M773" s="47">
        <v>2</v>
      </c>
      <c r="N773" s="47">
        <v>7</v>
      </c>
      <c r="O773" s="47">
        <v>0</v>
      </c>
      <c r="P773" s="47">
        <v>1</v>
      </c>
      <c r="Q773" s="47">
        <v>0</v>
      </c>
      <c r="R773" s="47">
        <v>1</v>
      </c>
      <c r="S773" s="47">
        <v>1</v>
      </c>
      <c r="T773" s="47">
        <v>0</v>
      </c>
      <c r="U773" s="47">
        <v>393</v>
      </c>
      <c r="V773" s="47">
        <v>7</v>
      </c>
      <c r="W773" s="47">
        <v>2</v>
      </c>
      <c r="X773" s="47">
        <v>1</v>
      </c>
      <c r="Y773" s="47">
        <v>0</v>
      </c>
      <c r="Z773" s="47">
        <v>1</v>
      </c>
      <c r="AA773" s="47">
        <v>0</v>
      </c>
      <c r="AB773" s="47">
        <v>0</v>
      </c>
      <c r="AC773" s="47">
        <v>0</v>
      </c>
      <c r="AD773" s="84">
        <v>9</v>
      </c>
      <c r="AE773" s="85">
        <v>0</v>
      </c>
      <c r="AF773" s="35">
        <f t="shared" si="199"/>
        <v>692</v>
      </c>
      <c r="AG773" s="35">
        <f t="shared" si="200"/>
        <v>683</v>
      </c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</row>
    <row r="774" spans="1:60" ht="15.6" x14ac:dyDescent="0.3">
      <c r="A774" s="34" t="s">
        <v>764</v>
      </c>
      <c r="B774" s="34" t="s">
        <v>1060</v>
      </c>
      <c r="C774" s="34" t="s">
        <v>766</v>
      </c>
      <c r="D774" s="34">
        <v>12</v>
      </c>
      <c r="E774" s="34" t="s">
        <v>1128</v>
      </c>
      <c r="F774" s="91" t="s">
        <v>1129</v>
      </c>
      <c r="G774" s="47">
        <v>5</v>
      </c>
      <c r="H774" s="47">
        <v>128</v>
      </c>
      <c r="I774" s="47">
        <v>4</v>
      </c>
      <c r="J774" s="47">
        <v>0</v>
      </c>
      <c r="K774" s="47">
        <v>1</v>
      </c>
      <c r="L774" s="47">
        <v>1</v>
      </c>
      <c r="M774" s="47">
        <v>0</v>
      </c>
      <c r="N774" s="47">
        <v>6</v>
      </c>
      <c r="O774" s="47">
        <v>0</v>
      </c>
      <c r="P774" s="47">
        <v>0</v>
      </c>
      <c r="Q774" s="47">
        <v>0</v>
      </c>
      <c r="R774" s="47">
        <v>1</v>
      </c>
      <c r="S774" s="47">
        <v>0</v>
      </c>
      <c r="T774" s="47">
        <v>0</v>
      </c>
      <c r="U774" s="47">
        <v>209</v>
      </c>
      <c r="V774" s="47">
        <v>0</v>
      </c>
      <c r="W774" s="47">
        <v>3</v>
      </c>
      <c r="X774" s="47">
        <v>1</v>
      </c>
      <c r="Y774" s="47">
        <v>0</v>
      </c>
      <c r="Z774" s="47">
        <v>0</v>
      </c>
      <c r="AA774" s="47">
        <v>0</v>
      </c>
      <c r="AB774" s="47">
        <v>1</v>
      </c>
      <c r="AC774" s="47">
        <v>0</v>
      </c>
      <c r="AD774" s="84">
        <v>15</v>
      </c>
      <c r="AE774" s="85">
        <v>0</v>
      </c>
      <c r="AF774" s="35">
        <f t="shared" si="199"/>
        <v>375</v>
      </c>
      <c r="AG774" s="35">
        <f t="shared" si="200"/>
        <v>360</v>
      </c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</row>
    <row r="775" spans="1:60" ht="15.6" x14ac:dyDescent="0.3">
      <c r="A775" s="40"/>
      <c r="B775" s="40"/>
      <c r="C775" s="40"/>
      <c r="D775" s="40"/>
      <c r="E775" s="44" t="s">
        <v>12</v>
      </c>
      <c r="F775" s="44" t="s">
        <v>7</v>
      </c>
      <c r="G775" s="35">
        <f t="shared" ref="G775:AE775" si="201">SUM(G769:G774)</f>
        <v>36</v>
      </c>
      <c r="H775" s="35">
        <f t="shared" si="201"/>
        <v>1134</v>
      </c>
      <c r="I775" s="35">
        <f t="shared" si="201"/>
        <v>23</v>
      </c>
      <c r="J775" s="35">
        <f t="shared" si="201"/>
        <v>2</v>
      </c>
      <c r="K775" s="35">
        <f t="shared" si="201"/>
        <v>3</v>
      </c>
      <c r="L775" s="35">
        <f t="shared" si="201"/>
        <v>15</v>
      </c>
      <c r="M775" s="35">
        <f t="shared" si="201"/>
        <v>3</v>
      </c>
      <c r="N775" s="35">
        <f t="shared" si="201"/>
        <v>50</v>
      </c>
      <c r="O775" s="35">
        <f t="shared" si="201"/>
        <v>4</v>
      </c>
      <c r="P775" s="35">
        <f t="shared" si="201"/>
        <v>2</v>
      </c>
      <c r="Q775" s="35">
        <f t="shared" si="201"/>
        <v>0</v>
      </c>
      <c r="R775" s="35">
        <f t="shared" si="201"/>
        <v>2</v>
      </c>
      <c r="S775" s="35">
        <f t="shared" si="201"/>
        <v>2</v>
      </c>
      <c r="T775" s="35">
        <f t="shared" si="201"/>
        <v>6</v>
      </c>
      <c r="U775" s="35">
        <f t="shared" si="201"/>
        <v>1979</v>
      </c>
      <c r="V775" s="35">
        <f t="shared" si="201"/>
        <v>16</v>
      </c>
      <c r="W775" s="35">
        <f t="shared" si="201"/>
        <v>8</v>
      </c>
      <c r="X775" s="35">
        <f t="shared" si="201"/>
        <v>5</v>
      </c>
      <c r="Y775" s="35">
        <f t="shared" si="201"/>
        <v>2</v>
      </c>
      <c r="Z775" s="35">
        <f t="shared" si="201"/>
        <v>4</v>
      </c>
      <c r="AA775" s="35">
        <f t="shared" si="201"/>
        <v>2</v>
      </c>
      <c r="AB775" s="35">
        <f t="shared" si="201"/>
        <v>2</v>
      </c>
      <c r="AC775" s="35">
        <f t="shared" si="201"/>
        <v>3</v>
      </c>
      <c r="AD775" s="35">
        <f t="shared" si="201"/>
        <v>84</v>
      </c>
      <c r="AE775" s="35">
        <f t="shared" si="201"/>
        <v>0</v>
      </c>
      <c r="AF775" s="35">
        <f t="shared" ref="AF775:AG775" si="202">SUM(AF769:AF774)</f>
        <v>3387</v>
      </c>
      <c r="AG775" s="35">
        <f t="shared" si="202"/>
        <v>3303</v>
      </c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</row>
    <row r="776" spans="1:60" ht="15.6" x14ac:dyDescent="0.3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1"/>
      <c r="AG776" s="41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</row>
    <row r="777" spans="1:60" ht="15.6" x14ac:dyDescent="0.3">
      <c r="A777" s="34" t="s">
        <v>764</v>
      </c>
      <c r="B777" s="34" t="s">
        <v>1060</v>
      </c>
      <c r="C777" s="34" t="s">
        <v>766</v>
      </c>
      <c r="D777" s="34">
        <v>13</v>
      </c>
      <c r="E777" s="34" t="s">
        <v>1130</v>
      </c>
      <c r="F777" s="91" t="s">
        <v>1131</v>
      </c>
      <c r="G777" s="47">
        <v>7</v>
      </c>
      <c r="H777" s="47">
        <v>165</v>
      </c>
      <c r="I777" s="47">
        <v>0</v>
      </c>
      <c r="J777" s="47">
        <v>0</v>
      </c>
      <c r="K777" s="47">
        <v>0</v>
      </c>
      <c r="L777" s="47">
        <v>0</v>
      </c>
      <c r="M777" s="47">
        <v>0</v>
      </c>
      <c r="N777" s="47">
        <v>6</v>
      </c>
      <c r="O777" s="47">
        <v>0</v>
      </c>
      <c r="P777" s="47">
        <v>0</v>
      </c>
      <c r="Q777" s="47">
        <v>1</v>
      </c>
      <c r="R777" s="47">
        <v>0</v>
      </c>
      <c r="S777" s="47">
        <v>0</v>
      </c>
      <c r="T777" s="47">
        <v>0</v>
      </c>
      <c r="U777" s="47">
        <v>349</v>
      </c>
      <c r="V777" s="47">
        <v>6</v>
      </c>
      <c r="W777" s="47">
        <v>0</v>
      </c>
      <c r="X777" s="47">
        <v>0</v>
      </c>
      <c r="Y777" s="47">
        <v>1</v>
      </c>
      <c r="Z777" s="47">
        <v>0</v>
      </c>
      <c r="AA777" s="47">
        <v>0</v>
      </c>
      <c r="AB777" s="47">
        <v>2</v>
      </c>
      <c r="AC777" s="47">
        <v>2</v>
      </c>
      <c r="AD777" s="84">
        <v>12</v>
      </c>
      <c r="AE777" s="85">
        <v>0</v>
      </c>
      <c r="AF777" s="35">
        <f t="shared" ref="AF777:AF784" si="203">G777+H777+I777+J777+K777+L777+M777+N777+O777+P777+Q777+R777+S777+T777+U777+V777+W777+X777+Y777+Z777+AA777+AB777+AC777+AD777</f>
        <v>551</v>
      </c>
      <c r="AG777" s="35">
        <f t="shared" ref="AG777:AG784" si="204">G777+H777+I777+J777+K777+L777+M777+N777+O777+P777+Q777+R777+S777+T777+U777+V777+W777+X777+Y777+Z777+AA777+AB777+AC777</f>
        <v>539</v>
      </c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</row>
    <row r="778" spans="1:60" ht="15.6" x14ac:dyDescent="0.3">
      <c r="A778" s="34" t="s">
        <v>764</v>
      </c>
      <c r="B778" s="34" t="s">
        <v>1060</v>
      </c>
      <c r="C778" s="34" t="s">
        <v>766</v>
      </c>
      <c r="D778" s="34">
        <v>13</v>
      </c>
      <c r="E778" s="34" t="s">
        <v>1132</v>
      </c>
      <c r="F778" s="91" t="s">
        <v>1133</v>
      </c>
      <c r="G778" s="47">
        <v>3</v>
      </c>
      <c r="H778" s="47">
        <v>172</v>
      </c>
      <c r="I778" s="47">
        <v>2</v>
      </c>
      <c r="J778" s="47">
        <v>2</v>
      </c>
      <c r="K778" s="47">
        <v>0</v>
      </c>
      <c r="L778" s="47">
        <v>1</v>
      </c>
      <c r="M778" s="47">
        <v>0</v>
      </c>
      <c r="N778" s="47">
        <v>3</v>
      </c>
      <c r="O778" s="47">
        <v>2</v>
      </c>
      <c r="P778" s="47">
        <v>0</v>
      </c>
      <c r="Q778" s="47">
        <v>1</v>
      </c>
      <c r="R778" s="47">
        <v>0</v>
      </c>
      <c r="S778" s="47">
        <v>0</v>
      </c>
      <c r="T778" s="47">
        <v>0</v>
      </c>
      <c r="U778" s="47">
        <v>261</v>
      </c>
      <c r="V778" s="47">
        <v>2</v>
      </c>
      <c r="W778" s="47">
        <v>0</v>
      </c>
      <c r="X778" s="47">
        <v>0</v>
      </c>
      <c r="Y778" s="47">
        <v>0</v>
      </c>
      <c r="Z778" s="47">
        <v>2</v>
      </c>
      <c r="AA778" s="47">
        <v>0</v>
      </c>
      <c r="AB778" s="47">
        <v>0</v>
      </c>
      <c r="AC778" s="47">
        <v>1</v>
      </c>
      <c r="AD778" s="84">
        <v>16</v>
      </c>
      <c r="AE778" s="85">
        <v>0</v>
      </c>
      <c r="AF778" s="35">
        <f t="shared" si="203"/>
        <v>468</v>
      </c>
      <c r="AG778" s="35">
        <f t="shared" si="204"/>
        <v>452</v>
      </c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</row>
    <row r="779" spans="1:60" ht="15.6" x14ac:dyDescent="0.3">
      <c r="A779" s="34" t="s">
        <v>764</v>
      </c>
      <c r="B779" s="34" t="s">
        <v>1060</v>
      </c>
      <c r="C779" s="34" t="s">
        <v>766</v>
      </c>
      <c r="D779" s="34">
        <v>13</v>
      </c>
      <c r="E779" s="34" t="s">
        <v>1132</v>
      </c>
      <c r="F779" s="91" t="s">
        <v>1134</v>
      </c>
      <c r="G779" s="47">
        <v>5</v>
      </c>
      <c r="H779" s="47">
        <v>172</v>
      </c>
      <c r="I779" s="47">
        <v>1</v>
      </c>
      <c r="J779" s="47">
        <v>0</v>
      </c>
      <c r="K779" s="47">
        <v>1</v>
      </c>
      <c r="L779" s="47">
        <v>0</v>
      </c>
      <c r="M779" s="47">
        <v>1</v>
      </c>
      <c r="N779" s="47">
        <v>2</v>
      </c>
      <c r="O779" s="47">
        <v>1</v>
      </c>
      <c r="P779" s="47">
        <v>0</v>
      </c>
      <c r="Q779" s="47">
        <v>0</v>
      </c>
      <c r="R779" s="47">
        <v>0</v>
      </c>
      <c r="S779" s="47">
        <v>0</v>
      </c>
      <c r="T779" s="47">
        <v>1</v>
      </c>
      <c r="U779" s="47">
        <v>252</v>
      </c>
      <c r="V779" s="47">
        <v>2</v>
      </c>
      <c r="W779" s="47">
        <v>0</v>
      </c>
      <c r="X779" s="47">
        <v>0</v>
      </c>
      <c r="Y779" s="47">
        <v>0</v>
      </c>
      <c r="Z779" s="47">
        <v>0</v>
      </c>
      <c r="AA779" s="47">
        <v>0</v>
      </c>
      <c r="AB779" s="47">
        <v>1</v>
      </c>
      <c r="AC779" s="47">
        <v>0</v>
      </c>
      <c r="AD779" s="84">
        <v>28</v>
      </c>
      <c r="AE779" s="85">
        <v>0</v>
      </c>
      <c r="AF779" s="35">
        <f t="shared" si="203"/>
        <v>467</v>
      </c>
      <c r="AG779" s="35">
        <f t="shared" si="204"/>
        <v>439</v>
      </c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</row>
    <row r="780" spans="1:60" ht="15.6" x14ac:dyDescent="0.3">
      <c r="A780" s="34" t="s">
        <v>764</v>
      </c>
      <c r="B780" s="34" t="s">
        <v>1060</v>
      </c>
      <c r="C780" s="34" t="s">
        <v>766</v>
      </c>
      <c r="D780" s="34">
        <v>13</v>
      </c>
      <c r="E780" s="34" t="s">
        <v>1135</v>
      </c>
      <c r="F780" s="91" t="s">
        <v>1136</v>
      </c>
      <c r="G780" s="47">
        <v>4</v>
      </c>
      <c r="H780" s="47">
        <v>108</v>
      </c>
      <c r="I780" s="47">
        <v>3</v>
      </c>
      <c r="J780" s="47">
        <v>0</v>
      </c>
      <c r="K780" s="47">
        <v>1</v>
      </c>
      <c r="L780" s="47">
        <v>1</v>
      </c>
      <c r="M780" s="47">
        <v>1</v>
      </c>
      <c r="N780" s="47">
        <v>7</v>
      </c>
      <c r="O780" s="47">
        <v>0</v>
      </c>
      <c r="P780" s="47">
        <v>0</v>
      </c>
      <c r="Q780" s="47">
        <v>0</v>
      </c>
      <c r="R780" s="47">
        <v>2</v>
      </c>
      <c r="S780" s="47">
        <v>1</v>
      </c>
      <c r="T780" s="47">
        <v>0</v>
      </c>
      <c r="U780" s="47">
        <v>231</v>
      </c>
      <c r="V780" s="47">
        <v>2</v>
      </c>
      <c r="W780" s="47">
        <v>0</v>
      </c>
      <c r="X780" s="47">
        <v>1</v>
      </c>
      <c r="Y780" s="47">
        <v>1</v>
      </c>
      <c r="Z780" s="47">
        <v>0</v>
      </c>
      <c r="AA780" s="47">
        <v>4</v>
      </c>
      <c r="AB780" s="47">
        <v>1</v>
      </c>
      <c r="AC780" s="47">
        <v>0</v>
      </c>
      <c r="AD780" s="84">
        <v>10</v>
      </c>
      <c r="AE780" s="85">
        <v>0</v>
      </c>
      <c r="AF780" s="35">
        <f t="shared" si="203"/>
        <v>378</v>
      </c>
      <c r="AG780" s="35">
        <f t="shared" si="204"/>
        <v>368</v>
      </c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</row>
    <row r="781" spans="1:60" ht="15.6" x14ac:dyDescent="0.3">
      <c r="A781" s="34" t="s">
        <v>764</v>
      </c>
      <c r="B781" s="34" t="s">
        <v>1060</v>
      </c>
      <c r="C781" s="34" t="s">
        <v>766</v>
      </c>
      <c r="D781" s="34">
        <v>13</v>
      </c>
      <c r="E781" s="34" t="s">
        <v>1137</v>
      </c>
      <c r="F781" s="91" t="s">
        <v>1138</v>
      </c>
      <c r="G781" s="47">
        <v>3</v>
      </c>
      <c r="H781" s="47">
        <v>257</v>
      </c>
      <c r="I781" s="47">
        <v>2</v>
      </c>
      <c r="J781" s="47">
        <v>0</v>
      </c>
      <c r="K781" s="47">
        <v>0</v>
      </c>
      <c r="L781" s="47">
        <v>0</v>
      </c>
      <c r="M781" s="47">
        <v>1</v>
      </c>
      <c r="N781" s="47">
        <v>9</v>
      </c>
      <c r="O781" s="47">
        <v>1</v>
      </c>
      <c r="P781" s="47">
        <v>0</v>
      </c>
      <c r="Q781" s="47">
        <v>0</v>
      </c>
      <c r="R781" s="47">
        <v>0</v>
      </c>
      <c r="S781" s="47">
        <v>0</v>
      </c>
      <c r="T781" s="47">
        <v>0</v>
      </c>
      <c r="U781" s="47">
        <v>243</v>
      </c>
      <c r="V781" s="47">
        <v>3</v>
      </c>
      <c r="W781" s="47">
        <v>1</v>
      </c>
      <c r="X781" s="47">
        <v>3</v>
      </c>
      <c r="Y781" s="47">
        <v>1</v>
      </c>
      <c r="Z781" s="47">
        <v>0</v>
      </c>
      <c r="AA781" s="47">
        <v>1</v>
      </c>
      <c r="AB781" s="47">
        <v>1</v>
      </c>
      <c r="AC781" s="47">
        <v>2</v>
      </c>
      <c r="AD781" s="84">
        <v>3</v>
      </c>
      <c r="AE781" s="85">
        <v>0</v>
      </c>
      <c r="AF781" s="35">
        <f t="shared" si="203"/>
        <v>531</v>
      </c>
      <c r="AG781" s="35">
        <f t="shared" si="204"/>
        <v>528</v>
      </c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</row>
    <row r="782" spans="1:60" ht="15.6" x14ac:dyDescent="0.3">
      <c r="A782" s="34" t="s">
        <v>764</v>
      </c>
      <c r="B782" s="34" t="s">
        <v>1060</v>
      </c>
      <c r="C782" s="34" t="s">
        <v>766</v>
      </c>
      <c r="D782" s="34">
        <v>13</v>
      </c>
      <c r="E782" s="34" t="s">
        <v>1137</v>
      </c>
      <c r="F782" s="91" t="s">
        <v>1139</v>
      </c>
      <c r="G782" s="47">
        <v>3</v>
      </c>
      <c r="H782" s="47">
        <v>237</v>
      </c>
      <c r="I782" s="47">
        <v>2</v>
      </c>
      <c r="J782" s="47">
        <v>1</v>
      </c>
      <c r="K782" s="47">
        <v>0</v>
      </c>
      <c r="L782" s="47">
        <v>4</v>
      </c>
      <c r="M782" s="47">
        <v>1</v>
      </c>
      <c r="N782" s="47">
        <v>9</v>
      </c>
      <c r="O782" s="47">
        <v>0</v>
      </c>
      <c r="P782" s="47">
        <v>0</v>
      </c>
      <c r="Q782" s="47">
        <v>1</v>
      </c>
      <c r="R782" s="47">
        <v>0</v>
      </c>
      <c r="S782" s="47">
        <v>0</v>
      </c>
      <c r="T782" s="47">
        <v>0</v>
      </c>
      <c r="U782" s="47">
        <v>254</v>
      </c>
      <c r="V782" s="47">
        <v>2</v>
      </c>
      <c r="W782" s="47">
        <v>0</v>
      </c>
      <c r="X782" s="47">
        <v>3</v>
      </c>
      <c r="Y782" s="47">
        <v>0</v>
      </c>
      <c r="Z782" s="47">
        <v>0</v>
      </c>
      <c r="AA782" s="47">
        <v>0</v>
      </c>
      <c r="AB782" s="47">
        <v>0</v>
      </c>
      <c r="AC782" s="47">
        <v>1</v>
      </c>
      <c r="AD782" s="84">
        <v>11</v>
      </c>
      <c r="AE782" s="85">
        <v>0</v>
      </c>
      <c r="AF782" s="35">
        <f t="shared" si="203"/>
        <v>529</v>
      </c>
      <c r="AG782" s="35">
        <f t="shared" si="204"/>
        <v>518</v>
      </c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</row>
    <row r="783" spans="1:60" ht="15.6" x14ac:dyDescent="0.3">
      <c r="A783" s="34" t="s">
        <v>764</v>
      </c>
      <c r="B783" s="34" t="s">
        <v>1060</v>
      </c>
      <c r="C783" s="34" t="s">
        <v>766</v>
      </c>
      <c r="D783" s="34">
        <v>13</v>
      </c>
      <c r="E783" s="34" t="s">
        <v>1140</v>
      </c>
      <c r="F783" s="91" t="s">
        <v>1141</v>
      </c>
      <c r="G783" s="47">
        <v>1</v>
      </c>
      <c r="H783" s="47">
        <v>25</v>
      </c>
      <c r="I783" s="47">
        <v>0</v>
      </c>
      <c r="J783" s="47">
        <v>0</v>
      </c>
      <c r="K783" s="47">
        <v>0</v>
      </c>
      <c r="L783" s="47">
        <v>1</v>
      </c>
      <c r="M783" s="47">
        <v>0</v>
      </c>
      <c r="N783" s="47">
        <v>0</v>
      </c>
      <c r="O783" s="47">
        <v>0</v>
      </c>
      <c r="P783" s="47">
        <v>0</v>
      </c>
      <c r="Q783" s="47">
        <v>0</v>
      </c>
      <c r="R783" s="47">
        <v>0</v>
      </c>
      <c r="S783" s="47">
        <v>0</v>
      </c>
      <c r="T783" s="47">
        <v>0</v>
      </c>
      <c r="U783" s="47">
        <v>104</v>
      </c>
      <c r="V783" s="47">
        <v>0</v>
      </c>
      <c r="W783" s="47">
        <v>0</v>
      </c>
      <c r="X783" s="47">
        <v>0</v>
      </c>
      <c r="Y783" s="47">
        <v>0</v>
      </c>
      <c r="Z783" s="47">
        <v>0</v>
      </c>
      <c r="AA783" s="47">
        <v>0</v>
      </c>
      <c r="AB783" s="47">
        <v>0</v>
      </c>
      <c r="AC783" s="47">
        <v>1</v>
      </c>
      <c r="AD783" s="84">
        <v>2</v>
      </c>
      <c r="AE783" s="85">
        <v>0</v>
      </c>
      <c r="AF783" s="35">
        <f t="shared" si="203"/>
        <v>134</v>
      </c>
      <c r="AG783" s="35">
        <f t="shared" si="204"/>
        <v>132</v>
      </c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</row>
    <row r="784" spans="1:60" ht="15.6" x14ac:dyDescent="0.3">
      <c r="A784" s="34" t="s">
        <v>764</v>
      </c>
      <c r="B784" s="34" t="s">
        <v>1060</v>
      </c>
      <c r="C784" s="34" t="s">
        <v>766</v>
      </c>
      <c r="D784" s="34">
        <v>13</v>
      </c>
      <c r="E784" s="34" t="s">
        <v>1142</v>
      </c>
      <c r="F784" s="91" t="s">
        <v>1143</v>
      </c>
      <c r="G784" s="47">
        <v>10</v>
      </c>
      <c r="H784" s="47">
        <v>334</v>
      </c>
      <c r="I784" s="47">
        <v>3</v>
      </c>
      <c r="J784" s="47">
        <v>1</v>
      </c>
      <c r="K784" s="47">
        <v>1</v>
      </c>
      <c r="L784" s="47">
        <v>8</v>
      </c>
      <c r="M784" s="47">
        <v>3</v>
      </c>
      <c r="N784" s="47">
        <v>27</v>
      </c>
      <c r="O784" s="47">
        <v>0</v>
      </c>
      <c r="P784" s="47">
        <v>0</v>
      </c>
      <c r="Q784" s="47">
        <v>0</v>
      </c>
      <c r="R784" s="47">
        <v>0</v>
      </c>
      <c r="S784" s="47">
        <v>1</v>
      </c>
      <c r="T784" s="47">
        <v>4</v>
      </c>
      <c r="U784" s="47">
        <v>387</v>
      </c>
      <c r="V784" s="47">
        <v>8</v>
      </c>
      <c r="W784" s="47">
        <v>3</v>
      </c>
      <c r="X784" s="47">
        <v>5</v>
      </c>
      <c r="Y784" s="47">
        <v>2</v>
      </c>
      <c r="Z784" s="47">
        <v>3</v>
      </c>
      <c r="AA784" s="47">
        <v>3</v>
      </c>
      <c r="AB784" s="47">
        <v>0</v>
      </c>
      <c r="AC784" s="47">
        <v>5</v>
      </c>
      <c r="AD784" s="84">
        <v>32</v>
      </c>
      <c r="AE784" s="85">
        <v>0</v>
      </c>
      <c r="AF784" s="35">
        <f t="shared" si="203"/>
        <v>840</v>
      </c>
      <c r="AG784" s="35">
        <f t="shared" si="204"/>
        <v>808</v>
      </c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</row>
    <row r="785" spans="1:60" ht="15.6" x14ac:dyDescent="0.3">
      <c r="A785" s="40"/>
      <c r="B785" s="40"/>
      <c r="C785" s="40"/>
      <c r="D785" s="40"/>
      <c r="E785" s="44" t="s">
        <v>11</v>
      </c>
      <c r="F785" s="44" t="s">
        <v>7</v>
      </c>
      <c r="G785" s="35">
        <f>SUM(G777:G784)</f>
        <v>36</v>
      </c>
      <c r="H785" s="35">
        <f t="shared" ref="H785:AE785" si="205">SUM(H777:H784)</f>
        <v>1470</v>
      </c>
      <c r="I785" s="35">
        <f t="shared" si="205"/>
        <v>13</v>
      </c>
      <c r="J785" s="35">
        <f t="shared" si="205"/>
        <v>4</v>
      </c>
      <c r="K785" s="35">
        <f t="shared" si="205"/>
        <v>3</v>
      </c>
      <c r="L785" s="35">
        <f t="shared" si="205"/>
        <v>15</v>
      </c>
      <c r="M785" s="35">
        <f t="shared" si="205"/>
        <v>7</v>
      </c>
      <c r="N785" s="35">
        <f>SUM(N777:N784)</f>
        <v>63</v>
      </c>
      <c r="O785" s="35">
        <f t="shared" si="205"/>
        <v>4</v>
      </c>
      <c r="P785" s="35">
        <f t="shared" si="205"/>
        <v>0</v>
      </c>
      <c r="Q785" s="35">
        <f t="shared" si="205"/>
        <v>3</v>
      </c>
      <c r="R785" s="35">
        <f t="shared" si="205"/>
        <v>2</v>
      </c>
      <c r="S785" s="35">
        <f t="shared" si="205"/>
        <v>2</v>
      </c>
      <c r="T785" s="35">
        <f t="shared" si="205"/>
        <v>5</v>
      </c>
      <c r="U785" s="35">
        <f t="shared" si="205"/>
        <v>2081</v>
      </c>
      <c r="V785" s="35">
        <f t="shared" si="205"/>
        <v>25</v>
      </c>
      <c r="W785" s="35">
        <f t="shared" si="205"/>
        <v>4</v>
      </c>
      <c r="X785" s="35">
        <f t="shared" si="205"/>
        <v>12</v>
      </c>
      <c r="Y785" s="35">
        <f t="shared" si="205"/>
        <v>5</v>
      </c>
      <c r="Z785" s="35">
        <f t="shared" si="205"/>
        <v>5</v>
      </c>
      <c r="AA785" s="35">
        <f t="shared" si="205"/>
        <v>8</v>
      </c>
      <c r="AB785" s="35">
        <f t="shared" si="205"/>
        <v>5</v>
      </c>
      <c r="AC785" s="35">
        <f t="shared" si="205"/>
        <v>12</v>
      </c>
      <c r="AD785" s="35">
        <f t="shared" si="205"/>
        <v>114</v>
      </c>
      <c r="AE785" s="35">
        <f t="shared" si="205"/>
        <v>0</v>
      </c>
      <c r="AF785" s="35">
        <f t="shared" ref="AF785:AG785" si="206">SUM(AF777:AF784)</f>
        <v>3898</v>
      </c>
      <c r="AG785" s="35">
        <f t="shared" si="206"/>
        <v>3784</v>
      </c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</row>
    <row r="786" spans="1:60" ht="15.6" x14ac:dyDescent="0.3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</row>
    <row r="787" spans="1:60" ht="15.6" x14ac:dyDescent="0.3">
      <c r="A787" s="34" t="s">
        <v>764</v>
      </c>
      <c r="B787" s="34" t="s">
        <v>1060</v>
      </c>
      <c r="C787" s="34" t="s">
        <v>766</v>
      </c>
      <c r="D787" s="34">
        <v>17</v>
      </c>
      <c r="E787" s="34" t="s">
        <v>1144</v>
      </c>
      <c r="F787" s="91" t="s">
        <v>1145</v>
      </c>
      <c r="G787" s="68">
        <v>5</v>
      </c>
      <c r="H787" s="68">
        <v>394</v>
      </c>
      <c r="I787" s="68">
        <v>4</v>
      </c>
      <c r="J787" s="68">
        <v>1</v>
      </c>
      <c r="K787" s="68">
        <v>1</v>
      </c>
      <c r="L787" s="68">
        <v>1</v>
      </c>
      <c r="M787" s="68">
        <v>1</v>
      </c>
      <c r="N787" s="68">
        <v>12</v>
      </c>
      <c r="O787" s="68">
        <v>1</v>
      </c>
      <c r="P787" s="68">
        <v>0</v>
      </c>
      <c r="Q787" s="68">
        <v>0</v>
      </c>
      <c r="R787" s="68">
        <v>1</v>
      </c>
      <c r="S787" s="68">
        <v>0</v>
      </c>
      <c r="T787" s="68">
        <v>0</v>
      </c>
      <c r="U787" s="68">
        <v>94</v>
      </c>
      <c r="V787" s="68">
        <v>4</v>
      </c>
      <c r="W787" s="68">
        <v>1</v>
      </c>
      <c r="X787" s="68">
        <v>2</v>
      </c>
      <c r="Y787" s="68">
        <v>0</v>
      </c>
      <c r="Z787" s="68">
        <v>2</v>
      </c>
      <c r="AA787" s="68">
        <v>0</v>
      </c>
      <c r="AB787" s="68">
        <v>1</v>
      </c>
      <c r="AC787" s="68">
        <v>2</v>
      </c>
      <c r="AD787" s="87">
        <v>2</v>
      </c>
      <c r="AE787" s="68">
        <v>0</v>
      </c>
      <c r="AF787" s="35">
        <f>G787+H787+I787+J787+K787+L787+M787+N787+O787+P787+Q787+R787+S787+T787+U787+V787+W787+X787+Y787+Z787+AA787+AB787+AC787+AD787</f>
        <v>529</v>
      </c>
      <c r="AG787" s="35">
        <f>G787+H787+I787+J787+K787+L787+M787+N787+O787+P787+Q787+R787+S787+T787+U787+V787+W787+X787+Y787+Z787+AA787+AB787+AC787</f>
        <v>527</v>
      </c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</row>
    <row r="788" spans="1:60" ht="15.6" x14ac:dyDescent="0.3">
      <c r="A788" s="34" t="s">
        <v>764</v>
      </c>
      <c r="B788" s="34" t="s">
        <v>1060</v>
      </c>
      <c r="C788" s="34" t="s">
        <v>766</v>
      </c>
      <c r="D788" s="34">
        <v>17</v>
      </c>
      <c r="E788" s="34" t="s">
        <v>1146</v>
      </c>
      <c r="F788" s="91" t="s">
        <v>1147</v>
      </c>
      <c r="G788" s="68">
        <v>1</v>
      </c>
      <c r="H788" s="68">
        <v>111</v>
      </c>
      <c r="I788" s="68">
        <v>0</v>
      </c>
      <c r="J788" s="68">
        <v>0</v>
      </c>
      <c r="K788" s="68">
        <v>0</v>
      </c>
      <c r="L788" s="68">
        <v>1</v>
      </c>
      <c r="M788" s="68">
        <v>0</v>
      </c>
      <c r="N788" s="68">
        <v>5</v>
      </c>
      <c r="O788" s="68">
        <v>1</v>
      </c>
      <c r="P788" s="68">
        <v>0</v>
      </c>
      <c r="Q788" s="68">
        <v>0</v>
      </c>
      <c r="R788" s="68">
        <v>1</v>
      </c>
      <c r="S788" s="68">
        <v>0</v>
      </c>
      <c r="T788" s="68">
        <v>0</v>
      </c>
      <c r="U788" s="68">
        <v>148</v>
      </c>
      <c r="V788" s="68">
        <v>3</v>
      </c>
      <c r="W788" s="68">
        <v>1</v>
      </c>
      <c r="X788" s="68">
        <v>0</v>
      </c>
      <c r="Y788" s="68">
        <v>0</v>
      </c>
      <c r="Z788" s="68">
        <v>0</v>
      </c>
      <c r="AA788" s="68">
        <v>0</v>
      </c>
      <c r="AB788" s="68">
        <v>0</v>
      </c>
      <c r="AC788" s="68">
        <v>1</v>
      </c>
      <c r="AD788" s="87">
        <v>3</v>
      </c>
      <c r="AE788" s="68">
        <v>0</v>
      </c>
      <c r="AF788" s="35">
        <f>G788+H788+I788+J788+K788+L788+M788+N788+O788+P788+Q788+R788+S788+T788+U788+V788+W788+X788+Y788+Z788+AA788+AB788+AC788+AD788</f>
        <v>276</v>
      </c>
      <c r="AG788" s="35">
        <f>G788+H788+I788+J788+K788+L788+M788+N788+O788+P788+Q788+R788+S788+T788+U788+V788+W788+X788+Y788+Z788+AA788+AB788+AC788</f>
        <v>273</v>
      </c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</row>
    <row r="789" spans="1:60" ht="15.6" x14ac:dyDescent="0.3">
      <c r="A789" s="34" t="s">
        <v>764</v>
      </c>
      <c r="B789" s="34" t="s">
        <v>1060</v>
      </c>
      <c r="C789" s="34" t="s">
        <v>766</v>
      </c>
      <c r="D789" s="34">
        <v>17</v>
      </c>
      <c r="E789" s="34" t="s">
        <v>1148</v>
      </c>
      <c r="F789" s="91" t="s">
        <v>1149</v>
      </c>
      <c r="G789" s="68">
        <v>0</v>
      </c>
      <c r="H789" s="68">
        <v>87</v>
      </c>
      <c r="I789" s="68">
        <v>1</v>
      </c>
      <c r="J789" s="68">
        <v>0</v>
      </c>
      <c r="K789" s="68">
        <v>0</v>
      </c>
      <c r="L789" s="68">
        <v>0</v>
      </c>
      <c r="M789" s="68">
        <v>0</v>
      </c>
      <c r="N789" s="68">
        <v>4</v>
      </c>
      <c r="O789" s="68">
        <v>0</v>
      </c>
      <c r="P789" s="68">
        <v>1</v>
      </c>
      <c r="Q789" s="68">
        <v>0</v>
      </c>
      <c r="R789" s="68">
        <v>0</v>
      </c>
      <c r="S789" s="68">
        <v>0</v>
      </c>
      <c r="T789" s="68">
        <v>0</v>
      </c>
      <c r="U789" s="68">
        <v>136</v>
      </c>
      <c r="V789" s="68">
        <v>0</v>
      </c>
      <c r="W789" s="68">
        <v>0</v>
      </c>
      <c r="X789" s="68">
        <v>1</v>
      </c>
      <c r="Y789" s="68">
        <v>0</v>
      </c>
      <c r="Z789" s="68">
        <v>1</v>
      </c>
      <c r="AA789" s="68">
        <v>0</v>
      </c>
      <c r="AB789" s="68">
        <v>0</v>
      </c>
      <c r="AC789" s="68">
        <v>0</v>
      </c>
      <c r="AD789" s="87">
        <v>3</v>
      </c>
      <c r="AE789" s="68">
        <v>0</v>
      </c>
      <c r="AF789" s="35">
        <f>G789+H789+I789+J789+K789+L789+M789+N789+O789+P789+Q789+R789+S789+T789+U789+V789+W789+X789+Y789+Z789+AA789+AB789+AC789+AD789</f>
        <v>234</v>
      </c>
      <c r="AG789" s="35">
        <f>G789+H789+I789+J789+K789+L789+M789+N789+O789+P789+Q789+R789+S789+T789+U789+V789+W789+X789+Y789+Z789+AA789+AB789+AC789</f>
        <v>231</v>
      </c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</row>
    <row r="790" spans="1:60" ht="15.6" x14ac:dyDescent="0.3">
      <c r="A790" s="34" t="s">
        <v>764</v>
      </c>
      <c r="B790" s="34" t="s">
        <v>1060</v>
      </c>
      <c r="C790" s="34" t="s">
        <v>766</v>
      </c>
      <c r="D790" s="34">
        <v>17</v>
      </c>
      <c r="E790" s="34" t="s">
        <v>1150</v>
      </c>
      <c r="F790" s="91" t="s">
        <v>1151</v>
      </c>
      <c r="G790" s="68">
        <v>6</v>
      </c>
      <c r="H790" s="68">
        <v>300</v>
      </c>
      <c r="I790" s="68">
        <v>0</v>
      </c>
      <c r="J790" s="68">
        <v>1</v>
      </c>
      <c r="K790" s="68">
        <v>2</v>
      </c>
      <c r="L790" s="68">
        <v>1</v>
      </c>
      <c r="M790" s="68">
        <v>0</v>
      </c>
      <c r="N790" s="68">
        <v>9</v>
      </c>
      <c r="O790" s="68">
        <v>1</v>
      </c>
      <c r="P790" s="68">
        <v>0</v>
      </c>
      <c r="Q790" s="68">
        <v>0</v>
      </c>
      <c r="R790" s="68">
        <v>0</v>
      </c>
      <c r="S790" s="68">
        <v>1</v>
      </c>
      <c r="T790" s="68">
        <v>2</v>
      </c>
      <c r="U790" s="68">
        <v>217</v>
      </c>
      <c r="V790" s="68">
        <v>6</v>
      </c>
      <c r="W790" s="68">
        <v>0</v>
      </c>
      <c r="X790" s="68">
        <v>2</v>
      </c>
      <c r="Y790" s="68">
        <v>0</v>
      </c>
      <c r="Z790" s="68">
        <v>0</v>
      </c>
      <c r="AA790" s="68">
        <v>1</v>
      </c>
      <c r="AB790" s="68">
        <v>4</v>
      </c>
      <c r="AC790" s="68">
        <v>0</v>
      </c>
      <c r="AD790" s="87">
        <v>5</v>
      </c>
      <c r="AE790" s="68">
        <v>0</v>
      </c>
      <c r="AF790" s="35">
        <f>G790+H790+I790+J790+K790+L790+M790+N790+O790+P790+Q790+R790+S790+T790+U790+V790+W790+X790+Y790+Z790+AA790+AB790+AC790+AD790</f>
        <v>558</v>
      </c>
      <c r="AG790" s="35">
        <f>G790+H790+I790+J790+K790+L790+M790+N790+O790+P790+Q790+R790+S790+T790+U790+V790+W790+X790+Y790+Z790+AA790+AB790+AC790</f>
        <v>553</v>
      </c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</row>
    <row r="791" spans="1:60" ht="15.6" x14ac:dyDescent="0.3">
      <c r="A791" s="34" t="s">
        <v>764</v>
      </c>
      <c r="B791" s="34" t="s">
        <v>1060</v>
      </c>
      <c r="C791" s="34" t="s">
        <v>766</v>
      </c>
      <c r="D791" s="34">
        <v>17</v>
      </c>
      <c r="E791" s="34" t="s">
        <v>1152</v>
      </c>
      <c r="F791" s="91" t="s">
        <v>1153</v>
      </c>
      <c r="G791" s="68">
        <v>7</v>
      </c>
      <c r="H791" s="68">
        <v>225</v>
      </c>
      <c r="I791" s="68">
        <v>4</v>
      </c>
      <c r="J791" s="68">
        <v>1</v>
      </c>
      <c r="K791" s="68">
        <v>0</v>
      </c>
      <c r="L791" s="68">
        <v>4</v>
      </c>
      <c r="M791" s="68">
        <v>4</v>
      </c>
      <c r="N791" s="68">
        <v>14</v>
      </c>
      <c r="O791" s="68">
        <v>4</v>
      </c>
      <c r="P791" s="68">
        <v>0</v>
      </c>
      <c r="Q791" s="68">
        <v>0</v>
      </c>
      <c r="R791" s="68">
        <v>1</v>
      </c>
      <c r="S791" s="68">
        <v>0</v>
      </c>
      <c r="T791" s="68">
        <v>0</v>
      </c>
      <c r="U791" s="68">
        <v>244</v>
      </c>
      <c r="V791" s="68">
        <v>4</v>
      </c>
      <c r="W791" s="68">
        <v>0</v>
      </c>
      <c r="X791" s="68">
        <v>3</v>
      </c>
      <c r="Y791" s="68">
        <v>1</v>
      </c>
      <c r="Z791" s="68">
        <v>3</v>
      </c>
      <c r="AA791" s="68">
        <v>1</v>
      </c>
      <c r="AB791" s="68">
        <v>0</v>
      </c>
      <c r="AC791" s="68">
        <v>1</v>
      </c>
      <c r="AD791" s="87">
        <v>6</v>
      </c>
      <c r="AE791" s="68">
        <v>0</v>
      </c>
      <c r="AF791" s="35">
        <f>G791+H791+I791+J791+K791+L791+M791+N791+O791+P791+Q791+R791+S791+T791+U791+V791+W791+X791+Y791+Z791+AA791+AB791+AC791+AD791</f>
        <v>527</v>
      </c>
      <c r="AG791" s="35">
        <f>G791+H791+I791+J791+K791+L791+M791+N791+O791+P791+Q791+R791+S791+T791+U791+V791+W791+X791+Y791+Z791+AA791+AB791+AC791</f>
        <v>521</v>
      </c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</row>
    <row r="792" spans="1:60" ht="15.6" x14ac:dyDescent="0.3">
      <c r="A792" s="40"/>
      <c r="B792" s="40"/>
      <c r="C792" s="40"/>
      <c r="D792" s="40"/>
      <c r="E792" s="44" t="s">
        <v>14</v>
      </c>
      <c r="F792" s="44" t="s">
        <v>7</v>
      </c>
      <c r="G792" s="35">
        <f>SUM(G787:G791)</f>
        <v>19</v>
      </c>
      <c r="H792" s="35">
        <f t="shared" ref="H792:AE792" si="207">SUM(H787:H791)</f>
        <v>1117</v>
      </c>
      <c r="I792" s="35">
        <f t="shared" si="207"/>
        <v>9</v>
      </c>
      <c r="J792" s="35">
        <f t="shared" si="207"/>
        <v>3</v>
      </c>
      <c r="K792" s="35">
        <f t="shared" si="207"/>
        <v>3</v>
      </c>
      <c r="L792" s="35">
        <f t="shared" si="207"/>
        <v>7</v>
      </c>
      <c r="M792" s="35">
        <f t="shared" si="207"/>
        <v>5</v>
      </c>
      <c r="N792" s="35">
        <f t="shared" si="207"/>
        <v>44</v>
      </c>
      <c r="O792" s="35">
        <f t="shared" si="207"/>
        <v>7</v>
      </c>
      <c r="P792" s="35">
        <f t="shared" si="207"/>
        <v>1</v>
      </c>
      <c r="Q792" s="35">
        <f t="shared" si="207"/>
        <v>0</v>
      </c>
      <c r="R792" s="35">
        <f t="shared" si="207"/>
        <v>3</v>
      </c>
      <c r="S792" s="35">
        <f t="shared" si="207"/>
        <v>1</v>
      </c>
      <c r="T792" s="35">
        <f t="shared" si="207"/>
        <v>2</v>
      </c>
      <c r="U792" s="35">
        <f t="shared" si="207"/>
        <v>839</v>
      </c>
      <c r="V792" s="35">
        <f t="shared" si="207"/>
        <v>17</v>
      </c>
      <c r="W792" s="35">
        <f t="shared" si="207"/>
        <v>2</v>
      </c>
      <c r="X792" s="35">
        <f t="shared" si="207"/>
        <v>8</v>
      </c>
      <c r="Y792" s="35">
        <f t="shared" si="207"/>
        <v>1</v>
      </c>
      <c r="Z792" s="35">
        <f t="shared" si="207"/>
        <v>6</v>
      </c>
      <c r="AA792" s="35">
        <f t="shared" si="207"/>
        <v>2</v>
      </c>
      <c r="AB792" s="35">
        <f t="shared" si="207"/>
        <v>5</v>
      </c>
      <c r="AC792" s="35">
        <f t="shared" si="207"/>
        <v>4</v>
      </c>
      <c r="AD792" s="35">
        <f t="shared" si="207"/>
        <v>19</v>
      </c>
      <c r="AE792" s="35">
        <f t="shared" si="207"/>
        <v>0</v>
      </c>
      <c r="AF792" s="35">
        <f>SUM(AF788:AF791)</f>
        <v>1595</v>
      </c>
      <c r="AG792" s="35">
        <f>SUM(AG788:AG791)</f>
        <v>1578</v>
      </c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</row>
    <row r="793" spans="1:60" ht="15.6" x14ac:dyDescent="0.3">
      <c r="A793" s="40"/>
      <c r="B793" s="40"/>
      <c r="C793" s="40"/>
      <c r="D793" s="40"/>
      <c r="E793" s="40"/>
      <c r="F793" s="40"/>
      <c r="G793" s="99" t="s">
        <v>2986</v>
      </c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1"/>
      <c r="AG793" s="41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</row>
    <row r="794" spans="1:60" ht="15.6" x14ac:dyDescent="0.3">
      <c r="A794" s="68"/>
      <c r="B794" s="68"/>
      <c r="C794" s="68"/>
      <c r="D794" s="68"/>
      <c r="E794" s="68"/>
      <c r="F794" s="68"/>
      <c r="G794" s="68"/>
      <c r="H794" s="68"/>
      <c r="I794" s="68"/>
      <c r="J794" s="62"/>
      <c r="K794" s="62"/>
      <c r="L794" s="62"/>
      <c r="M794" s="68"/>
      <c r="N794" s="68"/>
      <c r="O794" s="68"/>
      <c r="P794" s="62"/>
      <c r="Q794" s="62"/>
      <c r="R794" s="62"/>
      <c r="S794" s="68"/>
      <c r="T794" s="68"/>
      <c r="U794" s="68"/>
      <c r="V794" s="62"/>
      <c r="W794" s="62"/>
      <c r="X794" s="62"/>
      <c r="Y794" s="68"/>
      <c r="Z794" s="68"/>
      <c r="AA794" s="68"/>
      <c r="AB794" s="62"/>
      <c r="AC794" s="62"/>
      <c r="AD794" s="62"/>
      <c r="AE794" s="68"/>
      <c r="AF794" s="62"/>
      <c r="AG794" s="62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</row>
    <row r="795" spans="1:60" s="159" customFormat="1" ht="18" x14ac:dyDescent="0.35">
      <c r="A795" s="169" t="s">
        <v>1059</v>
      </c>
      <c r="B795" s="170"/>
      <c r="C795" s="170"/>
      <c r="D795" s="170"/>
      <c r="E795" s="170"/>
      <c r="F795" s="171"/>
      <c r="G795" s="151">
        <f>G733+G745+G756+G767+G775+G785+G792</f>
        <v>249</v>
      </c>
      <c r="H795" s="151">
        <f t="shared" ref="H795:AG795" si="208">H733+H745+H756+H767+H775+H785+H792</f>
        <v>8851</v>
      </c>
      <c r="I795" s="151">
        <f t="shared" si="208"/>
        <v>134</v>
      </c>
      <c r="J795" s="151">
        <f t="shared" si="208"/>
        <v>15</v>
      </c>
      <c r="K795" s="151">
        <f t="shared" si="208"/>
        <v>28</v>
      </c>
      <c r="L795" s="151">
        <f t="shared" si="208"/>
        <v>103</v>
      </c>
      <c r="M795" s="151">
        <f t="shared" si="208"/>
        <v>60</v>
      </c>
      <c r="N795" s="151">
        <f t="shared" si="208"/>
        <v>380</v>
      </c>
      <c r="O795" s="151">
        <f t="shared" si="208"/>
        <v>30</v>
      </c>
      <c r="P795" s="151">
        <f t="shared" si="208"/>
        <v>17</v>
      </c>
      <c r="Q795" s="151">
        <f t="shared" si="208"/>
        <v>15</v>
      </c>
      <c r="R795" s="151">
        <f t="shared" si="208"/>
        <v>14</v>
      </c>
      <c r="S795" s="151">
        <f>S733+S745+S756+S767+S775+S785+S792</f>
        <v>18</v>
      </c>
      <c r="T795" s="151">
        <f t="shared" si="208"/>
        <v>54</v>
      </c>
      <c r="U795" s="151">
        <f t="shared" si="208"/>
        <v>13890</v>
      </c>
      <c r="V795" s="151">
        <f t="shared" si="208"/>
        <v>173</v>
      </c>
      <c r="W795" s="151">
        <f t="shared" si="208"/>
        <v>35</v>
      </c>
      <c r="X795" s="151">
        <f t="shared" si="208"/>
        <v>48</v>
      </c>
      <c r="Y795" s="151">
        <f t="shared" si="208"/>
        <v>39</v>
      </c>
      <c r="Z795" s="151">
        <f t="shared" si="208"/>
        <v>42</v>
      </c>
      <c r="AA795" s="151">
        <f t="shared" si="208"/>
        <v>22</v>
      </c>
      <c r="AB795" s="151">
        <f t="shared" si="208"/>
        <v>32</v>
      </c>
      <c r="AC795" s="151">
        <f t="shared" si="208"/>
        <v>61</v>
      </c>
      <c r="AD795" s="151">
        <f t="shared" si="208"/>
        <v>758</v>
      </c>
      <c r="AE795" s="151">
        <f t="shared" si="208"/>
        <v>0</v>
      </c>
      <c r="AF795" s="151">
        <f t="shared" si="208"/>
        <v>24539</v>
      </c>
      <c r="AG795" s="151">
        <f t="shared" si="208"/>
        <v>23783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ht="15.6" x14ac:dyDescent="0.3">
      <c r="A796" s="165"/>
      <c r="B796" s="166"/>
      <c r="C796" s="166"/>
      <c r="D796" s="166"/>
      <c r="E796" s="166"/>
      <c r="F796" s="167"/>
      <c r="G796" s="65"/>
      <c r="H796" s="65"/>
      <c r="I796" s="65"/>
      <c r="J796" s="65"/>
      <c r="K796" s="66"/>
      <c r="L796" s="66"/>
      <c r="M796" s="65"/>
      <c r="N796" s="65"/>
      <c r="O796" s="65"/>
      <c r="P796" s="65"/>
      <c r="Q796" s="66"/>
      <c r="R796" s="66"/>
      <c r="S796" s="65"/>
      <c r="T796" s="65"/>
      <c r="U796" s="65"/>
      <c r="V796" s="65"/>
      <c r="W796" s="66"/>
      <c r="X796" s="66"/>
      <c r="Y796" s="65"/>
      <c r="Z796" s="65"/>
      <c r="AA796" s="65"/>
      <c r="AB796" s="65"/>
      <c r="AC796" s="66"/>
      <c r="AD796" s="66"/>
      <c r="AE796" s="65"/>
      <c r="AF796" s="65"/>
      <c r="AG796" s="65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</row>
    <row r="797" spans="1:60" ht="15.6" x14ac:dyDescent="0.3">
      <c r="A797" s="34" t="s">
        <v>764</v>
      </c>
      <c r="B797" s="34" t="s">
        <v>1155</v>
      </c>
      <c r="C797" s="34" t="s">
        <v>766</v>
      </c>
      <c r="D797" s="34">
        <v>3</v>
      </c>
      <c r="E797" s="34" t="s">
        <v>1156</v>
      </c>
      <c r="F797" s="91" t="s">
        <v>1157</v>
      </c>
      <c r="G797" s="47">
        <v>1</v>
      </c>
      <c r="H797" s="47">
        <v>33</v>
      </c>
      <c r="I797" s="47">
        <v>1</v>
      </c>
      <c r="J797" s="47">
        <v>0</v>
      </c>
      <c r="K797" s="47">
        <v>0</v>
      </c>
      <c r="L797" s="47">
        <v>1</v>
      </c>
      <c r="M797" s="47">
        <v>1</v>
      </c>
      <c r="N797" s="47">
        <v>1</v>
      </c>
      <c r="O797" s="47">
        <v>0</v>
      </c>
      <c r="P797" s="47">
        <v>0</v>
      </c>
      <c r="Q797" s="47">
        <v>1</v>
      </c>
      <c r="R797" s="47">
        <v>0</v>
      </c>
      <c r="S797" s="47">
        <v>0</v>
      </c>
      <c r="T797" s="47">
        <v>0</v>
      </c>
      <c r="U797" s="47">
        <v>166</v>
      </c>
      <c r="V797" s="47">
        <v>1</v>
      </c>
      <c r="W797" s="47">
        <v>0</v>
      </c>
      <c r="X797" s="47">
        <v>0</v>
      </c>
      <c r="Y797" s="47">
        <v>0</v>
      </c>
      <c r="Z797" s="47">
        <v>1</v>
      </c>
      <c r="AA797" s="47">
        <v>0</v>
      </c>
      <c r="AB797" s="47">
        <v>0</v>
      </c>
      <c r="AC797" s="47">
        <v>0</v>
      </c>
      <c r="AD797" s="84">
        <v>4</v>
      </c>
      <c r="AE797" s="85">
        <v>0</v>
      </c>
      <c r="AF797" s="35">
        <f>G797+H797+I797+J797+K797+L797+M797+N797+O797+P797+Q797+R797+S797+T797+U797+V797+W797+X797+Y797+Z797+AA797+AB797+AC797+AD797</f>
        <v>211</v>
      </c>
      <c r="AG797" s="35">
        <f>G797+H797+I797+J797+K797+L797+M797+N797+O797+P797+Q797+R797+S797+T797+U797+V797+W797+X797+Y797+Z797+AA797+AB797+AC797</f>
        <v>207</v>
      </c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</row>
    <row r="798" spans="1:60" ht="15.6" x14ac:dyDescent="0.3">
      <c r="A798" s="34" t="s">
        <v>764</v>
      </c>
      <c r="B798" s="34" t="s">
        <v>1155</v>
      </c>
      <c r="C798" s="34" t="s">
        <v>766</v>
      </c>
      <c r="D798" s="34">
        <v>3</v>
      </c>
      <c r="E798" s="34" t="s">
        <v>1158</v>
      </c>
      <c r="F798" s="91" t="s">
        <v>1159</v>
      </c>
      <c r="G798" s="47">
        <v>1</v>
      </c>
      <c r="H798" s="47">
        <v>55</v>
      </c>
      <c r="I798" s="47">
        <v>0</v>
      </c>
      <c r="J798" s="47">
        <v>0</v>
      </c>
      <c r="K798" s="47">
        <v>0</v>
      </c>
      <c r="L798" s="47">
        <v>1</v>
      </c>
      <c r="M798" s="47">
        <v>1</v>
      </c>
      <c r="N798" s="47">
        <v>2</v>
      </c>
      <c r="O798" s="47">
        <v>0</v>
      </c>
      <c r="P798" s="47">
        <v>0</v>
      </c>
      <c r="Q798" s="47">
        <v>0</v>
      </c>
      <c r="R798" s="47">
        <v>0</v>
      </c>
      <c r="S798" s="47">
        <v>1</v>
      </c>
      <c r="T798" s="47">
        <v>1</v>
      </c>
      <c r="U798" s="47">
        <v>98</v>
      </c>
      <c r="V798" s="47">
        <v>2</v>
      </c>
      <c r="W798" s="47">
        <v>0</v>
      </c>
      <c r="X798" s="47">
        <v>0</v>
      </c>
      <c r="Y798" s="47">
        <v>0</v>
      </c>
      <c r="Z798" s="47">
        <v>0</v>
      </c>
      <c r="AA798" s="47">
        <v>1</v>
      </c>
      <c r="AB798" s="47">
        <v>0</v>
      </c>
      <c r="AC798" s="47">
        <v>0</v>
      </c>
      <c r="AD798" s="84">
        <v>2</v>
      </c>
      <c r="AE798" s="85">
        <v>0</v>
      </c>
      <c r="AF798" s="35">
        <f>G798+H798+I798+J798+K798+L798+M798+N798+O798+P798+Q798+R798+S798+T798+U798+V798+W798+X798+Y798+Z798+AA798+AB798+AC798+AD798</f>
        <v>165</v>
      </c>
      <c r="AG798" s="35">
        <f>G798+H798+I798+J798+K798+L798+M798+N798+O798+P798+Q798+R798+S798+T798+U798+V798+W798+X798+Y798+Z798+AA798+AB798+AC798</f>
        <v>163</v>
      </c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</row>
    <row r="799" spans="1:60" ht="15.6" x14ac:dyDescent="0.3">
      <c r="A799" s="34" t="s">
        <v>764</v>
      </c>
      <c r="B799" s="34" t="s">
        <v>1155</v>
      </c>
      <c r="C799" s="34" t="s">
        <v>766</v>
      </c>
      <c r="D799" s="34">
        <v>3</v>
      </c>
      <c r="E799" s="34" t="s">
        <v>1160</v>
      </c>
      <c r="F799" s="91" t="s">
        <v>1161</v>
      </c>
      <c r="G799" s="47">
        <v>1</v>
      </c>
      <c r="H799" s="47">
        <v>58</v>
      </c>
      <c r="I799" s="47">
        <v>0</v>
      </c>
      <c r="J799" s="47">
        <v>0</v>
      </c>
      <c r="K799" s="47">
        <v>0</v>
      </c>
      <c r="L799" s="47">
        <v>0</v>
      </c>
      <c r="M799" s="47">
        <v>0</v>
      </c>
      <c r="N799" s="47">
        <v>6</v>
      </c>
      <c r="O799" s="47">
        <v>0</v>
      </c>
      <c r="P799" s="47">
        <v>1</v>
      </c>
      <c r="Q799" s="47">
        <v>1</v>
      </c>
      <c r="R799" s="47">
        <v>1</v>
      </c>
      <c r="S799" s="47">
        <v>0</v>
      </c>
      <c r="T799" s="47">
        <v>0</v>
      </c>
      <c r="U799" s="47">
        <v>241</v>
      </c>
      <c r="V799" s="47">
        <v>1</v>
      </c>
      <c r="W799" s="47">
        <v>0</v>
      </c>
      <c r="X799" s="47">
        <v>0</v>
      </c>
      <c r="Y799" s="47">
        <v>0</v>
      </c>
      <c r="Z799" s="47">
        <v>0</v>
      </c>
      <c r="AA799" s="47">
        <v>0</v>
      </c>
      <c r="AB799" s="47">
        <v>0</v>
      </c>
      <c r="AC799" s="47">
        <v>0</v>
      </c>
      <c r="AD799" s="84">
        <v>1</v>
      </c>
      <c r="AE799" s="85">
        <v>0</v>
      </c>
      <c r="AF799" s="35">
        <f>G799+H799+I799+J799+K799+L799+M799+N799+O799+P799+Q799+R799+S799+T799+U799+V799+W799+X799+Y799+Z799+AA799+AB799+AC799+AD799</f>
        <v>311</v>
      </c>
      <c r="AG799" s="35">
        <f>G799+H799+I799+J799+K799+L799+M799+N799+O799+P799+Q799+R799+S799+T799+U799+V799+W799+X799+Y799+Z799+AA799+AB799+AC799</f>
        <v>310</v>
      </c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</row>
    <row r="800" spans="1:60" ht="15.6" x14ac:dyDescent="0.3">
      <c r="A800" s="34" t="s">
        <v>764</v>
      </c>
      <c r="B800" s="34" t="s">
        <v>1155</v>
      </c>
      <c r="C800" s="34" t="s">
        <v>766</v>
      </c>
      <c r="D800" s="34">
        <v>3</v>
      </c>
      <c r="E800" s="34" t="s">
        <v>1162</v>
      </c>
      <c r="F800" s="91" t="s">
        <v>1163</v>
      </c>
      <c r="G800" s="47">
        <v>3</v>
      </c>
      <c r="H800" s="47">
        <v>184</v>
      </c>
      <c r="I800" s="47">
        <v>2</v>
      </c>
      <c r="J800" s="47">
        <v>2</v>
      </c>
      <c r="K800" s="47">
        <v>1</v>
      </c>
      <c r="L800" s="47">
        <v>2</v>
      </c>
      <c r="M800" s="47">
        <v>1</v>
      </c>
      <c r="N800" s="47">
        <v>9</v>
      </c>
      <c r="O800" s="47">
        <v>0</v>
      </c>
      <c r="P800" s="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194</v>
      </c>
      <c r="V800" s="47">
        <v>4</v>
      </c>
      <c r="W800" s="47">
        <v>2</v>
      </c>
      <c r="X800" s="47">
        <v>1</v>
      </c>
      <c r="Y800" s="47">
        <v>0</v>
      </c>
      <c r="Z800" s="47">
        <v>0</v>
      </c>
      <c r="AA800" s="47">
        <v>1</v>
      </c>
      <c r="AB800" s="47">
        <v>1</v>
      </c>
      <c r="AC800" s="47">
        <v>0</v>
      </c>
      <c r="AD800" s="84">
        <v>6</v>
      </c>
      <c r="AE800" s="85">
        <v>0</v>
      </c>
      <c r="AF800" s="35">
        <f>G800+H800+I800+J800+K800+L800+M800+N800+O800+P800+Q800+R800+S800+T800+U800+V800+W800+X800+Y800+Z800+AA800+AB800+AC800+AD800</f>
        <v>413</v>
      </c>
      <c r="AG800" s="35">
        <f>G800+H800+I800+J800+K800+L800+M800+N800+O800+P800+Q800+R800+S800+T800+U800+V800+W800+X800+Y800+Z800+AA800+AB800+AC800</f>
        <v>407</v>
      </c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</row>
    <row r="801" spans="1:60" ht="15.6" x14ac:dyDescent="0.3">
      <c r="A801" s="40"/>
      <c r="B801" s="40"/>
      <c r="C801" s="40"/>
      <c r="D801" s="40"/>
      <c r="E801" s="44" t="s">
        <v>16</v>
      </c>
      <c r="F801" s="44" t="s">
        <v>7</v>
      </c>
      <c r="G801" s="35">
        <f t="shared" ref="G801:AE801" si="209">SUM(G797:G800)</f>
        <v>6</v>
      </c>
      <c r="H801" s="35">
        <f t="shared" si="209"/>
        <v>330</v>
      </c>
      <c r="I801" s="35">
        <f>SUM(I797:I800)</f>
        <v>3</v>
      </c>
      <c r="J801" s="35">
        <f t="shared" si="209"/>
        <v>2</v>
      </c>
      <c r="K801" s="35">
        <f t="shared" si="209"/>
        <v>1</v>
      </c>
      <c r="L801" s="35">
        <f t="shared" si="209"/>
        <v>4</v>
      </c>
      <c r="M801" s="35">
        <f t="shared" si="209"/>
        <v>3</v>
      </c>
      <c r="N801" s="35">
        <f t="shared" si="209"/>
        <v>18</v>
      </c>
      <c r="O801" s="35">
        <f t="shared" si="209"/>
        <v>0</v>
      </c>
      <c r="P801" s="35">
        <f t="shared" si="209"/>
        <v>1</v>
      </c>
      <c r="Q801" s="35">
        <f t="shared" si="209"/>
        <v>2</v>
      </c>
      <c r="R801" s="35">
        <f t="shared" si="209"/>
        <v>1</v>
      </c>
      <c r="S801" s="35">
        <f t="shared" si="209"/>
        <v>1</v>
      </c>
      <c r="T801" s="35">
        <f t="shared" si="209"/>
        <v>1</v>
      </c>
      <c r="U801" s="35">
        <f t="shared" si="209"/>
        <v>699</v>
      </c>
      <c r="V801" s="35">
        <f t="shared" si="209"/>
        <v>8</v>
      </c>
      <c r="W801" s="35">
        <f t="shared" si="209"/>
        <v>2</v>
      </c>
      <c r="X801" s="35">
        <f t="shared" si="209"/>
        <v>1</v>
      </c>
      <c r="Y801" s="35">
        <f t="shared" si="209"/>
        <v>0</v>
      </c>
      <c r="Z801" s="35">
        <f t="shared" si="209"/>
        <v>1</v>
      </c>
      <c r="AA801" s="35">
        <f t="shared" si="209"/>
        <v>2</v>
      </c>
      <c r="AB801" s="35">
        <f t="shared" si="209"/>
        <v>1</v>
      </c>
      <c r="AC801" s="35">
        <f t="shared" si="209"/>
        <v>0</v>
      </c>
      <c r="AD801" s="35">
        <f t="shared" si="209"/>
        <v>13</v>
      </c>
      <c r="AE801" s="35">
        <f t="shared" si="209"/>
        <v>0</v>
      </c>
      <c r="AF801" s="35">
        <f t="shared" ref="AF801:AG801" si="210">SUM(AF797:AF800)</f>
        <v>1100</v>
      </c>
      <c r="AG801" s="35">
        <f t="shared" si="210"/>
        <v>1087</v>
      </c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</row>
    <row r="802" spans="1:60" ht="15.6" x14ac:dyDescent="0.3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83"/>
      <c r="AE802" s="40"/>
      <c r="AF802" s="41"/>
      <c r="AG802" s="41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</row>
    <row r="803" spans="1:60" ht="15.6" x14ac:dyDescent="0.3">
      <c r="A803" s="34" t="s">
        <v>764</v>
      </c>
      <c r="B803" s="34" t="s">
        <v>1155</v>
      </c>
      <c r="C803" s="34" t="s">
        <v>766</v>
      </c>
      <c r="D803" s="34">
        <v>4</v>
      </c>
      <c r="E803" s="34" t="s">
        <v>1164</v>
      </c>
      <c r="F803" s="91" t="s">
        <v>1165</v>
      </c>
      <c r="G803" s="47">
        <v>1</v>
      </c>
      <c r="H803" s="47">
        <v>69</v>
      </c>
      <c r="I803" s="47">
        <v>2</v>
      </c>
      <c r="J803" s="47">
        <v>0</v>
      </c>
      <c r="K803" s="47">
        <v>1</v>
      </c>
      <c r="L803" s="47">
        <v>1</v>
      </c>
      <c r="M803" s="47">
        <v>3</v>
      </c>
      <c r="N803" s="47">
        <v>3</v>
      </c>
      <c r="O803" s="47">
        <v>0</v>
      </c>
      <c r="P803" s="47">
        <v>0</v>
      </c>
      <c r="Q803" s="47">
        <v>0</v>
      </c>
      <c r="R803" s="47">
        <v>1</v>
      </c>
      <c r="S803" s="47">
        <v>0</v>
      </c>
      <c r="T803" s="47">
        <v>2</v>
      </c>
      <c r="U803" s="47">
        <v>278</v>
      </c>
      <c r="V803" s="47">
        <v>2</v>
      </c>
      <c r="W803" s="47">
        <v>0</v>
      </c>
      <c r="X803" s="47">
        <v>0</v>
      </c>
      <c r="Y803" s="47">
        <v>1</v>
      </c>
      <c r="Z803" s="47">
        <v>0</v>
      </c>
      <c r="AA803" s="47">
        <v>0</v>
      </c>
      <c r="AB803" s="47">
        <v>0</v>
      </c>
      <c r="AC803" s="47">
        <v>0</v>
      </c>
      <c r="AD803" s="84">
        <v>3</v>
      </c>
      <c r="AE803" s="85">
        <v>0</v>
      </c>
      <c r="AF803" s="35">
        <f t="shared" ref="AF803:AF810" si="211">G803+H803+I803+J803+K803+L803+M803+N803+O803+P803+Q803+R803+S803+T803+U803+V803+W803+X803+Y803+Z803+AA803+AB803+AC803+AD803</f>
        <v>367</v>
      </c>
      <c r="AG803" s="35">
        <f t="shared" ref="AG803:AG810" si="212">G803+H803+I803+J803+K803+L803+M803+N803+O803+P803+Q803+R803+S803+T803+U803+V803+W803+X803+Y803+Z803+AA803+AB803+AC803</f>
        <v>364</v>
      </c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</row>
    <row r="804" spans="1:60" ht="15.6" x14ac:dyDescent="0.3">
      <c r="A804" s="34" t="s">
        <v>764</v>
      </c>
      <c r="B804" s="34" t="s">
        <v>1155</v>
      </c>
      <c r="C804" s="34" t="s">
        <v>766</v>
      </c>
      <c r="D804" s="34">
        <v>4</v>
      </c>
      <c r="E804" s="34" t="s">
        <v>1166</v>
      </c>
      <c r="F804" s="91" t="s">
        <v>1167</v>
      </c>
      <c r="G804" s="47">
        <v>6</v>
      </c>
      <c r="H804" s="47">
        <v>154</v>
      </c>
      <c r="I804" s="47">
        <v>0</v>
      </c>
      <c r="J804" s="47">
        <v>0</v>
      </c>
      <c r="K804" s="47">
        <v>0</v>
      </c>
      <c r="L804" s="47">
        <v>0</v>
      </c>
      <c r="M804" s="47">
        <v>0</v>
      </c>
      <c r="N804" s="47">
        <v>5</v>
      </c>
      <c r="O804" s="47">
        <v>1</v>
      </c>
      <c r="P804" s="47">
        <v>0</v>
      </c>
      <c r="Q804" s="47">
        <v>0</v>
      </c>
      <c r="R804" s="47">
        <v>0</v>
      </c>
      <c r="S804" s="47">
        <v>0</v>
      </c>
      <c r="T804" s="47">
        <v>0</v>
      </c>
      <c r="U804" s="47">
        <v>350</v>
      </c>
      <c r="V804" s="47">
        <v>1</v>
      </c>
      <c r="W804" s="47">
        <v>0</v>
      </c>
      <c r="X804" s="47">
        <v>0</v>
      </c>
      <c r="Y804" s="47">
        <v>0</v>
      </c>
      <c r="Z804" s="47">
        <v>0</v>
      </c>
      <c r="AA804" s="47">
        <v>1</v>
      </c>
      <c r="AB804" s="47">
        <v>0</v>
      </c>
      <c r="AC804" s="47">
        <v>0</v>
      </c>
      <c r="AD804" s="84">
        <v>17</v>
      </c>
      <c r="AE804" s="85">
        <v>0</v>
      </c>
      <c r="AF804" s="35">
        <f t="shared" si="211"/>
        <v>535</v>
      </c>
      <c r="AG804" s="35">
        <f t="shared" si="212"/>
        <v>518</v>
      </c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</row>
    <row r="805" spans="1:60" ht="15.6" x14ac:dyDescent="0.3">
      <c r="A805" s="34" t="s">
        <v>764</v>
      </c>
      <c r="B805" s="34" t="s">
        <v>1155</v>
      </c>
      <c r="C805" s="34" t="s">
        <v>766</v>
      </c>
      <c r="D805" s="34">
        <v>4</v>
      </c>
      <c r="E805" s="34" t="s">
        <v>1168</v>
      </c>
      <c r="F805" s="91" t="s">
        <v>1169</v>
      </c>
      <c r="G805" s="47">
        <v>2</v>
      </c>
      <c r="H805" s="47">
        <v>71</v>
      </c>
      <c r="I805" s="47">
        <v>0</v>
      </c>
      <c r="J805" s="47">
        <v>0</v>
      </c>
      <c r="K805" s="47">
        <v>0</v>
      </c>
      <c r="L805" s="47">
        <v>1</v>
      </c>
      <c r="M805" s="47">
        <v>1</v>
      </c>
      <c r="N805" s="47">
        <v>6</v>
      </c>
      <c r="O805" s="47">
        <v>0</v>
      </c>
      <c r="P805" s="47">
        <v>0</v>
      </c>
      <c r="Q805" s="47">
        <v>1</v>
      </c>
      <c r="R805" s="47">
        <v>0</v>
      </c>
      <c r="S805" s="47">
        <v>0</v>
      </c>
      <c r="T805" s="47">
        <v>1</v>
      </c>
      <c r="U805" s="47">
        <v>249</v>
      </c>
      <c r="V805" s="47">
        <v>1</v>
      </c>
      <c r="W805" s="47">
        <v>0</v>
      </c>
      <c r="X805" s="47">
        <v>0</v>
      </c>
      <c r="Y805" s="47">
        <v>0</v>
      </c>
      <c r="Z805" s="47">
        <v>1</v>
      </c>
      <c r="AA805" s="47">
        <v>1</v>
      </c>
      <c r="AB805" s="47">
        <v>0</v>
      </c>
      <c r="AC805" s="47">
        <v>0</v>
      </c>
      <c r="AD805" s="84">
        <v>6</v>
      </c>
      <c r="AE805" s="85">
        <v>0</v>
      </c>
      <c r="AF805" s="35">
        <f t="shared" si="211"/>
        <v>341</v>
      </c>
      <c r="AG805" s="35">
        <f t="shared" si="212"/>
        <v>335</v>
      </c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</row>
    <row r="806" spans="1:60" ht="15.6" x14ac:dyDescent="0.3">
      <c r="A806" s="34" t="s">
        <v>764</v>
      </c>
      <c r="B806" s="34" t="s">
        <v>1155</v>
      </c>
      <c r="C806" s="34" t="s">
        <v>766</v>
      </c>
      <c r="D806" s="34">
        <v>4</v>
      </c>
      <c r="E806" s="34" t="s">
        <v>1170</v>
      </c>
      <c r="F806" s="91" t="s">
        <v>1171</v>
      </c>
      <c r="G806" s="47">
        <v>4</v>
      </c>
      <c r="H806" s="47">
        <v>34</v>
      </c>
      <c r="I806" s="47">
        <v>1</v>
      </c>
      <c r="J806" s="47">
        <v>0</v>
      </c>
      <c r="K806" s="47">
        <v>0</v>
      </c>
      <c r="L806" s="47">
        <v>3</v>
      </c>
      <c r="M806" s="47">
        <v>0</v>
      </c>
      <c r="N806" s="47">
        <v>5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416</v>
      </c>
      <c r="V806" s="47">
        <v>0</v>
      </c>
      <c r="W806" s="47">
        <v>1</v>
      </c>
      <c r="X806" s="47">
        <v>0</v>
      </c>
      <c r="Y806" s="47">
        <v>0</v>
      </c>
      <c r="Z806" s="47">
        <v>0</v>
      </c>
      <c r="AA806" s="47">
        <v>1</v>
      </c>
      <c r="AB806" s="47">
        <v>0</v>
      </c>
      <c r="AC806" s="47">
        <v>0</v>
      </c>
      <c r="AD806" s="84">
        <v>12</v>
      </c>
      <c r="AE806" s="85">
        <v>0</v>
      </c>
      <c r="AF806" s="35">
        <f t="shared" si="211"/>
        <v>477</v>
      </c>
      <c r="AG806" s="35">
        <f t="shared" si="212"/>
        <v>465</v>
      </c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</row>
    <row r="807" spans="1:60" ht="15.6" x14ac:dyDescent="0.3">
      <c r="A807" s="34" t="s">
        <v>764</v>
      </c>
      <c r="B807" s="34" t="s">
        <v>1155</v>
      </c>
      <c r="C807" s="34" t="s">
        <v>766</v>
      </c>
      <c r="D807" s="34">
        <v>4</v>
      </c>
      <c r="E807" s="34" t="s">
        <v>1172</v>
      </c>
      <c r="F807" s="91" t="s">
        <v>1173</v>
      </c>
      <c r="G807" s="47">
        <v>2</v>
      </c>
      <c r="H807" s="47">
        <v>138</v>
      </c>
      <c r="I807" s="47">
        <v>3</v>
      </c>
      <c r="J807" s="47">
        <v>0</v>
      </c>
      <c r="K807" s="47">
        <v>0</v>
      </c>
      <c r="L807" s="47">
        <v>0</v>
      </c>
      <c r="M807" s="47">
        <v>3</v>
      </c>
      <c r="N807" s="47">
        <v>1</v>
      </c>
      <c r="O807" s="47">
        <v>0</v>
      </c>
      <c r="P807" s="47">
        <v>0</v>
      </c>
      <c r="Q807" s="47">
        <v>3</v>
      </c>
      <c r="R807" s="47">
        <v>0</v>
      </c>
      <c r="S807" s="47">
        <v>0</v>
      </c>
      <c r="T807" s="47">
        <v>0</v>
      </c>
      <c r="U807" s="47">
        <v>402</v>
      </c>
      <c r="V807" s="47">
        <v>1</v>
      </c>
      <c r="W807" s="47">
        <v>0</v>
      </c>
      <c r="X807" s="47">
        <v>0</v>
      </c>
      <c r="Y807" s="47">
        <v>0</v>
      </c>
      <c r="Z807" s="47">
        <v>0</v>
      </c>
      <c r="AA807" s="47">
        <v>1</v>
      </c>
      <c r="AB807" s="47">
        <v>0</v>
      </c>
      <c r="AC807" s="47">
        <v>0</v>
      </c>
      <c r="AD807" s="84">
        <v>4</v>
      </c>
      <c r="AE807" s="85">
        <v>0</v>
      </c>
      <c r="AF807" s="35">
        <f t="shared" si="211"/>
        <v>558</v>
      </c>
      <c r="AG807" s="35">
        <f t="shared" si="212"/>
        <v>554</v>
      </c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</row>
    <row r="808" spans="1:60" ht="15.6" x14ac:dyDescent="0.3">
      <c r="A808" s="34" t="s">
        <v>764</v>
      </c>
      <c r="B808" s="34" t="s">
        <v>1155</v>
      </c>
      <c r="C808" s="34" t="s">
        <v>766</v>
      </c>
      <c r="D808" s="34">
        <v>4</v>
      </c>
      <c r="E808" s="34" t="s">
        <v>1174</v>
      </c>
      <c r="F808" s="91" t="s">
        <v>1175</v>
      </c>
      <c r="G808" s="47">
        <v>4</v>
      </c>
      <c r="H808" s="47">
        <v>54</v>
      </c>
      <c r="I808" s="47">
        <v>3</v>
      </c>
      <c r="J808" s="47">
        <v>1</v>
      </c>
      <c r="K808" s="47">
        <v>0</v>
      </c>
      <c r="L808" s="47">
        <v>3</v>
      </c>
      <c r="M808" s="47">
        <v>0</v>
      </c>
      <c r="N808" s="47">
        <v>4</v>
      </c>
      <c r="O808" s="47">
        <v>0</v>
      </c>
      <c r="P808" s="47">
        <v>0</v>
      </c>
      <c r="Q808" s="47">
        <v>1</v>
      </c>
      <c r="R808" s="47">
        <v>0</v>
      </c>
      <c r="S808" s="47">
        <v>1</v>
      </c>
      <c r="T808" s="47">
        <v>0</v>
      </c>
      <c r="U808" s="47">
        <v>409</v>
      </c>
      <c r="V808" s="47">
        <v>1</v>
      </c>
      <c r="W808" s="47">
        <v>1</v>
      </c>
      <c r="X808" s="47">
        <v>1</v>
      </c>
      <c r="Y808" s="47">
        <v>0</v>
      </c>
      <c r="Z808" s="47">
        <v>1</v>
      </c>
      <c r="AA808" s="47">
        <v>1</v>
      </c>
      <c r="AB808" s="47">
        <v>1</v>
      </c>
      <c r="AC808" s="47">
        <v>0</v>
      </c>
      <c r="AD808" s="84">
        <v>11</v>
      </c>
      <c r="AE808" s="85">
        <v>0</v>
      </c>
      <c r="AF808" s="35">
        <f t="shared" si="211"/>
        <v>497</v>
      </c>
      <c r="AG808" s="35">
        <f t="shared" si="212"/>
        <v>486</v>
      </c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</row>
    <row r="809" spans="1:60" ht="15.6" x14ac:dyDescent="0.3">
      <c r="A809" s="34" t="s">
        <v>764</v>
      </c>
      <c r="B809" s="34" t="s">
        <v>1155</v>
      </c>
      <c r="C809" s="34" t="s">
        <v>766</v>
      </c>
      <c r="D809" s="34">
        <v>4</v>
      </c>
      <c r="E809" s="34" t="s">
        <v>1176</v>
      </c>
      <c r="F809" s="91" t="s">
        <v>1177</v>
      </c>
      <c r="G809" s="47">
        <v>0</v>
      </c>
      <c r="H809" s="47">
        <v>40</v>
      </c>
      <c r="I809" s="47">
        <v>2</v>
      </c>
      <c r="J809" s="47">
        <v>0</v>
      </c>
      <c r="K809" s="47">
        <v>2</v>
      </c>
      <c r="L809" s="47">
        <v>0</v>
      </c>
      <c r="M809" s="47">
        <v>3</v>
      </c>
      <c r="N809" s="47">
        <v>0</v>
      </c>
      <c r="O809" s="47">
        <v>0</v>
      </c>
      <c r="P809" s="47">
        <v>0</v>
      </c>
      <c r="Q809" s="47">
        <v>0</v>
      </c>
      <c r="R809" s="47">
        <v>0</v>
      </c>
      <c r="S809" s="47">
        <v>0</v>
      </c>
      <c r="T809" s="47">
        <v>1</v>
      </c>
      <c r="U809" s="47">
        <v>133</v>
      </c>
      <c r="V809" s="47">
        <v>0</v>
      </c>
      <c r="W809" s="47">
        <v>0</v>
      </c>
      <c r="X809" s="47">
        <v>0</v>
      </c>
      <c r="Y809" s="47">
        <v>0</v>
      </c>
      <c r="Z809" s="47">
        <v>0</v>
      </c>
      <c r="AA809" s="47">
        <v>0</v>
      </c>
      <c r="AB809" s="47">
        <v>0</v>
      </c>
      <c r="AC809" s="47">
        <v>1</v>
      </c>
      <c r="AD809" s="84">
        <v>1</v>
      </c>
      <c r="AE809" s="85">
        <v>0</v>
      </c>
      <c r="AF809" s="35">
        <f t="shared" si="211"/>
        <v>183</v>
      </c>
      <c r="AG809" s="35">
        <f t="shared" si="212"/>
        <v>182</v>
      </c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</row>
    <row r="810" spans="1:60" ht="15.6" x14ac:dyDescent="0.3">
      <c r="A810" s="34" t="s">
        <v>764</v>
      </c>
      <c r="B810" s="34" t="s">
        <v>1155</v>
      </c>
      <c r="C810" s="34" t="s">
        <v>766</v>
      </c>
      <c r="D810" s="34">
        <v>4</v>
      </c>
      <c r="E810" s="34" t="s">
        <v>1178</v>
      </c>
      <c r="F810" s="91" t="s">
        <v>1179</v>
      </c>
      <c r="G810" s="47">
        <v>6</v>
      </c>
      <c r="H810" s="47">
        <v>264</v>
      </c>
      <c r="I810" s="47">
        <v>5</v>
      </c>
      <c r="J810" s="47">
        <v>0</v>
      </c>
      <c r="K810" s="47">
        <v>1</v>
      </c>
      <c r="L810" s="47">
        <v>4</v>
      </c>
      <c r="M810" s="47">
        <v>1</v>
      </c>
      <c r="N810" s="47">
        <v>16</v>
      </c>
      <c r="O810" s="47">
        <v>1</v>
      </c>
      <c r="P810" s="47">
        <v>2</v>
      </c>
      <c r="Q810" s="47">
        <v>3</v>
      </c>
      <c r="R810" s="47">
        <v>1</v>
      </c>
      <c r="S810" s="47">
        <v>0</v>
      </c>
      <c r="T810" s="47">
        <v>1</v>
      </c>
      <c r="U810" s="47">
        <v>458</v>
      </c>
      <c r="V810" s="47">
        <v>8</v>
      </c>
      <c r="W810" s="47">
        <v>1</v>
      </c>
      <c r="X810" s="47">
        <v>0</v>
      </c>
      <c r="Y810" s="47">
        <v>0</v>
      </c>
      <c r="Z810" s="47">
        <v>3</v>
      </c>
      <c r="AA810" s="47">
        <v>1</v>
      </c>
      <c r="AB810" s="47">
        <v>3</v>
      </c>
      <c r="AC810" s="47">
        <v>1</v>
      </c>
      <c r="AD810" s="84">
        <v>20</v>
      </c>
      <c r="AE810" s="85">
        <v>0</v>
      </c>
      <c r="AF810" s="35">
        <f t="shared" si="211"/>
        <v>800</v>
      </c>
      <c r="AG810" s="35">
        <f t="shared" si="212"/>
        <v>780</v>
      </c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</row>
    <row r="811" spans="1:60" ht="15.6" x14ac:dyDescent="0.3">
      <c r="A811" s="40"/>
      <c r="B811" s="40"/>
      <c r="C811" s="40"/>
      <c r="D811" s="40"/>
      <c r="E811" s="44" t="s">
        <v>11</v>
      </c>
      <c r="F811" s="44" t="s">
        <v>7</v>
      </c>
      <c r="G811" s="35">
        <f t="shared" ref="G811:AE811" si="213">SUM(G803:G810)</f>
        <v>25</v>
      </c>
      <c r="H811" s="35">
        <f t="shared" si="213"/>
        <v>824</v>
      </c>
      <c r="I811" s="35">
        <f t="shared" si="213"/>
        <v>16</v>
      </c>
      <c r="J811" s="35">
        <f t="shared" si="213"/>
        <v>1</v>
      </c>
      <c r="K811" s="35">
        <f t="shared" si="213"/>
        <v>4</v>
      </c>
      <c r="L811" s="35">
        <f t="shared" si="213"/>
        <v>12</v>
      </c>
      <c r="M811" s="35">
        <f t="shared" si="213"/>
        <v>11</v>
      </c>
      <c r="N811" s="35">
        <f t="shared" si="213"/>
        <v>40</v>
      </c>
      <c r="O811" s="35">
        <f t="shared" si="213"/>
        <v>2</v>
      </c>
      <c r="P811" s="35">
        <f t="shared" si="213"/>
        <v>2</v>
      </c>
      <c r="Q811" s="35">
        <f t="shared" si="213"/>
        <v>8</v>
      </c>
      <c r="R811" s="35">
        <f t="shared" si="213"/>
        <v>2</v>
      </c>
      <c r="S811" s="35">
        <f t="shared" si="213"/>
        <v>1</v>
      </c>
      <c r="T811" s="35">
        <f t="shared" si="213"/>
        <v>5</v>
      </c>
      <c r="U811" s="35">
        <f t="shared" si="213"/>
        <v>2695</v>
      </c>
      <c r="V811" s="35">
        <f t="shared" si="213"/>
        <v>14</v>
      </c>
      <c r="W811" s="35">
        <f t="shared" si="213"/>
        <v>3</v>
      </c>
      <c r="X811" s="35">
        <f t="shared" si="213"/>
        <v>1</v>
      </c>
      <c r="Y811" s="35">
        <f t="shared" si="213"/>
        <v>1</v>
      </c>
      <c r="Z811" s="35">
        <f t="shared" si="213"/>
        <v>5</v>
      </c>
      <c r="AA811" s="35">
        <f t="shared" si="213"/>
        <v>6</v>
      </c>
      <c r="AB811" s="35">
        <f t="shared" si="213"/>
        <v>4</v>
      </c>
      <c r="AC811" s="35">
        <f t="shared" si="213"/>
        <v>2</v>
      </c>
      <c r="AD811" s="35">
        <f t="shared" si="213"/>
        <v>74</v>
      </c>
      <c r="AE811" s="35">
        <f t="shared" si="213"/>
        <v>0</v>
      </c>
      <c r="AF811" s="35">
        <f t="shared" ref="AF811:AG811" si="214">SUM(AF803:AF810)</f>
        <v>3758</v>
      </c>
      <c r="AG811" s="35">
        <f t="shared" si="214"/>
        <v>3684</v>
      </c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</row>
    <row r="812" spans="1:60" ht="15.6" x14ac:dyDescent="0.3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1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</row>
    <row r="813" spans="1:60" ht="15.6" x14ac:dyDescent="0.3">
      <c r="A813" s="34" t="s">
        <v>764</v>
      </c>
      <c r="B813" s="34" t="s">
        <v>1155</v>
      </c>
      <c r="C813" s="34" t="s">
        <v>766</v>
      </c>
      <c r="D813" s="34">
        <v>5</v>
      </c>
      <c r="E813" s="34" t="s">
        <v>1180</v>
      </c>
      <c r="F813" s="91" t="s">
        <v>1181</v>
      </c>
      <c r="G813" s="47">
        <v>5</v>
      </c>
      <c r="H813" s="47">
        <v>159</v>
      </c>
      <c r="I813" s="47">
        <v>3</v>
      </c>
      <c r="J813" s="47">
        <v>0</v>
      </c>
      <c r="K813" s="47">
        <v>0</v>
      </c>
      <c r="L813" s="47">
        <v>4</v>
      </c>
      <c r="M813" s="47">
        <v>1</v>
      </c>
      <c r="N813" s="47">
        <v>8</v>
      </c>
      <c r="O813" s="47">
        <v>0</v>
      </c>
      <c r="P813" s="47">
        <v>0</v>
      </c>
      <c r="Q813" s="47">
        <v>0</v>
      </c>
      <c r="R813" s="47">
        <v>0</v>
      </c>
      <c r="S813" s="47">
        <v>0</v>
      </c>
      <c r="T813" s="47">
        <v>0</v>
      </c>
      <c r="U813" s="47">
        <v>202</v>
      </c>
      <c r="V813" s="47">
        <v>1</v>
      </c>
      <c r="W813" s="47">
        <v>0</v>
      </c>
      <c r="X813" s="47">
        <v>2</v>
      </c>
      <c r="Y813" s="47">
        <v>0</v>
      </c>
      <c r="Z813" s="47">
        <v>1</v>
      </c>
      <c r="AA813" s="47">
        <v>0</v>
      </c>
      <c r="AB813" s="47">
        <v>0</v>
      </c>
      <c r="AC813" s="47">
        <v>0</v>
      </c>
      <c r="AD813" s="84">
        <v>3</v>
      </c>
      <c r="AE813" s="85">
        <v>0</v>
      </c>
      <c r="AF813" s="35">
        <f t="shared" ref="AF813:AF820" si="215">G813+H813+I813+J813+K813+L813+M813+N813+O813+P813+Q813+R813+S813+T813+U813+V813+W813+X813+Y813+Z813+AA813+AB813+AC813+AD813</f>
        <v>389</v>
      </c>
      <c r="AG813" s="35">
        <f t="shared" ref="AG813:AG820" si="216">G813+H813+I813+J813+K813+L813+M813+N813+O813+P813+Q813+R813+S813+T813+U813+V813+W813+X813+Y813+Z813+AA813+AB813+AC813</f>
        <v>386</v>
      </c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</row>
    <row r="814" spans="1:60" ht="15.6" x14ac:dyDescent="0.3">
      <c r="A814" s="34" t="s">
        <v>764</v>
      </c>
      <c r="B814" s="34" t="s">
        <v>1155</v>
      </c>
      <c r="C814" s="34" t="s">
        <v>766</v>
      </c>
      <c r="D814" s="34">
        <v>5</v>
      </c>
      <c r="E814" s="34" t="s">
        <v>1182</v>
      </c>
      <c r="F814" s="91" t="s">
        <v>1183</v>
      </c>
      <c r="G814" s="47">
        <v>3</v>
      </c>
      <c r="H814" s="47">
        <v>136</v>
      </c>
      <c r="I814" s="47">
        <v>6</v>
      </c>
      <c r="J814" s="47">
        <v>0</v>
      </c>
      <c r="K814" s="47">
        <v>1</v>
      </c>
      <c r="L814" s="47">
        <v>4</v>
      </c>
      <c r="M814" s="47">
        <v>2</v>
      </c>
      <c r="N814" s="47">
        <v>8</v>
      </c>
      <c r="O814" s="47">
        <v>0</v>
      </c>
      <c r="P814" s="47">
        <v>0</v>
      </c>
      <c r="Q814" s="47">
        <v>0</v>
      </c>
      <c r="R814" s="47">
        <v>0</v>
      </c>
      <c r="S814" s="47">
        <v>0</v>
      </c>
      <c r="T814" s="47">
        <v>0</v>
      </c>
      <c r="U814" s="47">
        <v>297</v>
      </c>
      <c r="V814" s="47">
        <v>0</v>
      </c>
      <c r="W814" s="47">
        <v>1</v>
      </c>
      <c r="X814" s="47">
        <v>0</v>
      </c>
      <c r="Y814" s="47">
        <v>1</v>
      </c>
      <c r="Z814" s="47">
        <v>2</v>
      </c>
      <c r="AA814" s="47">
        <v>2</v>
      </c>
      <c r="AB814" s="47">
        <v>0</v>
      </c>
      <c r="AC814" s="47">
        <v>1</v>
      </c>
      <c r="AD814" s="84">
        <v>11</v>
      </c>
      <c r="AE814" s="85">
        <v>0</v>
      </c>
      <c r="AF814" s="35">
        <f t="shared" si="215"/>
        <v>475</v>
      </c>
      <c r="AG814" s="35">
        <f t="shared" si="216"/>
        <v>464</v>
      </c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</row>
    <row r="815" spans="1:60" ht="15.6" x14ac:dyDescent="0.3">
      <c r="A815" s="34" t="s">
        <v>764</v>
      </c>
      <c r="B815" s="34" t="s">
        <v>1155</v>
      </c>
      <c r="C815" s="34" t="s">
        <v>766</v>
      </c>
      <c r="D815" s="34">
        <v>5</v>
      </c>
      <c r="E815" s="34" t="s">
        <v>1184</v>
      </c>
      <c r="F815" s="91" t="s">
        <v>1185</v>
      </c>
      <c r="G815" s="47">
        <v>1</v>
      </c>
      <c r="H815" s="47">
        <v>53</v>
      </c>
      <c r="I815" s="47">
        <v>0</v>
      </c>
      <c r="J815" s="47">
        <v>0</v>
      </c>
      <c r="K815" s="47">
        <v>1</v>
      </c>
      <c r="L815" s="47">
        <v>3</v>
      </c>
      <c r="M815" s="47">
        <v>0</v>
      </c>
      <c r="N815" s="47">
        <v>2</v>
      </c>
      <c r="O815" s="47">
        <v>0</v>
      </c>
      <c r="P815" s="47">
        <v>0</v>
      </c>
      <c r="Q815" s="47">
        <v>0</v>
      </c>
      <c r="R815" s="47">
        <v>1</v>
      </c>
      <c r="S815" s="47">
        <v>0</v>
      </c>
      <c r="T815" s="47">
        <v>0</v>
      </c>
      <c r="U815" s="47">
        <v>147</v>
      </c>
      <c r="V815" s="47">
        <v>2</v>
      </c>
      <c r="W815" s="47">
        <v>0</v>
      </c>
      <c r="X815" s="47">
        <v>0</v>
      </c>
      <c r="Y815" s="47">
        <v>2</v>
      </c>
      <c r="Z815" s="47">
        <v>1</v>
      </c>
      <c r="AA815" s="47">
        <v>0</v>
      </c>
      <c r="AB815" s="47">
        <v>0</v>
      </c>
      <c r="AC815" s="47">
        <v>0</v>
      </c>
      <c r="AD815" s="84">
        <v>10</v>
      </c>
      <c r="AE815" s="85">
        <v>0</v>
      </c>
      <c r="AF815" s="35">
        <f t="shared" si="215"/>
        <v>223</v>
      </c>
      <c r="AG815" s="35">
        <f t="shared" si="216"/>
        <v>213</v>
      </c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</row>
    <row r="816" spans="1:60" ht="15.6" x14ac:dyDescent="0.3">
      <c r="A816" s="34" t="s">
        <v>764</v>
      </c>
      <c r="B816" s="34" t="s">
        <v>1155</v>
      </c>
      <c r="C816" s="34" t="s">
        <v>766</v>
      </c>
      <c r="D816" s="34">
        <v>5</v>
      </c>
      <c r="E816" s="34" t="s">
        <v>1186</v>
      </c>
      <c r="F816" s="91" t="s">
        <v>1187</v>
      </c>
      <c r="G816" s="47">
        <v>4</v>
      </c>
      <c r="H816" s="47">
        <v>232</v>
      </c>
      <c r="I816" s="47">
        <v>3</v>
      </c>
      <c r="J816" s="47">
        <v>0</v>
      </c>
      <c r="K816" s="47">
        <v>0</v>
      </c>
      <c r="L816" s="47">
        <v>2</v>
      </c>
      <c r="M816" s="47">
        <v>2</v>
      </c>
      <c r="N816" s="47">
        <v>11</v>
      </c>
      <c r="O816" s="47">
        <v>2</v>
      </c>
      <c r="P816" s="47">
        <v>0</v>
      </c>
      <c r="Q816" s="47">
        <v>0</v>
      </c>
      <c r="R816" s="47">
        <v>0</v>
      </c>
      <c r="S816" s="47">
        <v>0</v>
      </c>
      <c r="T816" s="47">
        <v>1</v>
      </c>
      <c r="U816" s="47">
        <v>208</v>
      </c>
      <c r="V816" s="47">
        <v>5</v>
      </c>
      <c r="W816" s="47">
        <v>0</v>
      </c>
      <c r="X816" s="47">
        <v>0</v>
      </c>
      <c r="Y816" s="47">
        <v>0</v>
      </c>
      <c r="Z816" s="47">
        <v>1</v>
      </c>
      <c r="AA816" s="47">
        <v>0</v>
      </c>
      <c r="AB816" s="47">
        <v>0</v>
      </c>
      <c r="AC816" s="47">
        <v>2</v>
      </c>
      <c r="AD816" s="84">
        <v>6</v>
      </c>
      <c r="AE816" s="85">
        <v>0</v>
      </c>
      <c r="AF816" s="35">
        <f t="shared" si="215"/>
        <v>479</v>
      </c>
      <c r="AG816" s="35">
        <f t="shared" si="216"/>
        <v>473</v>
      </c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</row>
    <row r="817" spans="1:60" ht="15.6" x14ac:dyDescent="0.3">
      <c r="A817" s="34" t="s">
        <v>764</v>
      </c>
      <c r="B817" s="34" t="s">
        <v>1155</v>
      </c>
      <c r="C817" s="34" t="s">
        <v>766</v>
      </c>
      <c r="D817" s="34">
        <v>5</v>
      </c>
      <c r="E817" s="34" t="s">
        <v>1186</v>
      </c>
      <c r="F817" s="91" t="s">
        <v>1188</v>
      </c>
      <c r="G817" s="47">
        <v>5</v>
      </c>
      <c r="H817" s="47">
        <v>230</v>
      </c>
      <c r="I817" s="47">
        <v>2</v>
      </c>
      <c r="J817" s="47">
        <v>1</v>
      </c>
      <c r="K817" s="47">
        <v>1</v>
      </c>
      <c r="L817" s="47">
        <v>3</v>
      </c>
      <c r="M817" s="47">
        <v>0</v>
      </c>
      <c r="N817" s="47">
        <v>8</v>
      </c>
      <c r="O817" s="47">
        <v>0</v>
      </c>
      <c r="P817" s="47">
        <v>0</v>
      </c>
      <c r="Q817" s="47">
        <v>0</v>
      </c>
      <c r="R817" s="47">
        <v>1</v>
      </c>
      <c r="S817" s="47">
        <v>0</v>
      </c>
      <c r="T817" s="47">
        <v>0</v>
      </c>
      <c r="U817" s="47">
        <v>208</v>
      </c>
      <c r="V817" s="47">
        <v>4</v>
      </c>
      <c r="W817" s="47">
        <v>0</v>
      </c>
      <c r="X817" s="47">
        <v>1</v>
      </c>
      <c r="Y817" s="47">
        <v>1</v>
      </c>
      <c r="Z817" s="47">
        <v>0</v>
      </c>
      <c r="AA817" s="47">
        <v>1</v>
      </c>
      <c r="AB817" s="47">
        <v>0</v>
      </c>
      <c r="AC817" s="47">
        <v>0</v>
      </c>
      <c r="AD817" s="84">
        <v>10</v>
      </c>
      <c r="AE817" s="85">
        <v>0</v>
      </c>
      <c r="AF817" s="35">
        <f t="shared" si="215"/>
        <v>476</v>
      </c>
      <c r="AG817" s="35">
        <f t="shared" si="216"/>
        <v>466</v>
      </c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</row>
    <row r="818" spans="1:60" ht="15.6" x14ac:dyDescent="0.3">
      <c r="A818" s="34" t="s">
        <v>764</v>
      </c>
      <c r="B818" s="34" t="s">
        <v>1155</v>
      </c>
      <c r="C818" s="34" t="s">
        <v>766</v>
      </c>
      <c r="D818" s="34">
        <v>5</v>
      </c>
      <c r="E818" s="34" t="s">
        <v>1189</v>
      </c>
      <c r="F818" s="91" t="s">
        <v>1190</v>
      </c>
      <c r="G818" s="47">
        <v>4</v>
      </c>
      <c r="H818" s="47">
        <v>97</v>
      </c>
      <c r="I818" s="47">
        <v>2</v>
      </c>
      <c r="J818" s="47">
        <v>0</v>
      </c>
      <c r="K818" s="47">
        <v>1</v>
      </c>
      <c r="L818" s="47">
        <v>1</v>
      </c>
      <c r="M818" s="47">
        <v>2</v>
      </c>
      <c r="N818" s="47">
        <v>3</v>
      </c>
      <c r="O818" s="47">
        <v>0</v>
      </c>
      <c r="P818" s="47">
        <v>0</v>
      </c>
      <c r="Q818" s="47">
        <v>1</v>
      </c>
      <c r="R818" s="47">
        <v>0</v>
      </c>
      <c r="S818" s="47">
        <v>0</v>
      </c>
      <c r="T818" s="47">
        <v>0</v>
      </c>
      <c r="U818" s="47">
        <v>202</v>
      </c>
      <c r="V818" s="47">
        <v>0</v>
      </c>
      <c r="W818" s="47">
        <v>3</v>
      </c>
      <c r="X818" s="47">
        <v>0</v>
      </c>
      <c r="Y818" s="47">
        <v>0</v>
      </c>
      <c r="Z818" s="47">
        <v>4</v>
      </c>
      <c r="AA818" s="47">
        <v>3</v>
      </c>
      <c r="AB818" s="47">
        <v>0</v>
      </c>
      <c r="AC818" s="47">
        <v>4</v>
      </c>
      <c r="AD818" s="84">
        <v>10</v>
      </c>
      <c r="AE818" s="85">
        <v>0</v>
      </c>
      <c r="AF818" s="35">
        <f t="shared" si="215"/>
        <v>337</v>
      </c>
      <c r="AG818" s="35">
        <f t="shared" si="216"/>
        <v>327</v>
      </c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</row>
    <row r="819" spans="1:60" ht="15.6" x14ac:dyDescent="0.3">
      <c r="A819" s="34" t="s">
        <v>764</v>
      </c>
      <c r="B819" s="34" t="s">
        <v>1155</v>
      </c>
      <c r="C819" s="34" t="s">
        <v>766</v>
      </c>
      <c r="D819" s="34">
        <v>5</v>
      </c>
      <c r="E819" s="34" t="s">
        <v>1191</v>
      </c>
      <c r="F819" s="91" t="s">
        <v>1192</v>
      </c>
      <c r="G819" s="47">
        <v>4</v>
      </c>
      <c r="H819" s="47">
        <v>128</v>
      </c>
      <c r="I819" s="47">
        <v>4</v>
      </c>
      <c r="J819" s="47">
        <v>0</v>
      </c>
      <c r="K819" s="47">
        <v>0</v>
      </c>
      <c r="L819" s="47">
        <v>5</v>
      </c>
      <c r="M819" s="47">
        <v>1</v>
      </c>
      <c r="N819" s="47">
        <v>5</v>
      </c>
      <c r="O819" s="47">
        <v>0</v>
      </c>
      <c r="P819" s="47">
        <v>2</v>
      </c>
      <c r="Q819" s="47">
        <v>0</v>
      </c>
      <c r="R819" s="47">
        <v>2</v>
      </c>
      <c r="S819" s="47">
        <v>2</v>
      </c>
      <c r="T819" s="47">
        <v>1</v>
      </c>
      <c r="U819" s="47">
        <v>636</v>
      </c>
      <c r="V819" s="47">
        <v>4</v>
      </c>
      <c r="W819" s="47">
        <v>2</v>
      </c>
      <c r="X819" s="47">
        <v>1</v>
      </c>
      <c r="Y819" s="47">
        <v>0</v>
      </c>
      <c r="Z819" s="47">
        <v>2</v>
      </c>
      <c r="AA819" s="47">
        <v>2</v>
      </c>
      <c r="AB819" s="47">
        <v>0</v>
      </c>
      <c r="AC819" s="47">
        <v>2</v>
      </c>
      <c r="AD819" s="84">
        <v>28</v>
      </c>
      <c r="AE819" s="85">
        <v>0</v>
      </c>
      <c r="AF819" s="35">
        <f t="shared" si="215"/>
        <v>831</v>
      </c>
      <c r="AG819" s="35">
        <f t="shared" si="216"/>
        <v>803</v>
      </c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</row>
    <row r="820" spans="1:60" ht="15.6" x14ac:dyDescent="0.3">
      <c r="A820" s="34" t="s">
        <v>764</v>
      </c>
      <c r="B820" s="34" t="s">
        <v>1155</v>
      </c>
      <c r="C820" s="34" t="s">
        <v>766</v>
      </c>
      <c r="D820" s="34">
        <v>5</v>
      </c>
      <c r="E820" s="34" t="s">
        <v>1193</v>
      </c>
      <c r="F820" s="91" t="s">
        <v>1194</v>
      </c>
      <c r="G820" s="47">
        <v>2</v>
      </c>
      <c r="H820" s="47">
        <v>103</v>
      </c>
      <c r="I820" s="47">
        <v>5</v>
      </c>
      <c r="J820" s="47">
        <v>0</v>
      </c>
      <c r="K820" s="47">
        <v>1</v>
      </c>
      <c r="L820" s="47">
        <v>2</v>
      </c>
      <c r="M820" s="47">
        <v>1</v>
      </c>
      <c r="N820" s="47">
        <v>6</v>
      </c>
      <c r="O820" s="47">
        <v>1</v>
      </c>
      <c r="P820" s="47">
        <v>0</v>
      </c>
      <c r="Q820" s="47">
        <v>1</v>
      </c>
      <c r="R820" s="47">
        <v>0</v>
      </c>
      <c r="S820" s="47">
        <v>0</v>
      </c>
      <c r="T820" s="47">
        <v>1</v>
      </c>
      <c r="U820" s="47">
        <v>546</v>
      </c>
      <c r="V820" s="47">
        <v>1</v>
      </c>
      <c r="W820" s="47">
        <v>1</v>
      </c>
      <c r="X820" s="47">
        <v>2</v>
      </c>
      <c r="Y820" s="47">
        <v>0</v>
      </c>
      <c r="Z820" s="47">
        <v>3</v>
      </c>
      <c r="AA820" s="47">
        <v>1</v>
      </c>
      <c r="AB820" s="47">
        <v>1</v>
      </c>
      <c r="AC820" s="47">
        <v>3</v>
      </c>
      <c r="AD820" s="84">
        <v>13</v>
      </c>
      <c r="AE820" s="85">
        <v>0</v>
      </c>
      <c r="AF820" s="35">
        <f t="shared" si="215"/>
        <v>694</v>
      </c>
      <c r="AG820" s="35">
        <f t="shared" si="216"/>
        <v>681</v>
      </c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</row>
    <row r="821" spans="1:60" ht="15.6" x14ac:dyDescent="0.3">
      <c r="A821" s="40"/>
      <c r="B821" s="40"/>
      <c r="C821" s="40"/>
      <c r="D821" s="40"/>
      <c r="E821" s="44" t="s">
        <v>11</v>
      </c>
      <c r="F821" s="44" t="s">
        <v>7</v>
      </c>
      <c r="G821" s="35">
        <f t="shared" ref="G821:AE821" si="217">SUM(G813:G820)</f>
        <v>28</v>
      </c>
      <c r="H821" s="35">
        <f t="shared" si="217"/>
        <v>1138</v>
      </c>
      <c r="I821" s="35">
        <f t="shared" si="217"/>
        <v>25</v>
      </c>
      <c r="J821" s="35">
        <f t="shared" si="217"/>
        <v>1</v>
      </c>
      <c r="K821" s="35">
        <f>SUM(K813:K820)</f>
        <v>5</v>
      </c>
      <c r="L821" s="35">
        <f t="shared" si="217"/>
        <v>24</v>
      </c>
      <c r="M821" s="35">
        <f t="shared" si="217"/>
        <v>9</v>
      </c>
      <c r="N821" s="35">
        <f t="shared" si="217"/>
        <v>51</v>
      </c>
      <c r="O821" s="35">
        <f t="shared" si="217"/>
        <v>3</v>
      </c>
      <c r="P821" s="35">
        <f t="shared" si="217"/>
        <v>2</v>
      </c>
      <c r="Q821" s="35">
        <f t="shared" si="217"/>
        <v>2</v>
      </c>
      <c r="R821" s="35">
        <f t="shared" si="217"/>
        <v>4</v>
      </c>
      <c r="S821" s="35">
        <f t="shared" si="217"/>
        <v>2</v>
      </c>
      <c r="T821" s="35">
        <f t="shared" si="217"/>
        <v>3</v>
      </c>
      <c r="U821" s="35">
        <f t="shared" si="217"/>
        <v>2446</v>
      </c>
      <c r="V821" s="35">
        <f t="shared" si="217"/>
        <v>17</v>
      </c>
      <c r="W821" s="35">
        <f t="shared" si="217"/>
        <v>7</v>
      </c>
      <c r="X821" s="35">
        <f t="shared" si="217"/>
        <v>6</v>
      </c>
      <c r="Y821" s="35">
        <f t="shared" si="217"/>
        <v>4</v>
      </c>
      <c r="Z821" s="35">
        <f t="shared" si="217"/>
        <v>14</v>
      </c>
      <c r="AA821" s="35">
        <f t="shared" si="217"/>
        <v>9</v>
      </c>
      <c r="AB821" s="35">
        <f t="shared" si="217"/>
        <v>1</v>
      </c>
      <c r="AC821" s="35">
        <f t="shared" si="217"/>
        <v>12</v>
      </c>
      <c r="AD821" s="35">
        <f t="shared" si="217"/>
        <v>91</v>
      </c>
      <c r="AE821" s="35">
        <f t="shared" si="217"/>
        <v>0</v>
      </c>
      <c r="AF821" s="35">
        <f t="shared" ref="AF821:AG821" si="218">SUM(AF813:AF820)</f>
        <v>3904</v>
      </c>
      <c r="AG821" s="35">
        <f t="shared" si="218"/>
        <v>3813</v>
      </c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</row>
    <row r="822" spans="1:60" ht="15.6" x14ac:dyDescent="0.3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1"/>
      <c r="AG822" s="41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</row>
    <row r="823" spans="1:60" ht="15.6" x14ac:dyDescent="0.3">
      <c r="A823" s="34" t="s">
        <v>764</v>
      </c>
      <c r="B823" s="34" t="s">
        <v>1155</v>
      </c>
      <c r="C823" s="34" t="s">
        <v>766</v>
      </c>
      <c r="D823" s="34">
        <v>6</v>
      </c>
      <c r="E823" s="34" t="s">
        <v>1195</v>
      </c>
      <c r="F823" s="91" t="s">
        <v>1196</v>
      </c>
      <c r="G823" s="47">
        <v>3</v>
      </c>
      <c r="H823" s="47">
        <v>115</v>
      </c>
      <c r="I823" s="47">
        <v>1</v>
      </c>
      <c r="J823" s="47">
        <v>0</v>
      </c>
      <c r="K823" s="47">
        <v>0</v>
      </c>
      <c r="L823" s="47">
        <v>2</v>
      </c>
      <c r="M823" s="47">
        <v>0</v>
      </c>
      <c r="N823" s="47">
        <v>7</v>
      </c>
      <c r="O823" s="47">
        <v>0</v>
      </c>
      <c r="P823" s="47">
        <v>2</v>
      </c>
      <c r="Q823" s="47">
        <v>1</v>
      </c>
      <c r="R823" s="47">
        <v>0</v>
      </c>
      <c r="S823" s="47">
        <v>1</v>
      </c>
      <c r="T823" s="47">
        <v>3</v>
      </c>
      <c r="U823" s="47">
        <v>550</v>
      </c>
      <c r="V823" s="47">
        <v>2</v>
      </c>
      <c r="W823" s="47">
        <v>2</v>
      </c>
      <c r="X823" s="47">
        <v>2</v>
      </c>
      <c r="Y823" s="47">
        <v>0</v>
      </c>
      <c r="Z823" s="47">
        <v>1</v>
      </c>
      <c r="AA823" s="47">
        <v>0</v>
      </c>
      <c r="AB823" s="47">
        <v>1</v>
      </c>
      <c r="AC823" s="47">
        <v>0</v>
      </c>
      <c r="AD823" s="84">
        <v>32</v>
      </c>
      <c r="AE823" s="85">
        <v>0</v>
      </c>
      <c r="AF823" s="35">
        <f>G823+H823+I823+J823+K823+L823+M823+N823+O823+P823+Q823+R823+S823+T823+U823+V823+W823+X823+Y823+Z823+AA823+AB823+AC823+AD823</f>
        <v>725</v>
      </c>
      <c r="AG823" s="35">
        <f>G823+H823+I823+J823+K823+L823+M823+N823+O823+P823+Q823+R823+S823+T823+U823+V823+W823+X823+Y823+Z823+AA823+AB823+AC823</f>
        <v>693</v>
      </c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</row>
    <row r="824" spans="1:60" ht="15.6" x14ac:dyDescent="0.3">
      <c r="A824" s="34" t="s">
        <v>764</v>
      </c>
      <c r="B824" s="34" t="s">
        <v>1155</v>
      </c>
      <c r="C824" s="34" t="s">
        <v>766</v>
      </c>
      <c r="D824" s="34">
        <v>6</v>
      </c>
      <c r="E824" s="34" t="s">
        <v>1197</v>
      </c>
      <c r="F824" s="91" t="s">
        <v>1198</v>
      </c>
      <c r="G824" s="47">
        <v>1</v>
      </c>
      <c r="H824" s="47">
        <v>46</v>
      </c>
      <c r="I824" s="47">
        <v>2</v>
      </c>
      <c r="J824" s="47">
        <v>0</v>
      </c>
      <c r="K824" s="47">
        <v>0</v>
      </c>
      <c r="L824" s="47">
        <v>0</v>
      </c>
      <c r="M824" s="47">
        <v>1</v>
      </c>
      <c r="N824" s="47">
        <v>2</v>
      </c>
      <c r="O824" s="47">
        <v>0</v>
      </c>
      <c r="P824" s="47">
        <v>0</v>
      </c>
      <c r="Q824" s="47">
        <v>0</v>
      </c>
      <c r="R824" s="47">
        <v>0</v>
      </c>
      <c r="S824" s="47">
        <v>0</v>
      </c>
      <c r="T824" s="47">
        <v>4</v>
      </c>
      <c r="U824" s="47">
        <v>480</v>
      </c>
      <c r="V824" s="47">
        <v>2</v>
      </c>
      <c r="W824" s="47">
        <v>0</v>
      </c>
      <c r="X824" s="47">
        <v>1</v>
      </c>
      <c r="Y824" s="47">
        <v>0</v>
      </c>
      <c r="Z824" s="47">
        <v>1</v>
      </c>
      <c r="AA824" s="47">
        <v>2</v>
      </c>
      <c r="AB824" s="47">
        <v>0</v>
      </c>
      <c r="AC824" s="47">
        <v>2</v>
      </c>
      <c r="AD824" s="84">
        <v>28</v>
      </c>
      <c r="AE824" s="85">
        <v>0</v>
      </c>
      <c r="AF824" s="35">
        <f>G824+H824+I824+J824+K824+L824+M824+N824+O824+P824+Q824+R824+S824+T824+U824+V824+W824+X824+Y824+Z824+AA824+AB824+AC824+AD824</f>
        <v>572</v>
      </c>
      <c r="AG824" s="35">
        <f>G824+H824+I824+J824+K824+L824+M824+N824+O824+P824+Q824+R824+S824+T824+U824+V824+W824+X824+Y824+Z824+AA824+AB824+AC824</f>
        <v>544</v>
      </c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</row>
    <row r="825" spans="1:60" ht="15.6" x14ac:dyDescent="0.3">
      <c r="A825" s="34" t="s">
        <v>764</v>
      </c>
      <c r="B825" s="34" t="s">
        <v>1155</v>
      </c>
      <c r="C825" s="34" t="s">
        <v>766</v>
      </c>
      <c r="D825" s="34">
        <v>6</v>
      </c>
      <c r="E825" s="34" t="s">
        <v>1199</v>
      </c>
      <c r="F825" s="91" t="s">
        <v>1200</v>
      </c>
      <c r="G825" s="47">
        <v>3</v>
      </c>
      <c r="H825" s="47">
        <v>39</v>
      </c>
      <c r="I825" s="47">
        <v>1</v>
      </c>
      <c r="J825" s="47">
        <v>0</v>
      </c>
      <c r="K825" s="47">
        <v>0</v>
      </c>
      <c r="L825" s="47">
        <v>1</v>
      </c>
      <c r="M825" s="47">
        <v>0</v>
      </c>
      <c r="N825" s="47">
        <v>2</v>
      </c>
      <c r="O825" s="47">
        <v>0</v>
      </c>
      <c r="P825" s="47">
        <v>0</v>
      </c>
      <c r="Q825" s="47">
        <v>0</v>
      </c>
      <c r="R825" s="47">
        <v>0</v>
      </c>
      <c r="S825" s="47">
        <v>0</v>
      </c>
      <c r="T825" s="47">
        <v>0</v>
      </c>
      <c r="U825" s="47">
        <v>347</v>
      </c>
      <c r="V825" s="47">
        <v>1</v>
      </c>
      <c r="W825" s="47">
        <v>0</v>
      </c>
      <c r="X825" s="47">
        <v>1</v>
      </c>
      <c r="Y825" s="47">
        <v>2</v>
      </c>
      <c r="Z825" s="47">
        <v>0</v>
      </c>
      <c r="AA825" s="47">
        <v>0</v>
      </c>
      <c r="AB825" s="47">
        <v>0</v>
      </c>
      <c r="AC825" s="47">
        <v>1</v>
      </c>
      <c r="AD825" s="84">
        <v>19</v>
      </c>
      <c r="AE825" s="85">
        <v>0</v>
      </c>
      <c r="AF825" s="35">
        <f>G825+H825+I825+J825+K825+L825+M825+N825+O825+P825+Q825+R825+S825+T825+U825+V825+W825+X825+Y825+Z825+AA825+AB825+AC825+AD825</f>
        <v>417</v>
      </c>
      <c r="AG825" s="35">
        <f>G825+H825+I825+J825+K825+L825+M825+N825+O825+P825+Q825+R825+S825+T825+U825+V825+W825+X825+Y825+Z825+AA825+AB825+AC825</f>
        <v>398</v>
      </c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</row>
    <row r="826" spans="1:60" ht="15.6" x14ac:dyDescent="0.3">
      <c r="A826" s="34" t="s">
        <v>764</v>
      </c>
      <c r="B826" s="34" t="s">
        <v>1155</v>
      </c>
      <c r="C826" s="34" t="s">
        <v>766</v>
      </c>
      <c r="D826" s="34">
        <v>6</v>
      </c>
      <c r="E826" s="34" t="s">
        <v>1201</v>
      </c>
      <c r="F826" s="91" t="s">
        <v>1202</v>
      </c>
      <c r="G826" s="47">
        <v>0</v>
      </c>
      <c r="H826" s="47">
        <v>70</v>
      </c>
      <c r="I826" s="47">
        <v>1</v>
      </c>
      <c r="J826" s="47">
        <v>0</v>
      </c>
      <c r="K826" s="47">
        <v>1</v>
      </c>
      <c r="L826" s="47">
        <v>1</v>
      </c>
      <c r="M826" s="47">
        <v>1</v>
      </c>
      <c r="N826" s="47">
        <v>4</v>
      </c>
      <c r="O826" s="47">
        <v>1</v>
      </c>
      <c r="P826" s="47">
        <v>0</v>
      </c>
      <c r="Q826" s="47">
        <v>0</v>
      </c>
      <c r="R826" s="47">
        <v>0</v>
      </c>
      <c r="S826" s="47">
        <v>0</v>
      </c>
      <c r="T826" s="47">
        <v>1</v>
      </c>
      <c r="U826" s="47">
        <v>280</v>
      </c>
      <c r="V826" s="47">
        <v>1</v>
      </c>
      <c r="W826" s="47">
        <v>0</v>
      </c>
      <c r="X826" s="47">
        <v>0</v>
      </c>
      <c r="Y826" s="47">
        <v>1</v>
      </c>
      <c r="Z826" s="47">
        <v>0</v>
      </c>
      <c r="AA826" s="47">
        <v>0</v>
      </c>
      <c r="AB826" s="47">
        <v>0</v>
      </c>
      <c r="AC826" s="47">
        <v>1</v>
      </c>
      <c r="AD826" s="84">
        <v>6</v>
      </c>
      <c r="AE826" s="85">
        <v>0</v>
      </c>
      <c r="AF826" s="35">
        <f>G826+H826+I826+J826+K826+L826+M826+N826+O826+P826+Q826+R826+S826+T826+U826+V826+W826+X826+Y826+Z826+AA826+AB826+AC826+AD826</f>
        <v>369</v>
      </c>
      <c r="AG826" s="35">
        <f>G826+H826+I826+J826+K826+L826+M826+N826+O826+P826+Q826+R826+S826+T826+U826+V826+W826+X826+Y826+Z826+AA826+AB826+AC826</f>
        <v>363</v>
      </c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</row>
    <row r="827" spans="1:60" ht="15.6" x14ac:dyDescent="0.3">
      <c r="A827" s="34" t="s">
        <v>764</v>
      </c>
      <c r="B827" s="34" t="s">
        <v>1155</v>
      </c>
      <c r="C827" s="34" t="s">
        <v>766</v>
      </c>
      <c r="D827" s="34">
        <v>6</v>
      </c>
      <c r="E827" s="34" t="s">
        <v>1203</v>
      </c>
      <c r="F827" s="91" t="s">
        <v>1204</v>
      </c>
      <c r="G827" s="47">
        <v>1</v>
      </c>
      <c r="H827" s="47">
        <v>62</v>
      </c>
      <c r="I827" s="47">
        <v>1</v>
      </c>
      <c r="J827" s="47">
        <v>0</v>
      </c>
      <c r="K827" s="47">
        <v>0</v>
      </c>
      <c r="L827" s="47">
        <v>2</v>
      </c>
      <c r="M827" s="47">
        <v>0</v>
      </c>
      <c r="N827" s="47">
        <v>6</v>
      </c>
      <c r="O827" s="47">
        <v>1</v>
      </c>
      <c r="P827" s="47">
        <v>2</v>
      </c>
      <c r="Q827" s="47">
        <v>0</v>
      </c>
      <c r="R827" s="47">
        <v>0</v>
      </c>
      <c r="S827" s="47">
        <v>0</v>
      </c>
      <c r="T827" s="47">
        <v>0</v>
      </c>
      <c r="U827" s="47">
        <v>246</v>
      </c>
      <c r="V827" s="47">
        <v>0</v>
      </c>
      <c r="W827" s="47">
        <v>0</v>
      </c>
      <c r="X827" s="47">
        <v>1</v>
      </c>
      <c r="Y827" s="47">
        <v>2</v>
      </c>
      <c r="Z827" s="47">
        <v>0</v>
      </c>
      <c r="AA827" s="47">
        <v>0</v>
      </c>
      <c r="AB827" s="47">
        <v>0</v>
      </c>
      <c r="AC827" s="47">
        <v>0</v>
      </c>
      <c r="AD827" s="84">
        <v>8</v>
      </c>
      <c r="AE827" s="85">
        <v>0</v>
      </c>
      <c r="AF827" s="35">
        <f>G827+H827+I827+J827+K827+L827+M827+N827+O827+P827+Q827+R827+S827+T827+U827+V827+W827+X827+Y827+Z827+AA827+AB827+AC827+AD827</f>
        <v>332</v>
      </c>
      <c r="AG827" s="35">
        <f>G827+H827+I827+J827+K827+L827+M827+N827+O827+P827+Q827+R827+S827+T827+U827+V827+W827+X827+Y827+Z827+AA827+AB827+AC827</f>
        <v>324</v>
      </c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</row>
    <row r="828" spans="1:60" ht="15.6" x14ac:dyDescent="0.3">
      <c r="A828" s="40"/>
      <c r="B828" s="40"/>
      <c r="C828" s="40"/>
      <c r="D828" s="40"/>
      <c r="E828" s="44" t="s">
        <v>14</v>
      </c>
      <c r="F828" s="44" t="s">
        <v>7</v>
      </c>
      <c r="G828" s="35">
        <f t="shared" ref="G828:AE828" si="219">SUM(G823:G827)</f>
        <v>8</v>
      </c>
      <c r="H828" s="35">
        <f t="shared" si="219"/>
        <v>332</v>
      </c>
      <c r="I828" s="35">
        <f t="shared" si="219"/>
        <v>6</v>
      </c>
      <c r="J828" s="35">
        <f t="shared" si="219"/>
        <v>0</v>
      </c>
      <c r="K828" s="35">
        <f t="shared" si="219"/>
        <v>1</v>
      </c>
      <c r="L828" s="35">
        <f t="shared" si="219"/>
        <v>6</v>
      </c>
      <c r="M828" s="35">
        <f t="shared" si="219"/>
        <v>2</v>
      </c>
      <c r="N828" s="35">
        <f t="shared" si="219"/>
        <v>21</v>
      </c>
      <c r="O828" s="35">
        <f t="shared" si="219"/>
        <v>2</v>
      </c>
      <c r="P828" s="35">
        <f t="shared" si="219"/>
        <v>4</v>
      </c>
      <c r="Q828" s="35">
        <f t="shared" si="219"/>
        <v>1</v>
      </c>
      <c r="R828" s="35">
        <f t="shared" si="219"/>
        <v>0</v>
      </c>
      <c r="S828" s="35">
        <f>SUM(S823:S827)</f>
        <v>1</v>
      </c>
      <c r="T828" s="35">
        <f t="shared" si="219"/>
        <v>8</v>
      </c>
      <c r="U828" s="35">
        <f t="shared" si="219"/>
        <v>1903</v>
      </c>
      <c r="V828" s="35">
        <f t="shared" si="219"/>
        <v>6</v>
      </c>
      <c r="W828" s="35">
        <f t="shared" si="219"/>
        <v>2</v>
      </c>
      <c r="X828" s="35">
        <f t="shared" si="219"/>
        <v>5</v>
      </c>
      <c r="Y828" s="35">
        <f t="shared" si="219"/>
        <v>5</v>
      </c>
      <c r="Z828" s="35">
        <f t="shared" si="219"/>
        <v>2</v>
      </c>
      <c r="AA828" s="35">
        <f t="shared" si="219"/>
        <v>2</v>
      </c>
      <c r="AB828" s="35">
        <f t="shared" si="219"/>
        <v>1</v>
      </c>
      <c r="AC828" s="35">
        <f t="shared" si="219"/>
        <v>4</v>
      </c>
      <c r="AD828" s="35">
        <f t="shared" si="219"/>
        <v>93</v>
      </c>
      <c r="AE828" s="35">
        <f t="shared" si="219"/>
        <v>0</v>
      </c>
      <c r="AF828" s="35">
        <f t="shared" ref="AF828:AG828" si="220">SUM(AF823:AF827)</f>
        <v>2415</v>
      </c>
      <c r="AG828" s="35">
        <f t="shared" si="220"/>
        <v>2322</v>
      </c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</row>
    <row r="829" spans="1:60" ht="15.6" x14ac:dyDescent="0.3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1"/>
      <c r="AG829" s="41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</row>
    <row r="830" spans="1:60" ht="15.6" x14ac:dyDescent="0.3">
      <c r="A830" s="34" t="s">
        <v>764</v>
      </c>
      <c r="B830" s="34" t="s">
        <v>1155</v>
      </c>
      <c r="C830" s="34" t="s">
        <v>766</v>
      </c>
      <c r="D830" s="34">
        <v>8</v>
      </c>
      <c r="E830" s="34" t="s">
        <v>26</v>
      </c>
      <c r="F830" s="91" t="s">
        <v>1205</v>
      </c>
      <c r="G830" s="47">
        <v>2</v>
      </c>
      <c r="H830" s="47">
        <v>139</v>
      </c>
      <c r="I830" s="47">
        <v>3</v>
      </c>
      <c r="J830" s="47">
        <v>0</v>
      </c>
      <c r="K830" s="47">
        <v>0</v>
      </c>
      <c r="L830" s="47">
        <v>1</v>
      </c>
      <c r="M830" s="47">
        <v>0</v>
      </c>
      <c r="N830" s="47">
        <v>10</v>
      </c>
      <c r="O830" s="47">
        <v>1</v>
      </c>
      <c r="P830" s="47">
        <v>0</v>
      </c>
      <c r="Q830" s="47">
        <v>0</v>
      </c>
      <c r="R830" s="47">
        <v>0</v>
      </c>
      <c r="S830" s="47">
        <v>0</v>
      </c>
      <c r="T830" s="47">
        <v>0</v>
      </c>
      <c r="U830" s="47">
        <v>549</v>
      </c>
      <c r="V830" s="47">
        <v>1</v>
      </c>
      <c r="W830" s="47">
        <v>0</v>
      </c>
      <c r="X830" s="47">
        <v>2</v>
      </c>
      <c r="Y830" s="47">
        <v>1</v>
      </c>
      <c r="Z830" s="47">
        <v>0</v>
      </c>
      <c r="AA830" s="47">
        <v>2</v>
      </c>
      <c r="AB830" s="47">
        <v>1</v>
      </c>
      <c r="AC830" s="47">
        <v>1</v>
      </c>
      <c r="AD830" s="84">
        <v>11</v>
      </c>
      <c r="AE830" s="85">
        <v>0</v>
      </c>
      <c r="AF830" s="35">
        <f t="shared" ref="AF830:AF835" si="221">G830+H830+I830+J830+K830+L830+M830+N830+O830+P830+Q830+R830+S830+T830+U830+V830+W830+X830+Y830+Z830+AA830+AB830+AC830+AD830</f>
        <v>724</v>
      </c>
      <c r="AG830" s="35">
        <f t="shared" ref="AG830:AG835" si="222">G830+H830+I830+J830+K830+L830+M830+N830+O830+P830+Q830+R830+S830+T830+U830+V830+W830+X830+Y830+Z830+AA830+AB830+AC830</f>
        <v>713</v>
      </c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</row>
    <row r="831" spans="1:60" ht="15.6" x14ac:dyDescent="0.3">
      <c r="A831" s="34" t="s">
        <v>764</v>
      </c>
      <c r="B831" s="34" t="s">
        <v>1155</v>
      </c>
      <c r="C831" s="34" t="s">
        <v>766</v>
      </c>
      <c r="D831" s="34">
        <v>8</v>
      </c>
      <c r="E831" s="34" t="s">
        <v>1206</v>
      </c>
      <c r="F831" s="91" t="s">
        <v>1207</v>
      </c>
      <c r="G831" s="47">
        <v>2</v>
      </c>
      <c r="H831" s="47">
        <v>135</v>
      </c>
      <c r="I831" s="47">
        <v>2</v>
      </c>
      <c r="J831" s="47">
        <v>0</v>
      </c>
      <c r="K831" s="47">
        <v>1</v>
      </c>
      <c r="L831" s="47">
        <v>1</v>
      </c>
      <c r="M831" s="47">
        <v>3</v>
      </c>
      <c r="N831" s="47">
        <v>3</v>
      </c>
      <c r="O831" s="47">
        <v>0</v>
      </c>
      <c r="P831" s="47">
        <v>0</v>
      </c>
      <c r="Q831" s="47">
        <v>0</v>
      </c>
      <c r="R831" s="47">
        <v>0</v>
      </c>
      <c r="S831" s="47">
        <v>0</v>
      </c>
      <c r="T831" s="47">
        <v>3</v>
      </c>
      <c r="U831" s="47">
        <v>171</v>
      </c>
      <c r="V831" s="47">
        <v>3</v>
      </c>
      <c r="W831" s="47">
        <v>0</v>
      </c>
      <c r="X831" s="47">
        <v>2</v>
      </c>
      <c r="Y831" s="47">
        <v>0</v>
      </c>
      <c r="Z831" s="47">
        <v>0</v>
      </c>
      <c r="AA831" s="47">
        <v>0</v>
      </c>
      <c r="AB831" s="47">
        <v>1</v>
      </c>
      <c r="AC831" s="47">
        <v>4</v>
      </c>
      <c r="AD831" s="84">
        <v>7</v>
      </c>
      <c r="AE831" s="85">
        <v>0</v>
      </c>
      <c r="AF831" s="35">
        <f t="shared" si="221"/>
        <v>338</v>
      </c>
      <c r="AG831" s="35">
        <f t="shared" si="222"/>
        <v>331</v>
      </c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</row>
    <row r="832" spans="1:60" ht="15.6" x14ac:dyDescent="0.3">
      <c r="A832" s="34" t="s">
        <v>764</v>
      </c>
      <c r="B832" s="34" t="s">
        <v>1155</v>
      </c>
      <c r="C832" s="34" t="s">
        <v>766</v>
      </c>
      <c r="D832" s="34">
        <v>8</v>
      </c>
      <c r="E832" s="34" t="s">
        <v>1208</v>
      </c>
      <c r="F832" s="91" t="s">
        <v>1209</v>
      </c>
      <c r="G832" s="47">
        <v>1</v>
      </c>
      <c r="H832" s="47">
        <v>75</v>
      </c>
      <c r="I832" s="47">
        <v>2</v>
      </c>
      <c r="J832" s="47">
        <v>0</v>
      </c>
      <c r="K832" s="47">
        <v>0</v>
      </c>
      <c r="L832" s="47">
        <v>1</v>
      </c>
      <c r="M832" s="47">
        <v>0</v>
      </c>
      <c r="N832" s="47">
        <v>1</v>
      </c>
      <c r="O832" s="47">
        <v>0</v>
      </c>
      <c r="P832" s="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150</v>
      </c>
      <c r="V832" s="47">
        <v>0</v>
      </c>
      <c r="W832" s="47">
        <v>0</v>
      </c>
      <c r="X832" s="47">
        <v>0</v>
      </c>
      <c r="Y832" s="47">
        <v>0</v>
      </c>
      <c r="Z832" s="47">
        <v>0</v>
      </c>
      <c r="AA832" s="47">
        <v>1</v>
      </c>
      <c r="AB832" s="47">
        <v>0</v>
      </c>
      <c r="AC832" s="47">
        <v>1</v>
      </c>
      <c r="AD832" s="84">
        <v>14</v>
      </c>
      <c r="AE832" s="85">
        <v>0</v>
      </c>
      <c r="AF832" s="35">
        <f t="shared" si="221"/>
        <v>246</v>
      </c>
      <c r="AG832" s="35">
        <f t="shared" si="222"/>
        <v>232</v>
      </c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</row>
    <row r="833" spans="1:60" ht="15.6" x14ac:dyDescent="0.3">
      <c r="A833" s="34" t="s">
        <v>764</v>
      </c>
      <c r="B833" s="34" t="s">
        <v>1155</v>
      </c>
      <c r="C833" s="34" t="s">
        <v>766</v>
      </c>
      <c r="D833" s="34">
        <v>8</v>
      </c>
      <c r="E833" s="34" t="s">
        <v>1210</v>
      </c>
      <c r="F833" s="91" t="s">
        <v>1211</v>
      </c>
      <c r="G833" s="47">
        <v>6</v>
      </c>
      <c r="H833" s="47">
        <v>153</v>
      </c>
      <c r="I833" s="47">
        <v>5</v>
      </c>
      <c r="J833" s="47">
        <v>1</v>
      </c>
      <c r="K833" s="47">
        <v>0</v>
      </c>
      <c r="L833" s="47">
        <v>3</v>
      </c>
      <c r="M833" s="47">
        <v>2</v>
      </c>
      <c r="N833" s="47">
        <v>10</v>
      </c>
      <c r="O833" s="47">
        <v>0</v>
      </c>
      <c r="P833" s="47">
        <v>0</v>
      </c>
      <c r="Q833" s="47">
        <v>1</v>
      </c>
      <c r="R833" s="47">
        <v>1</v>
      </c>
      <c r="S833" s="47">
        <v>1</v>
      </c>
      <c r="T833" s="47">
        <v>0</v>
      </c>
      <c r="U833" s="47">
        <v>349</v>
      </c>
      <c r="V833" s="47">
        <v>4</v>
      </c>
      <c r="W833" s="47">
        <v>1</v>
      </c>
      <c r="X833" s="47">
        <v>3</v>
      </c>
      <c r="Y833" s="47">
        <v>1</v>
      </c>
      <c r="Z833" s="47">
        <v>1</v>
      </c>
      <c r="AA833" s="47">
        <v>2</v>
      </c>
      <c r="AB833" s="47">
        <v>1</v>
      </c>
      <c r="AC833" s="47">
        <v>2</v>
      </c>
      <c r="AD833" s="84">
        <v>26</v>
      </c>
      <c r="AE833" s="85">
        <v>0</v>
      </c>
      <c r="AF833" s="35">
        <f t="shared" si="221"/>
        <v>573</v>
      </c>
      <c r="AG833" s="35">
        <f t="shared" si="222"/>
        <v>547</v>
      </c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</row>
    <row r="834" spans="1:60" ht="15.6" x14ac:dyDescent="0.3">
      <c r="A834" s="34" t="s">
        <v>764</v>
      </c>
      <c r="B834" s="34" t="s">
        <v>1155</v>
      </c>
      <c r="C834" s="34" t="s">
        <v>766</v>
      </c>
      <c r="D834" s="34">
        <v>8</v>
      </c>
      <c r="E834" s="34" t="s">
        <v>1212</v>
      </c>
      <c r="F834" s="91" t="s">
        <v>1213</v>
      </c>
      <c r="G834" s="47">
        <v>4</v>
      </c>
      <c r="H834" s="47">
        <v>114</v>
      </c>
      <c r="I834" s="47">
        <v>3</v>
      </c>
      <c r="J834" s="47">
        <v>0</v>
      </c>
      <c r="K834" s="47">
        <v>0</v>
      </c>
      <c r="L834" s="47">
        <v>1</v>
      </c>
      <c r="M834" s="47">
        <v>0</v>
      </c>
      <c r="N834" s="47">
        <v>5</v>
      </c>
      <c r="O834" s="47">
        <v>0</v>
      </c>
      <c r="P834" s="47">
        <v>0</v>
      </c>
      <c r="Q834" s="47">
        <v>0</v>
      </c>
      <c r="R834" s="47">
        <v>0</v>
      </c>
      <c r="S834" s="47">
        <v>1</v>
      </c>
      <c r="T834" s="47">
        <v>1</v>
      </c>
      <c r="U834" s="47">
        <v>196</v>
      </c>
      <c r="V834" s="47">
        <v>5</v>
      </c>
      <c r="W834" s="47">
        <v>1</v>
      </c>
      <c r="X834" s="47">
        <v>1</v>
      </c>
      <c r="Y834" s="47">
        <v>2</v>
      </c>
      <c r="Z834" s="47">
        <v>0</v>
      </c>
      <c r="AA834" s="47">
        <v>1</v>
      </c>
      <c r="AB834" s="47">
        <v>1</v>
      </c>
      <c r="AC834" s="47">
        <v>0</v>
      </c>
      <c r="AD834" s="84">
        <v>9</v>
      </c>
      <c r="AE834" s="85">
        <v>0</v>
      </c>
      <c r="AF834" s="35">
        <f t="shared" si="221"/>
        <v>345</v>
      </c>
      <c r="AG834" s="35">
        <f t="shared" si="222"/>
        <v>336</v>
      </c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</row>
    <row r="835" spans="1:60" ht="15.6" x14ac:dyDescent="0.3">
      <c r="A835" s="34" t="s">
        <v>764</v>
      </c>
      <c r="B835" s="34" t="s">
        <v>1155</v>
      </c>
      <c r="C835" s="34" t="s">
        <v>766</v>
      </c>
      <c r="D835" s="34">
        <v>8</v>
      </c>
      <c r="E835" s="34" t="s">
        <v>1214</v>
      </c>
      <c r="F835" s="91" t="s">
        <v>1215</v>
      </c>
      <c r="G835" s="47">
        <v>2</v>
      </c>
      <c r="H835" s="47">
        <v>173</v>
      </c>
      <c r="I835" s="47">
        <v>2</v>
      </c>
      <c r="J835" s="47">
        <v>0</v>
      </c>
      <c r="K835" s="47">
        <v>2</v>
      </c>
      <c r="L835" s="47">
        <v>4</v>
      </c>
      <c r="M835" s="47">
        <v>0</v>
      </c>
      <c r="N835" s="47">
        <v>13</v>
      </c>
      <c r="O835" s="47">
        <v>0</v>
      </c>
      <c r="P835" s="47">
        <v>2</v>
      </c>
      <c r="Q835" s="47">
        <v>0</v>
      </c>
      <c r="R835" s="47">
        <v>1</v>
      </c>
      <c r="S835" s="47">
        <v>1</v>
      </c>
      <c r="T835" s="47">
        <v>0</v>
      </c>
      <c r="U835" s="47">
        <v>402</v>
      </c>
      <c r="V835" s="47">
        <v>2</v>
      </c>
      <c r="W835" s="47">
        <v>1</v>
      </c>
      <c r="X835" s="47">
        <v>0</v>
      </c>
      <c r="Y835" s="47">
        <v>0</v>
      </c>
      <c r="Z835" s="47">
        <v>3</v>
      </c>
      <c r="AA835" s="47">
        <v>1</v>
      </c>
      <c r="AB835" s="47">
        <v>0</v>
      </c>
      <c r="AC835" s="47">
        <v>2</v>
      </c>
      <c r="AD835" s="84">
        <v>50</v>
      </c>
      <c r="AE835" s="85">
        <v>0</v>
      </c>
      <c r="AF835" s="35">
        <f t="shared" si="221"/>
        <v>661</v>
      </c>
      <c r="AG835" s="35">
        <f t="shared" si="222"/>
        <v>611</v>
      </c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</row>
    <row r="836" spans="1:60" ht="15.6" x14ac:dyDescent="0.3">
      <c r="A836" s="40"/>
      <c r="B836" s="40"/>
      <c r="C836" s="40"/>
      <c r="D836" s="40"/>
      <c r="E836" s="44" t="s">
        <v>12</v>
      </c>
      <c r="F836" s="44" t="s">
        <v>7</v>
      </c>
      <c r="G836" s="35">
        <f t="shared" ref="G836:AE836" si="223">SUM(G830:G835)</f>
        <v>17</v>
      </c>
      <c r="H836" s="35">
        <f t="shared" si="223"/>
        <v>789</v>
      </c>
      <c r="I836" s="35">
        <f t="shared" si="223"/>
        <v>17</v>
      </c>
      <c r="J836" s="35">
        <f t="shared" si="223"/>
        <v>1</v>
      </c>
      <c r="K836" s="35">
        <f t="shared" si="223"/>
        <v>3</v>
      </c>
      <c r="L836" s="35">
        <f t="shared" si="223"/>
        <v>11</v>
      </c>
      <c r="M836" s="35">
        <f t="shared" si="223"/>
        <v>5</v>
      </c>
      <c r="N836" s="35">
        <f t="shared" si="223"/>
        <v>42</v>
      </c>
      <c r="O836" s="35">
        <f t="shared" si="223"/>
        <v>1</v>
      </c>
      <c r="P836" s="35">
        <f t="shared" si="223"/>
        <v>2</v>
      </c>
      <c r="Q836" s="35">
        <f t="shared" si="223"/>
        <v>1</v>
      </c>
      <c r="R836" s="35">
        <f t="shared" si="223"/>
        <v>2</v>
      </c>
      <c r="S836" s="35">
        <f t="shared" si="223"/>
        <v>3</v>
      </c>
      <c r="T836" s="35">
        <f t="shared" si="223"/>
        <v>4</v>
      </c>
      <c r="U836" s="35">
        <f t="shared" si="223"/>
        <v>1817</v>
      </c>
      <c r="V836" s="35">
        <f t="shared" si="223"/>
        <v>15</v>
      </c>
      <c r="W836" s="35">
        <f t="shared" si="223"/>
        <v>3</v>
      </c>
      <c r="X836" s="35">
        <f t="shared" si="223"/>
        <v>8</v>
      </c>
      <c r="Y836" s="35">
        <f t="shared" si="223"/>
        <v>4</v>
      </c>
      <c r="Z836" s="35">
        <f t="shared" si="223"/>
        <v>4</v>
      </c>
      <c r="AA836" s="35">
        <f t="shared" si="223"/>
        <v>7</v>
      </c>
      <c r="AB836" s="35">
        <f t="shared" si="223"/>
        <v>4</v>
      </c>
      <c r="AC836" s="35">
        <f t="shared" si="223"/>
        <v>10</v>
      </c>
      <c r="AD836" s="35">
        <f t="shared" si="223"/>
        <v>117</v>
      </c>
      <c r="AE836" s="35">
        <f t="shared" si="223"/>
        <v>0</v>
      </c>
      <c r="AF836" s="35">
        <f t="shared" ref="AF836:AG836" si="224">SUM(AF830:AF835)</f>
        <v>2887</v>
      </c>
      <c r="AG836" s="35">
        <f t="shared" si="224"/>
        <v>2770</v>
      </c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</row>
    <row r="837" spans="1:60" ht="15.6" x14ac:dyDescent="0.3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1"/>
      <c r="AG837" s="41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</row>
    <row r="838" spans="1:60" ht="15.6" x14ac:dyDescent="0.3">
      <c r="A838" s="34" t="s">
        <v>764</v>
      </c>
      <c r="B838" s="34" t="s">
        <v>1155</v>
      </c>
      <c r="C838" s="34" t="s">
        <v>766</v>
      </c>
      <c r="D838" s="34">
        <v>18</v>
      </c>
      <c r="E838" s="34" t="s">
        <v>1216</v>
      </c>
      <c r="F838" s="91" t="s">
        <v>1217</v>
      </c>
      <c r="G838" s="47">
        <v>3</v>
      </c>
      <c r="H838" s="47">
        <v>78</v>
      </c>
      <c r="I838" s="47">
        <v>1</v>
      </c>
      <c r="J838" s="47">
        <v>1</v>
      </c>
      <c r="K838" s="47">
        <v>1</v>
      </c>
      <c r="L838" s="47">
        <v>2</v>
      </c>
      <c r="M838" s="47">
        <v>1</v>
      </c>
      <c r="N838" s="47">
        <v>3</v>
      </c>
      <c r="O838" s="47">
        <v>0</v>
      </c>
      <c r="P838" s="47">
        <v>0</v>
      </c>
      <c r="Q838" s="47">
        <v>0</v>
      </c>
      <c r="R838" s="47">
        <v>1</v>
      </c>
      <c r="S838" s="47">
        <v>0</v>
      </c>
      <c r="T838" s="47">
        <v>0</v>
      </c>
      <c r="U838" s="47">
        <v>128</v>
      </c>
      <c r="V838" s="47">
        <v>1</v>
      </c>
      <c r="W838" s="47">
        <v>1</v>
      </c>
      <c r="X838" s="47">
        <v>2</v>
      </c>
      <c r="Y838" s="47">
        <v>0</v>
      </c>
      <c r="Z838" s="47">
        <v>1</v>
      </c>
      <c r="AA838" s="47">
        <v>1</v>
      </c>
      <c r="AB838" s="47">
        <v>0</v>
      </c>
      <c r="AC838" s="47">
        <v>0</v>
      </c>
      <c r="AD838" s="84">
        <v>8</v>
      </c>
      <c r="AE838" s="85">
        <v>0</v>
      </c>
      <c r="AF838" s="35">
        <f t="shared" ref="AF838:AF843" si="225">G838+H838+I838+J838+K838+L838+M838+N838+O838+P838+Q838+R838+S838+T838+U838+V838+W838+X838+Y838+Z838+AA838+AB838+AC838+AD838</f>
        <v>233</v>
      </c>
      <c r="AG838" s="35">
        <f t="shared" ref="AG838:AG843" si="226">G838+H838+I838+J838+K838+L838+M838+N838+O838+P838+Q838+R838+S838+T838+U838+V838+W838+X838+Y838+Z838+AA838+AB838+AC838</f>
        <v>225</v>
      </c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</row>
    <row r="839" spans="1:60" ht="15.6" x14ac:dyDescent="0.3">
      <c r="A839" s="34" t="s">
        <v>764</v>
      </c>
      <c r="B839" s="34" t="s">
        <v>1155</v>
      </c>
      <c r="C839" s="34" t="s">
        <v>766</v>
      </c>
      <c r="D839" s="34">
        <v>18</v>
      </c>
      <c r="E839" s="34" t="s">
        <v>1218</v>
      </c>
      <c r="F839" s="91" t="s">
        <v>1219</v>
      </c>
      <c r="G839" s="47">
        <v>3</v>
      </c>
      <c r="H839" s="47">
        <v>126</v>
      </c>
      <c r="I839" s="47">
        <v>2</v>
      </c>
      <c r="J839" s="47">
        <v>0</v>
      </c>
      <c r="K839" s="47">
        <v>0</v>
      </c>
      <c r="L839" s="47">
        <v>2</v>
      </c>
      <c r="M839" s="47">
        <v>3</v>
      </c>
      <c r="N839" s="47">
        <v>5</v>
      </c>
      <c r="O839" s="47">
        <v>0</v>
      </c>
      <c r="P839" s="47">
        <v>0</v>
      </c>
      <c r="Q839" s="47">
        <v>0</v>
      </c>
      <c r="R839" s="47">
        <v>1</v>
      </c>
      <c r="S839" s="47">
        <v>0</v>
      </c>
      <c r="T839" s="47">
        <v>1</v>
      </c>
      <c r="U839" s="47">
        <v>359</v>
      </c>
      <c r="V839" s="47">
        <v>2</v>
      </c>
      <c r="W839" s="47">
        <v>1</v>
      </c>
      <c r="X839" s="47">
        <v>0</v>
      </c>
      <c r="Y839" s="47">
        <v>2</v>
      </c>
      <c r="Z839" s="47">
        <v>1</v>
      </c>
      <c r="AA839" s="47">
        <v>1</v>
      </c>
      <c r="AB839" s="47">
        <v>0</v>
      </c>
      <c r="AC839" s="47">
        <v>0</v>
      </c>
      <c r="AD839" s="84">
        <v>9</v>
      </c>
      <c r="AE839" s="85">
        <v>0</v>
      </c>
      <c r="AF839" s="35">
        <f t="shared" si="225"/>
        <v>518</v>
      </c>
      <c r="AG839" s="35">
        <f t="shared" si="226"/>
        <v>509</v>
      </c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</row>
    <row r="840" spans="1:60" ht="15.6" x14ac:dyDescent="0.3">
      <c r="A840" s="34" t="s">
        <v>764</v>
      </c>
      <c r="B840" s="34" t="s">
        <v>1155</v>
      </c>
      <c r="C840" s="34" t="s">
        <v>766</v>
      </c>
      <c r="D840" s="34">
        <v>18</v>
      </c>
      <c r="E840" s="34" t="s">
        <v>1220</v>
      </c>
      <c r="F840" s="91" t="s">
        <v>1221</v>
      </c>
      <c r="G840" s="47">
        <v>6</v>
      </c>
      <c r="H840" s="47">
        <v>113</v>
      </c>
      <c r="I840" s="47">
        <v>1</v>
      </c>
      <c r="J840" s="47">
        <v>1</v>
      </c>
      <c r="K840" s="47">
        <v>1</v>
      </c>
      <c r="L840" s="47">
        <v>3</v>
      </c>
      <c r="M840" s="47">
        <v>1</v>
      </c>
      <c r="N840" s="47">
        <v>4</v>
      </c>
      <c r="O840" s="47">
        <v>0</v>
      </c>
      <c r="P840" s="47">
        <v>0</v>
      </c>
      <c r="Q840" s="47">
        <v>1</v>
      </c>
      <c r="R840" s="47">
        <v>0</v>
      </c>
      <c r="S840" s="47">
        <v>0</v>
      </c>
      <c r="T840" s="47">
        <v>1</v>
      </c>
      <c r="U840" s="47">
        <v>283</v>
      </c>
      <c r="V840" s="47">
        <v>3</v>
      </c>
      <c r="W840" s="47">
        <v>1</v>
      </c>
      <c r="X840" s="47">
        <v>2</v>
      </c>
      <c r="Y840" s="47">
        <v>1</v>
      </c>
      <c r="Z840" s="47">
        <v>1</v>
      </c>
      <c r="AA840" s="47">
        <v>0</v>
      </c>
      <c r="AB840" s="47">
        <v>0</v>
      </c>
      <c r="AC840" s="47">
        <v>0</v>
      </c>
      <c r="AD840" s="84">
        <v>21</v>
      </c>
      <c r="AE840" s="85">
        <v>0</v>
      </c>
      <c r="AF840" s="35">
        <f t="shared" si="225"/>
        <v>444</v>
      </c>
      <c r="AG840" s="35">
        <f t="shared" si="226"/>
        <v>423</v>
      </c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</row>
    <row r="841" spans="1:60" ht="15.6" x14ac:dyDescent="0.3">
      <c r="A841" s="34" t="s">
        <v>764</v>
      </c>
      <c r="B841" s="34" t="s">
        <v>1155</v>
      </c>
      <c r="C841" s="34" t="s">
        <v>766</v>
      </c>
      <c r="D841" s="34">
        <v>18</v>
      </c>
      <c r="E841" s="34" t="s">
        <v>1220</v>
      </c>
      <c r="F841" s="91" t="s">
        <v>1222</v>
      </c>
      <c r="G841" s="47">
        <v>4</v>
      </c>
      <c r="H841" s="47">
        <v>146</v>
      </c>
      <c r="I841" s="47">
        <v>3</v>
      </c>
      <c r="J841" s="47">
        <v>0</v>
      </c>
      <c r="K841" s="47">
        <v>3</v>
      </c>
      <c r="L841" s="47">
        <v>3</v>
      </c>
      <c r="M841" s="47">
        <v>2</v>
      </c>
      <c r="N841" s="47">
        <v>8</v>
      </c>
      <c r="O841" s="47">
        <v>2</v>
      </c>
      <c r="P841" s="47">
        <v>0</v>
      </c>
      <c r="Q841" s="47">
        <v>0</v>
      </c>
      <c r="R841" s="47">
        <v>0</v>
      </c>
      <c r="S841" s="47">
        <v>0</v>
      </c>
      <c r="T841" s="47">
        <v>3</v>
      </c>
      <c r="U841" s="47">
        <v>246</v>
      </c>
      <c r="V841" s="47">
        <v>2</v>
      </c>
      <c r="W841" s="47">
        <v>2</v>
      </c>
      <c r="X841" s="47">
        <v>0</v>
      </c>
      <c r="Y841" s="47">
        <v>2</v>
      </c>
      <c r="Z841" s="47">
        <v>3</v>
      </c>
      <c r="AA841" s="47">
        <v>1</v>
      </c>
      <c r="AB841" s="47">
        <v>0</v>
      </c>
      <c r="AC841" s="47">
        <v>2</v>
      </c>
      <c r="AD841" s="84">
        <v>16</v>
      </c>
      <c r="AE841" s="85">
        <v>0</v>
      </c>
      <c r="AF841" s="35">
        <f t="shared" si="225"/>
        <v>448</v>
      </c>
      <c r="AG841" s="35">
        <f t="shared" si="226"/>
        <v>432</v>
      </c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</row>
    <row r="842" spans="1:60" ht="15.6" x14ac:dyDescent="0.3">
      <c r="A842" s="34" t="s">
        <v>764</v>
      </c>
      <c r="B842" s="34" t="s">
        <v>1155</v>
      </c>
      <c r="C842" s="34" t="s">
        <v>766</v>
      </c>
      <c r="D842" s="34">
        <v>18</v>
      </c>
      <c r="E842" s="34" t="s">
        <v>1223</v>
      </c>
      <c r="F842" s="91" t="s">
        <v>1224</v>
      </c>
      <c r="G842" s="47">
        <v>3</v>
      </c>
      <c r="H842" s="47">
        <v>73</v>
      </c>
      <c r="I842" s="47">
        <v>3</v>
      </c>
      <c r="J842" s="47">
        <v>0</v>
      </c>
      <c r="K842" s="47">
        <v>0</v>
      </c>
      <c r="L842" s="47">
        <v>1</v>
      </c>
      <c r="M842" s="47">
        <v>0</v>
      </c>
      <c r="N842" s="47">
        <v>2</v>
      </c>
      <c r="O842" s="47">
        <v>1</v>
      </c>
      <c r="P842" s="47">
        <v>1</v>
      </c>
      <c r="Q842" s="47">
        <v>2</v>
      </c>
      <c r="R842" s="47">
        <v>0</v>
      </c>
      <c r="S842" s="47">
        <v>0</v>
      </c>
      <c r="T842" s="47">
        <v>2</v>
      </c>
      <c r="U842" s="47">
        <v>334</v>
      </c>
      <c r="V842" s="47">
        <v>5</v>
      </c>
      <c r="W842" s="47">
        <v>0</v>
      </c>
      <c r="X842" s="47">
        <v>0</v>
      </c>
      <c r="Y842" s="47">
        <v>0</v>
      </c>
      <c r="Z842" s="47">
        <v>1</v>
      </c>
      <c r="AA842" s="47">
        <v>2</v>
      </c>
      <c r="AB842" s="47">
        <v>1</v>
      </c>
      <c r="AC842" s="47">
        <v>0</v>
      </c>
      <c r="AD842" s="84">
        <v>11</v>
      </c>
      <c r="AE842" s="85">
        <v>0</v>
      </c>
      <c r="AF842" s="35">
        <f t="shared" si="225"/>
        <v>442</v>
      </c>
      <c r="AG842" s="35">
        <f t="shared" si="226"/>
        <v>431</v>
      </c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</row>
    <row r="843" spans="1:60" ht="15.6" x14ac:dyDescent="0.3">
      <c r="A843" s="34" t="s">
        <v>764</v>
      </c>
      <c r="B843" s="34" t="s">
        <v>1155</v>
      </c>
      <c r="C843" s="34" t="s">
        <v>766</v>
      </c>
      <c r="D843" s="34">
        <v>18</v>
      </c>
      <c r="E843" s="34" t="s">
        <v>1225</v>
      </c>
      <c r="F843" s="91" t="s">
        <v>1226</v>
      </c>
      <c r="G843" s="47">
        <v>4</v>
      </c>
      <c r="H843" s="47">
        <v>56</v>
      </c>
      <c r="I843" s="47">
        <v>1</v>
      </c>
      <c r="J843" s="47">
        <v>0</v>
      </c>
      <c r="K843" s="47">
        <v>1</v>
      </c>
      <c r="L843" s="47">
        <v>1</v>
      </c>
      <c r="M843" s="47">
        <v>2</v>
      </c>
      <c r="N843" s="47">
        <v>5</v>
      </c>
      <c r="O843" s="47">
        <v>1</v>
      </c>
      <c r="P843" s="47">
        <v>2</v>
      </c>
      <c r="Q843" s="47">
        <v>0</v>
      </c>
      <c r="R843" s="47">
        <v>0</v>
      </c>
      <c r="S843" s="47">
        <v>0</v>
      </c>
      <c r="T843" s="47">
        <v>0</v>
      </c>
      <c r="U843" s="47">
        <v>293</v>
      </c>
      <c r="V843" s="47">
        <v>2</v>
      </c>
      <c r="W843" s="47">
        <v>0</v>
      </c>
      <c r="X843" s="47">
        <v>0</v>
      </c>
      <c r="Y843" s="47">
        <v>0</v>
      </c>
      <c r="Z843" s="47">
        <v>2</v>
      </c>
      <c r="AA843" s="47">
        <v>1</v>
      </c>
      <c r="AB843" s="47">
        <v>3</v>
      </c>
      <c r="AC843" s="47">
        <v>1</v>
      </c>
      <c r="AD843" s="84">
        <v>17</v>
      </c>
      <c r="AE843" s="85">
        <v>0</v>
      </c>
      <c r="AF843" s="35">
        <f t="shared" si="225"/>
        <v>392</v>
      </c>
      <c r="AG843" s="35">
        <f t="shared" si="226"/>
        <v>375</v>
      </c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</row>
    <row r="844" spans="1:60" ht="15.6" x14ac:dyDescent="0.3">
      <c r="A844" s="40"/>
      <c r="B844" s="40"/>
      <c r="C844" s="40"/>
      <c r="D844" s="40"/>
      <c r="E844" s="44" t="s">
        <v>12</v>
      </c>
      <c r="F844" s="44" t="s">
        <v>7</v>
      </c>
      <c r="G844" s="35">
        <f t="shared" ref="G844:AE844" si="227">SUM(G838:G843)</f>
        <v>23</v>
      </c>
      <c r="H844" s="35">
        <f t="shared" si="227"/>
        <v>592</v>
      </c>
      <c r="I844" s="35">
        <f t="shared" si="227"/>
        <v>11</v>
      </c>
      <c r="J844" s="35">
        <f t="shared" si="227"/>
        <v>2</v>
      </c>
      <c r="K844" s="35">
        <f t="shared" si="227"/>
        <v>6</v>
      </c>
      <c r="L844" s="35">
        <f t="shared" si="227"/>
        <v>12</v>
      </c>
      <c r="M844" s="35">
        <f t="shared" si="227"/>
        <v>9</v>
      </c>
      <c r="N844" s="35">
        <f>SUM(N838:N843)</f>
        <v>27</v>
      </c>
      <c r="O844" s="35">
        <f t="shared" si="227"/>
        <v>4</v>
      </c>
      <c r="P844" s="35">
        <f t="shared" si="227"/>
        <v>3</v>
      </c>
      <c r="Q844" s="35">
        <f t="shared" si="227"/>
        <v>3</v>
      </c>
      <c r="R844" s="35">
        <f t="shared" si="227"/>
        <v>2</v>
      </c>
      <c r="S844" s="35">
        <f t="shared" si="227"/>
        <v>0</v>
      </c>
      <c r="T844" s="35">
        <f t="shared" si="227"/>
        <v>7</v>
      </c>
      <c r="U844" s="35">
        <f t="shared" si="227"/>
        <v>1643</v>
      </c>
      <c r="V844" s="35">
        <f t="shared" si="227"/>
        <v>15</v>
      </c>
      <c r="W844" s="35">
        <f t="shared" si="227"/>
        <v>5</v>
      </c>
      <c r="X844" s="35">
        <f t="shared" si="227"/>
        <v>4</v>
      </c>
      <c r="Y844" s="35">
        <f t="shared" si="227"/>
        <v>5</v>
      </c>
      <c r="Z844" s="35">
        <f t="shared" si="227"/>
        <v>9</v>
      </c>
      <c r="AA844" s="35">
        <f t="shared" si="227"/>
        <v>6</v>
      </c>
      <c r="AB844" s="35">
        <f t="shared" si="227"/>
        <v>4</v>
      </c>
      <c r="AC844" s="35">
        <f t="shared" si="227"/>
        <v>3</v>
      </c>
      <c r="AD844" s="35">
        <f t="shared" si="227"/>
        <v>82</v>
      </c>
      <c r="AE844" s="35">
        <f t="shared" si="227"/>
        <v>0</v>
      </c>
      <c r="AF844" s="35">
        <f t="shared" ref="AF844:AG844" si="228">SUM(AF838:AF843)</f>
        <v>2477</v>
      </c>
      <c r="AG844" s="35">
        <f t="shared" si="228"/>
        <v>2395</v>
      </c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</row>
    <row r="845" spans="1:60" ht="15.6" x14ac:dyDescent="0.3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</row>
    <row r="846" spans="1:60" ht="15.6" x14ac:dyDescent="0.3">
      <c r="A846" s="34" t="s">
        <v>764</v>
      </c>
      <c r="B846" s="34" t="s">
        <v>1155</v>
      </c>
      <c r="C846" s="34" t="s">
        <v>766</v>
      </c>
      <c r="D846" s="34">
        <v>31</v>
      </c>
      <c r="E846" s="34" t="s">
        <v>1227</v>
      </c>
      <c r="F846" s="91" t="s">
        <v>1228</v>
      </c>
      <c r="G846" s="68">
        <v>1</v>
      </c>
      <c r="H846" s="68">
        <v>27</v>
      </c>
      <c r="I846" s="68">
        <v>0</v>
      </c>
      <c r="J846" s="68">
        <v>0</v>
      </c>
      <c r="K846" s="68">
        <v>0</v>
      </c>
      <c r="L846" s="68">
        <v>0</v>
      </c>
      <c r="M846" s="68">
        <v>0</v>
      </c>
      <c r="N846" s="68">
        <v>0</v>
      </c>
      <c r="O846" s="68">
        <v>0</v>
      </c>
      <c r="P846" s="68">
        <v>0</v>
      </c>
      <c r="Q846" s="68">
        <v>0</v>
      </c>
      <c r="R846" s="68">
        <v>0</v>
      </c>
      <c r="S846" s="68">
        <v>0</v>
      </c>
      <c r="T846" s="68">
        <v>0</v>
      </c>
      <c r="U846" s="68">
        <v>139</v>
      </c>
      <c r="V846" s="68">
        <v>0</v>
      </c>
      <c r="W846" s="68">
        <v>0</v>
      </c>
      <c r="X846" s="68">
        <v>0</v>
      </c>
      <c r="Y846" s="68">
        <v>0</v>
      </c>
      <c r="Z846" s="68">
        <v>1</v>
      </c>
      <c r="AA846" s="68">
        <v>0</v>
      </c>
      <c r="AB846" s="68">
        <v>0</v>
      </c>
      <c r="AC846" s="68">
        <v>1</v>
      </c>
      <c r="AD846" s="87">
        <v>2</v>
      </c>
      <c r="AE846" s="68">
        <v>0</v>
      </c>
      <c r="AF846" s="100">
        <f t="shared" ref="AF846:AG849" si="229">G846+H846+I846+J846+K846+L846+M846+N846+O846+P846+Q846+R846+S846+T846+U846+V846+W846+X846+Y846+Z846+AA846+AB846+AC846+AD846</f>
        <v>171</v>
      </c>
      <c r="AG846" s="35">
        <f>G846+H846+I846+J846+K846+L846+M846+N846+O846+P846+Q846+R846+S846+T846+U846+V846+W846+X846+Y846+Z846+AA846+AB846+AC846</f>
        <v>169</v>
      </c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</row>
    <row r="847" spans="1:60" ht="15.6" x14ac:dyDescent="0.3">
      <c r="A847" s="34" t="s">
        <v>764</v>
      </c>
      <c r="B847" s="34" t="s">
        <v>1155</v>
      </c>
      <c r="C847" s="34" t="s">
        <v>766</v>
      </c>
      <c r="D847" s="34">
        <v>31</v>
      </c>
      <c r="E847" s="34" t="s">
        <v>1229</v>
      </c>
      <c r="F847" s="91" t="s">
        <v>1230</v>
      </c>
      <c r="G847" s="68">
        <v>5</v>
      </c>
      <c r="H847" s="68">
        <v>39</v>
      </c>
      <c r="I847" s="68">
        <v>1</v>
      </c>
      <c r="J847" s="68">
        <v>0</v>
      </c>
      <c r="K847" s="68">
        <v>0</v>
      </c>
      <c r="L847" s="68">
        <v>0</v>
      </c>
      <c r="M847" s="68">
        <v>0</v>
      </c>
      <c r="N847" s="68">
        <v>0</v>
      </c>
      <c r="O847" s="68">
        <v>0</v>
      </c>
      <c r="P847" s="68">
        <v>0</v>
      </c>
      <c r="Q847" s="68">
        <v>0</v>
      </c>
      <c r="R847" s="68">
        <v>0</v>
      </c>
      <c r="S847" s="68">
        <v>1</v>
      </c>
      <c r="T847" s="68">
        <v>0</v>
      </c>
      <c r="U847" s="68">
        <v>332</v>
      </c>
      <c r="V847" s="68">
        <v>2</v>
      </c>
      <c r="W847" s="68">
        <v>0</v>
      </c>
      <c r="X847" s="68">
        <v>1</v>
      </c>
      <c r="Y847" s="68">
        <v>0</v>
      </c>
      <c r="Z847" s="68">
        <v>0</v>
      </c>
      <c r="AA847" s="68">
        <v>1</v>
      </c>
      <c r="AB847" s="68">
        <v>0</v>
      </c>
      <c r="AC847" s="68">
        <v>1</v>
      </c>
      <c r="AD847" s="87">
        <v>9</v>
      </c>
      <c r="AE847" s="68">
        <v>0</v>
      </c>
      <c r="AF847" s="35">
        <f t="shared" si="229"/>
        <v>392</v>
      </c>
      <c r="AG847" s="35">
        <f>G847+H847+I847+J847+K847+L847+M847+N847+O847+P847+Q847+R847+S847+T847+U847+V847+W847+X847+Y847+Z847+AA847+AB847+AC847</f>
        <v>383</v>
      </c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</row>
    <row r="848" spans="1:60" ht="15.6" x14ac:dyDescent="0.3">
      <c r="A848" s="34" t="s">
        <v>764</v>
      </c>
      <c r="B848" s="34" t="s">
        <v>1155</v>
      </c>
      <c r="C848" s="34" t="s">
        <v>766</v>
      </c>
      <c r="D848" s="34">
        <v>31</v>
      </c>
      <c r="E848" s="34" t="s">
        <v>1231</v>
      </c>
      <c r="F848" s="91" t="s">
        <v>1232</v>
      </c>
      <c r="G848" s="68">
        <v>2</v>
      </c>
      <c r="H848" s="68">
        <v>110</v>
      </c>
      <c r="I848" s="68">
        <v>1</v>
      </c>
      <c r="J848" s="68">
        <v>0</v>
      </c>
      <c r="K848" s="68">
        <v>1</v>
      </c>
      <c r="L848" s="68">
        <v>1</v>
      </c>
      <c r="M848" s="68">
        <v>3</v>
      </c>
      <c r="N848" s="68">
        <v>2</v>
      </c>
      <c r="O848" s="68">
        <v>1</v>
      </c>
      <c r="P848" s="68">
        <v>1</v>
      </c>
      <c r="Q848" s="68">
        <v>1</v>
      </c>
      <c r="R848" s="68">
        <v>0</v>
      </c>
      <c r="S848" s="68">
        <v>0</v>
      </c>
      <c r="T848" s="68">
        <v>0</v>
      </c>
      <c r="U848" s="68">
        <v>421</v>
      </c>
      <c r="V848" s="68">
        <v>0</v>
      </c>
      <c r="W848" s="68">
        <v>0</v>
      </c>
      <c r="X848" s="68">
        <v>1</v>
      </c>
      <c r="Y848" s="68">
        <v>0</v>
      </c>
      <c r="Z848" s="68">
        <v>0</v>
      </c>
      <c r="AA848" s="68">
        <v>0</v>
      </c>
      <c r="AB848" s="68">
        <v>1</v>
      </c>
      <c r="AC848" s="68">
        <v>4</v>
      </c>
      <c r="AD848" s="87">
        <v>8</v>
      </c>
      <c r="AE848" s="68">
        <v>0</v>
      </c>
      <c r="AF848" s="35">
        <f t="shared" si="229"/>
        <v>558</v>
      </c>
      <c r="AG848" s="35">
        <f>G848+H848+I848+J848+K848+L848+M848+N848+O848+P848+Q848+R848+S848+T848+U848+V848+W848+X848+Y848+Z848+AA848+AB848+AC848</f>
        <v>550</v>
      </c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</row>
    <row r="849" spans="1:60" ht="15.6" x14ac:dyDescent="0.3">
      <c r="A849" s="34" t="s">
        <v>764</v>
      </c>
      <c r="B849" s="34" t="s">
        <v>1155</v>
      </c>
      <c r="C849" s="34" t="s">
        <v>766</v>
      </c>
      <c r="D849" s="34">
        <v>31</v>
      </c>
      <c r="E849" s="34" t="s">
        <v>1233</v>
      </c>
      <c r="F849" s="91" t="s">
        <v>1234</v>
      </c>
      <c r="G849" s="68">
        <v>4</v>
      </c>
      <c r="H849" s="68">
        <v>102</v>
      </c>
      <c r="I849" s="68">
        <v>3</v>
      </c>
      <c r="J849" s="68">
        <v>0</v>
      </c>
      <c r="K849" s="68">
        <v>2</v>
      </c>
      <c r="L849" s="68">
        <v>1</v>
      </c>
      <c r="M849" s="68">
        <v>0</v>
      </c>
      <c r="N849" s="68">
        <v>6</v>
      </c>
      <c r="O849" s="68">
        <v>0</v>
      </c>
      <c r="P849" s="68">
        <v>0</v>
      </c>
      <c r="Q849" s="68">
        <v>2</v>
      </c>
      <c r="R849" s="68">
        <v>0</v>
      </c>
      <c r="S849" s="68">
        <v>0</v>
      </c>
      <c r="T849" s="68">
        <v>2</v>
      </c>
      <c r="U849" s="68">
        <v>510</v>
      </c>
      <c r="V849" s="68">
        <v>3</v>
      </c>
      <c r="W849" s="68">
        <v>0</v>
      </c>
      <c r="X849" s="68">
        <v>0</v>
      </c>
      <c r="Y849" s="68">
        <v>1</v>
      </c>
      <c r="Z849" s="68">
        <v>0</v>
      </c>
      <c r="AA849" s="68">
        <v>0</v>
      </c>
      <c r="AB849" s="68">
        <v>3</v>
      </c>
      <c r="AC849" s="68">
        <v>1</v>
      </c>
      <c r="AD849" s="87">
        <v>11</v>
      </c>
      <c r="AE849" s="68">
        <v>0</v>
      </c>
      <c r="AF849" s="35">
        <f t="shared" si="229"/>
        <v>651</v>
      </c>
      <c r="AG849" s="35">
        <f t="shared" si="229"/>
        <v>647</v>
      </c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</row>
    <row r="850" spans="1:60" ht="15.6" x14ac:dyDescent="0.3">
      <c r="A850" s="40"/>
      <c r="B850" s="40"/>
      <c r="C850" s="40"/>
      <c r="D850" s="40"/>
      <c r="E850" s="44" t="s">
        <v>16</v>
      </c>
      <c r="F850" s="44" t="s">
        <v>7</v>
      </c>
      <c r="G850" s="35">
        <f>SUM(G846:G849)</f>
        <v>12</v>
      </c>
      <c r="H850" s="35">
        <f t="shared" ref="H850:AE850" si="230">SUM(H846:H849)</f>
        <v>278</v>
      </c>
      <c r="I850" s="35">
        <f t="shared" si="230"/>
        <v>5</v>
      </c>
      <c r="J850" s="35">
        <f t="shared" si="230"/>
        <v>0</v>
      </c>
      <c r="K850" s="35">
        <f t="shared" si="230"/>
        <v>3</v>
      </c>
      <c r="L850" s="35">
        <f t="shared" si="230"/>
        <v>2</v>
      </c>
      <c r="M850" s="35">
        <f t="shared" si="230"/>
        <v>3</v>
      </c>
      <c r="N850" s="35">
        <f t="shared" si="230"/>
        <v>8</v>
      </c>
      <c r="O850" s="35">
        <f t="shared" si="230"/>
        <v>1</v>
      </c>
      <c r="P850" s="35">
        <f t="shared" si="230"/>
        <v>1</v>
      </c>
      <c r="Q850" s="35">
        <f t="shared" si="230"/>
        <v>3</v>
      </c>
      <c r="R850" s="35">
        <f t="shared" si="230"/>
        <v>0</v>
      </c>
      <c r="S850" s="35">
        <f t="shared" si="230"/>
        <v>1</v>
      </c>
      <c r="T850" s="35">
        <f t="shared" si="230"/>
        <v>2</v>
      </c>
      <c r="U850" s="35">
        <f t="shared" si="230"/>
        <v>1402</v>
      </c>
      <c r="V850" s="35">
        <f t="shared" si="230"/>
        <v>5</v>
      </c>
      <c r="W850" s="35">
        <f t="shared" si="230"/>
        <v>0</v>
      </c>
      <c r="X850" s="35">
        <f t="shared" si="230"/>
        <v>2</v>
      </c>
      <c r="Y850" s="35">
        <f t="shared" si="230"/>
        <v>1</v>
      </c>
      <c r="Z850" s="35">
        <f t="shared" si="230"/>
        <v>1</v>
      </c>
      <c r="AA850" s="35">
        <f t="shared" si="230"/>
        <v>1</v>
      </c>
      <c r="AB850" s="35">
        <f t="shared" si="230"/>
        <v>4</v>
      </c>
      <c r="AC850" s="35">
        <f t="shared" si="230"/>
        <v>7</v>
      </c>
      <c r="AD850" s="35">
        <f t="shared" si="230"/>
        <v>30</v>
      </c>
      <c r="AE850" s="35">
        <f t="shared" si="230"/>
        <v>0</v>
      </c>
      <c r="AF850" s="35">
        <f t="shared" ref="AF850:AG850" si="231">SUM(AF846:AF849)</f>
        <v>1772</v>
      </c>
      <c r="AG850" s="35">
        <f t="shared" si="231"/>
        <v>1749</v>
      </c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</row>
    <row r="851" spans="1:60" ht="15.6" x14ac:dyDescent="0.3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1"/>
      <c r="AG851" s="41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</row>
    <row r="852" spans="1:60" ht="15.6" x14ac:dyDescent="0.3">
      <c r="A852" s="68"/>
      <c r="B852" s="68"/>
      <c r="C852" s="68"/>
      <c r="D852" s="68"/>
      <c r="E852" s="68"/>
      <c r="F852" s="68"/>
      <c r="G852" s="68"/>
      <c r="H852" s="68"/>
      <c r="I852" s="68"/>
      <c r="J852" s="62"/>
      <c r="K852" s="62"/>
      <c r="L852" s="62"/>
      <c r="M852" s="68"/>
      <c r="N852" s="68"/>
      <c r="O852" s="68"/>
      <c r="P852" s="62"/>
      <c r="Q852" s="62"/>
      <c r="R852" s="62"/>
      <c r="S852" s="68"/>
      <c r="T852" s="68"/>
      <c r="U852" s="68"/>
      <c r="V852" s="62"/>
      <c r="W852" s="62"/>
      <c r="X852" s="62"/>
      <c r="Y852" s="68"/>
      <c r="Z852" s="68"/>
      <c r="AA852" s="68"/>
      <c r="AB852" s="62"/>
      <c r="AC852" s="62"/>
      <c r="AD852" s="62"/>
      <c r="AE852" s="68"/>
      <c r="AF852" s="62"/>
      <c r="AG852" s="62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</row>
    <row r="853" spans="1:60" s="159" customFormat="1" ht="18" x14ac:dyDescent="0.35">
      <c r="A853" s="169" t="s">
        <v>1154</v>
      </c>
      <c r="B853" s="170"/>
      <c r="C853" s="170"/>
      <c r="D853" s="170"/>
      <c r="E853" s="170"/>
      <c r="F853" s="171"/>
      <c r="G853" s="151">
        <f>G801+G811+G821+G828+G836+G844+G850</f>
        <v>119</v>
      </c>
      <c r="H853" s="151">
        <f>H801+H811+H821+H828+H836+H844+H850</f>
        <v>4283</v>
      </c>
      <c r="I853" s="151">
        <f t="shared" ref="I853:AG853" si="232">I801+I811+I821+I828+I836+I844+I850</f>
        <v>83</v>
      </c>
      <c r="J853" s="151">
        <f t="shared" si="232"/>
        <v>7</v>
      </c>
      <c r="K853" s="151">
        <f t="shared" si="232"/>
        <v>23</v>
      </c>
      <c r="L853" s="151">
        <f t="shared" si="232"/>
        <v>71</v>
      </c>
      <c r="M853" s="151">
        <f t="shared" si="232"/>
        <v>42</v>
      </c>
      <c r="N853" s="151">
        <f t="shared" si="232"/>
        <v>207</v>
      </c>
      <c r="O853" s="151">
        <f t="shared" si="232"/>
        <v>13</v>
      </c>
      <c r="P853" s="151">
        <f t="shared" si="232"/>
        <v>15</v>
      </c>
      <c r="Q853" s="151">
        <f t="shared" si="232"/>
        <v>20</v>
      </c>
      <c r="R853" s="151">
        <f t="shared" si="232"/>
        <v>11</v>
      </c>
      <c r="S853" s="151">
        <f t="shared" si="232"/>
        <v>9</v>
      </c>
      <c r="T853" s="151">
        <f>T801+T811+T821+T828+T836+T844+T850</f>
        <v>30</v>
      </c>
      <c r="U853" s="151">
        <f t="shared" si="232"/>
        <v>12605</v>
      </c>
      <c r="V853" s="151">
        <f t="shared" si="232"/>
        <v>80</v>
      </c>
      <c r="W853" s="151">
        <f t="shared" si="232"/>
        <v>22</v>
      </c>
      <c r="X853" s="151">
        <f t="shared" si="232"/>
        <v>27</v>
      </c>
      <c r="Y853" s="151">
        <f t="shared" si="232"/>
        <v>20</v>
      </c>
      <c r="Z853" s="151">
        <f t="shared" si="232"/>
        <v>36</v>
      </c>
      <c r="AA853" s="151">
        <f t="shared" si="232"/>
        <v>33</v>
      </c>
      <c r="AB853" s="151">
        <f t="shared" si="232"/>
        <v>19</v>
      </c>
      <c r="AC853" s="151">
        <f t="shared" si="232"/>
        <v>38</v>
      </c>
      <c r="AD853" s="151">
        <f t="shared" si="232"/>
        <v>500</v>
      </c>
      <c r="AE853" s="151">
        <f t="shared" si="232"/>
        <v>0</v>
      </c>
      <c r="AF853" s="151">
        <f t="shared" si="232"/>
        <v>18313</v>
      </c>
      <c r="AG853" s="151">
        <f t="shared" si="232"/>
        <v>17820</v>
      </c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s="159" customFormat="1" ht="21" customHeight="1" x14ac:dyDescent="0.35">
      <c r="A854" s="160"/>
      <c r="B854" s="160"/>
      <c r="C854" s="160"/>
      <c r="D854" s="160"/>
      <c r="E854" s="160"/>
      <c r="F854" s="160"/>
      <c r="G854" s="162"/>
      <c r="H854" s="162"/>
      <c r="I854" s="162"/>
      <c r="J854" s="162"/>
      <c r="K854" s="20"/>
      <c r="L854" s="20"/>
      <c r="M854" s="162"/>
      <c r="N854" s="162"/>
      <c r="O854" s="162"/>
      <c r="P854" s="162"/>
      <c r="Q854" s="20"/>
      <c r="R854" s="20"/>
      <c r="S854" s="162"/>
      <c r="T854" s="162"/>
      <c r="U854" s="162"/>
      <c r="V854" s="162"/>
      <c r="W854" s="20"/>
      <c r="X854" s="20"/>
      <c r="Y854" s="162"/>
      <c r="Z854" s="162"/>
      <c r="AA854" s="162"/>
      <c r="AB854" s="162"/>
      <c r="AC854" s="20"/>
      <c r="AD854" s="20"/>
      <c r="AE854" s="162"/>
      <c r="AF854" s="162"/>
      <c r="AG854" s="162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s="159" customFormat="1" ht="18" x14ac:dyDescent="0.35">
      <c r="A855" s="169" t="s">
        <v>1235</v>
      </c>
      <c r="B855" s="170"/>
      <c r="C855" s="170"/>
      <c r="D855" s="170"/>
      <c r="E855" s="170"/>
      <c r="F855" s="171"/>
      <c r="G855" s="158">
        <f>G592+G659+G726+G795+G853</f>
        <v>889</v>
      </c>
      <c r="H855" s="158">
        <f t="shared" ref="H855:AG855" si="233">H592+H659+H726+H795+H853</f>
        <v>39183</v>
      </c>
      <c r="I855" s="158">
        <f t="shared" si="233"/>
        <v>519</v>
      </c>
      <c r="J855" s="158">
        <f t="shared" si="233"/>
        <v>76</v>
      </c>
      <c r="K855" s="158">
        <f t="shared" si="233"/>
        <v>138</v>
      </c>
      <c r="L855" s="158">
        <f t="shared" si="233"/>
        <v>442</v>
      </c>
      <c r="M855" s="158">
        <f t="shared" si="233"/>
        <v>264</v>
      </c>
      <c r="N855" s="158">
        <f t="shared" si="233"/>
        <v>1381</v>
      </c>
      <c r="O855" s="158">
        <f t="shared" si="233"/>
        <v>104</v>
      </c>
      <c r="P855" s="158">
        <f t="shared" si="233"/>
        <v>100</v>
      </c>
      <c r="Q855" s="158">
        <f t="shared" si="233"/>
        <v>87</v>
      </c>
      <c r="R855" s="158">
        <f t="shared" si="233"/>
        <v>70</v>
      </c>
      <c r="S855" s="158">
        <f t="shared" si="233"/>
        <v>80</v>
      </c>
      <c r="T855" s="158">
        <f t="shared" si="233"/>
        <v>198</v>
      </c>
      <c r="U855" s="158">
        <f t="shared" si="233"/>
        <v>65476</v>
      </c>
      <c r="V855" s="158">
        <f t="shared" si="233"/>
        <v>565</v>
      </c>
      <c r="W855" s="158">
        <f t="shared" si="233"/>
        <v>118</v>
      </c>
      <c r="X855" s="158">
        <f t="shared" si="233"/>
        <v>207</v>
      </c>
      <c r="Y855" s="158">
        <f t="shared" si="233"/>
        <v>201</v>
      </c>
      <c r="Z855" s="158">
        <f t="shared" si="233"/>
        <v>187</v>
      </c>
      <c r="AA855" s="158">
        <f t="shared" si="233"/>
        <v>158</v>
      </c>
      <c r="AB855" s="158">
        <f t="shared" si="233"/>
        <v>125</v>
      </c>
      <c r="AC855" s="158">
        <f t="shared" si="233"/>
        <v>197</v>
      </c>
      <c r="AD855" s="158">
        <f t="shared" si="233"/>
        <v>3065</v>
      </c>
      <c r="AE855" s="158">
        <f t="shared" si="233"/>
        <v>0</v>
      </c>
      <c r="AF855" s="158">
        <f t="shared" si="233"/>
        <v>112140</v>
      </c>
      <c r="AG855" s="158">
        <f t="shared" si="233"/>
        <v>109094</v>
      </c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15.6" x14ac:dyDescent="0.3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2"/>
      <c r="AF856" s="68"/>
      <c r="AG856" s="68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</row>
    <row r="857" spans="1:60" ht="15.6" x14ac:dyDescent="0.3">
      <c r="A857" s="78"/>
      <c r="B857" s="78"/>
      <c r="C857" s="40"/>
      <c r="D857" s="79"/>
      <c r="E857" s="80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2"/>
      <c r="AE857" s="41"/>
      <c r="AF857" s="41"/>
      <c r="AG857" s="41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</row>
    <row r="858" spans="1:60" ht="15.6" x14ac:dyDescent="0.3">
      <c r="A858" s="34" t="s">
        <v>1236</v>
      </c>
      <c r="B858" s="34" t="s">
        <v>1237</v>
      </c>
      <c r="C858" s="34" t="s">
        <v>1238</v>
      </c>
      <c r="D858" s="34">
        <v>5</v>
      </c>
      <c r="E858" s="34" t="s">
        <v>1239</v>
      </c>
      <c r="F858" s="34" t="s">
        <v>1240</v>
      </c>
      <c r="G858" s="46">
        <v>1</v>
      </c>
      <c r="H858" s="46">
        <v>283</v>
      </c>
      <c r="I858" s="46">
        <v>0</v>
      </c>
      <c r="J858" s="46">
        <v>0</v>
      </c>
      <c r="K858" s="46">
        <v>0</v>
      </c>
      <c r="L858" s="46">
        <v>0</v>
      </c>
      <c r="M858" s="46">
        <v>0</v>
      </c>
      <c r="N858" s="46">
        <v>0</v>
      </c>
      <c r="O858" s="97">
        <v>0</v>
      </c>
      <c r="P858" s="101">
        <v>0</v>
      </c>
      <c r="Q858" s="46">
        <v>2</v>
      </c>
      <c r="R858" s="46">
        <v>0</v>
      </c>
      <c r="S858" s="46">
        <v>0</v>
      </c>
      <c r="T858" s="46">
        <v>0</v>
      </c>
      <c r="U858" s="46">
        <v>141</v>
      </c>
      <c r="V858" s="46">
        <v>2</v>
      </c>
      <c r="W858" s="46">
        <v>1</v>
      </c>
      <c r="X858" s="46">
        <v>0</v>
      </c>
      <c r="Y858" s="46">
        <v>0</v>
      </c>
      <c r="Z858" s="46">
        <v>0</v>
      </c>
      <c r="AA858" s="46">
        <v>0</v>
      </c>
      <c r="AB858" s="46">
        <v>0</v>
      </c>
      <c r="AC858" s="46">
        <v>1</v>
      </c>
      <c r="AD858" s="97">
        <v>5</v>
      </c>
      <c r="AE858" s="101">
        <v>0</v>
      </c>
      <c r="AF858" s="35">
        <f t="shared" ref="AF858:AF865" si="234">G858+H858+I858+J858+K858+L858+M858+N858+O858+P858+Q858+R858+S858+T858+U858+V858+W858+X858+Y858+Z858+AA858+AB858+AC858+AD858</f>
        <v>436</v>
      </c>
      <c r="AG858" s="35">
        <f t="shared" ref="AG858:AG865" si="235">G858+H858+I858+J858+K858+L858+M858+N858+O858+P858+Q858+R858+S858+T858+U858+V858+W858+X858+Y858+Z858+AA858+AB858+AC858</f>
        <v>431</v>
      </c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</row>
    <row r="859" spans="1:60" ht="15.6" x14ac:dyDescent="0.3">
      <c r="A859" s="34" t="s">
        <v>1236</v>
      </c>
      <c r="B859" s="34" t="s">
        <v>1237</v>
      </c>
      <c r="C859" s="34" t="s">
        <v>1238</v>
      </c>
      <c r="D859" s="34">
        <v>5</v>
      </c>
      <c r="E859" s="34" t="s">
        <v>1239</v>
      </c>
      <c r="F859" s="34" t="s">
        <v>1241</v>
      </c>
      <c r="G859" s="46">
        <v>1</v>
      </c>
      <c r="H859" s="46">
        <v>289</v>
      </c>
      <c r="I859" s="46">
        <v>0</v>
      </c>
      <c r="J859" s="46">
        <v>0</v>
      </c>
      <c r="K859" s="46">
        <v>0</v>
      </c>
      <c r="L859" s="46">
        <v>0</v>
      </c>
      <c r="M859" s="46">
        <v>0</v>
      </c>
      <c r="N859" s="46">
        <v>0</v>
      </c>
      <c r="O859" s="97">
        <v>0</v>
      </c>
      <c r="P859" s="101">
        <v>0</v>
      </c>
      <c r="Q859" s="46">
        <v>0</v>
      </c>
      <c r="R859" s="46">
        <v>0</v>
      </c>
      <c r="S859" s="46">
        <v>0</v>
      </c>
      <c r="T859" s="46">
        <v>0</v>
      </c>
      <c r="U859" s="46">
        <v>140</v>
      </c>
      <c r="V859" s="46">
        <v>2</v>
      </c>
      <c r="W859" s="46">
        <v>0</v>
      </c>
      <c r="X859" s="46">
        <v>0</v>
      </c>
      <c r="Y859" s="46">
        <v>2</v>
      </c>
      <c r="Z859" s="46">
        <v>0</v>
      </c>
      <c r="AA859" s="46">
        <v>0</v>
      </c>
      <c r="AB859" s="46">
        <v>0</v>
      </c>
      <c r="AC859" s="46">
        <v>0</v>
      </c>
      <c r="AD859" s="97">
        <v>1</v>
      </c>
      <c r="AE859" s="101">
        <v>0</v>
      </c>
      <c r="AF859" s="35">
        <f t="shared" si="234"/>
        <v>435</v>
      </c>
      <c r="AG859" s="35">
        <f t="shared" si="235"/>
        <v>434</v>
      </c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</row>
    <row r="860" spans="1:60" ht="15.6" x14ac:dyDescent="0.3">
      <c r="A860" s="34" t="s">
        <v>1236</v>
      </c>
      <c r="B860" s="34" t="s">
        <v>1237</v>
      </c>
      <c r="C860" s="34" t="s">
        <v>1238</v>
      </c>
      <c r="D860" s="34">
        <v>5</v>
      </c>
      <c r="E860" s="34" t="s">
        <v>1242</v>
      </c>
      <c r="F860" s="34" t="s">
        <v>1243</v>
      </c>
      <c r="G860" s="46">
        <v>1</v>
      </c>
      <c r="H860" s="46">
        <v>261</v>
      </c>
      <c r="I860" s="46">
        <v>0</v>
      </c>
      <c r="J860" s="46">
        <v>0</v>
      </c>
      <c r="K860" s="46">
        <v>0</v>
      </c>
      <c r="L860" s="46">
        <v>0</v>
      </c>
      <c r="M860" s="46">
        <v>0</v>
      </c>
      <c r="N860" s="46">
        <v>2</v>
      </c>
      <c r="O860" s="97">
        <v>0</v>
      </c>
      <c r="P860" s="101">
        <v>1</v>
      </c>
      <c r="Q860" s="46">
        <v>0</v>
      </c>
      <c r="R860" s="46">
        <v>0</v>
      </c>
      <c r="S860" s="46">
        <v>0</v>
      </c>
      <c r="T860" s="46">
        <v>0</v>
      </c>
      <c r="U860" s="46">
        <v>99</v>
      </c>
      <c r="V860" s="46">
        <v>1</v>
      </c>
      <c r="W860" s="46">
        <v>0</v>
      </c>
      <c r="X860" s="46">
        <v>1</v>
      </c>
      <c r="Y860" s="46">
        <v>0</v>
      </c>
      <c r="Z860" s="46">
        <v>0</v>
      </c>
      <c r="AA860" s="46">
        <v>0</v>
      </c>
      <c r="AB860" s="46">
        <v>0</v>
      </c>
      <c r="AC860" s="46">
        <v>0</v>
      </c>
      <c r="AD860" s="97">
        <v>2</v>
      </c>
      <c r="AE860" s="101">
        <v>0</v>
      </c>
      <c r="AF860" s="35">
        <f t="shared" si="234"/>
        <v>368</v>
      </c>
      <c r="AG860" s="35">
        <f t="shared" si="235"/>
        <v>366</v>
      </c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</row>
    <row r="861" spans="1:60" ht="15.6" x14ac:dyDescent="0.3">
      <c r="A861" s="34" t="s">
        <v>1236</v>
      </c>
      <c r="B861" s="34" t="s">
        <v>1237</v>
      </c>
      <c r="C861" s="34" t="s">
        <v>1238</v>
      </c>
      <c r="D861" s="34">
        <v>5</v>
      </c>
      <c r="E861" s="34" t="s">
        <v>1244</v>
      </c>
      <c r="F861" s="34" t="s">
        <v>1245</v>
      </c>
      <c r="G861" s="46">
        <v>1</v>
      </c>
      <c r="H861" s="46">
        <v>446</v>
      </c>
      <c r="I861" s="46">
        <v>3</v>
      </c>
      <c r="J861" s="46">
        <v>0</v>
      </c>
      <c r="K861" s="46">
        <v>0</v>
      </c>
      <c r="L861" s="46">
        <v>0</v>
      </c>
      <c r="M861" s="46">
        <v>0</v>
      </c>
      <c r="N861" s="46">
        <v>1</v>
      </c>
      <c r="O861" s="97">
        <v>0</v>
      </c>
      <c r="P861" s="101">
        <v>0</v>
      </c>
      <c r="Q861" s="46">
        <v>0</v>
      </c>
      <c r="R861" s="46">
        <v>0</v>
      </c>
      <c r="S861" s="46">
        <v>1</v>
      </c>
      <c r="T861" s="46">
        <v>0</v>
      </c>
      <c r="U861" s="46">
        <v>182</v>
      </c>
      <c r="V861" s="46">
        <v>2</v>
      </c>
      <c r="W861" s="46">
        <v>1</v>
      </c>
      <c r="X861" s="46">
        <v>0</v>
      </c>
      <c r="Y861" s="46">
        <v>1</v>
      </c>
      <c r="Z861" s="46">
        <v>0</v>
      </c>
      <c r="AA861" s="46">
        <v>0</v>
      </c>
      <c r="AB861" s="46">
        <v>1</v>
      </c>
      <c r="AC861" s="46">
        <v>0</v>
      </c>
      <c r="AD861" s="97">
        <v>6</v>
      </c>
      <c r="AE861" s="101">
        <v>0</v>
      </c>
      <c r="AF861" s="35">
        <f t="shared" si="234"/>
        <v>645</v>
      </c>
      <c r="AG861" s="35">
        <f t="shared" si="235"/>
        <v>639</v>
      </c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</row>
    <row r="862" spans="1:60" ht="15.6" x14ac:dyDescent="0.3">
      <c r="A862" s="34" t="s">
        <v>1236</v>
      </c>
      <c r="B862" s="34" t="s">
        <v>1237</v>
      </c>
      <c r="C862" s="34" t="s">
        <v>1238</v>
      </c>
      <c r="D862" s="34">
        <v>5</v>
      </c>
      <c r="E862" s="34" t="s">
        <v>1246</v>
      </c>
      <c r="F862" s="34" t="s">
        <v>1247</v>
      </c>
      <c r="G862" s="46">
        <v>0</v>
      </c>
      <c r="H862" s="46">
        <v>275</v>
      </c>
      <c r="I862" s="46">
        <v>0</v>
      </c>
      <c r="J862" s="46">
        <v>0</v>
      </c>
      <c r="K862" s="46">
        <v>0</v>
      </c>
      <c r="L862" s="46">
        <v>0</v>
      </c>
      <c r="M862" s="46">
        <v>0</v>
      </c>
      <c r="N862" s="46">
        <v>1</v>
      </c>
      <c r="O862" s="97">
        <v>0</v>
      </c>
      <c r="P862" s="101">
        <v>0</v>
      </c>
      <c r="Q862" s="46">
        <v>0</v>
      </c>
      <c r="R862" s="46">
        <v>0</v>
      </c>
      <c r="S862" s="46">
        <v>0</v>
      </c>
      <c r="T862" s="46">
        <v>0</v>
      </c>
      <c r="U862" s="46">
        <v>109</v>
      </c>
      <c r="V862" s="46">
        <v>0</v>
      </c>
      <c r="W862" s="46">
        <v>2</v>
      </c>
      <c r="X862" s="46">
        <v>0</v>
      </c>
      <c r="Y862" s="46">
        <v>1</v>
      </c>
      <c r="Z862" s="46">
        <v>0</v>
      </c>
      <c r="AA862" s="46">
        <v>0</v>
      </c>
      <c r="AB862" s="46">
        <v>0</v>
      </c>
      <c r="AC862" s="46">
        <v>0</v>
      </c>
      <c r="AD862" s="97">
        <v>6</v>
      </c>
      <c r="AE862" s="101">
        <v>0</v>
      </c>
      <c r="AF862" s="35">
        <f t="shared" si="234"/>
        <v>394</v>
      </c>
      <c r="AG862" s="35">
        <f t="shared" si="235"/>
        <v>388</v>
      </c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</row>
    <row r="863" spans="1:60" ht="15.6" x14ac:dyDescent="0.3">
      <c r="A863" s="34" t="s">
        <v>1236</v>
      </c>
      <c r="B863" s="34" t="s">
        <v>1237</v>
      </c>
      <c r="C863" s="34" t="s">
        <v>1238</v>
      </c>
      <c r="D863" s="34">
        <v>5</v>
      </c>
      <c r="E863" s="34" t="s">
        <v>1248</v>
      </c>
      <c r="F863" s="34" t="s">
        <v>1249</v>
      </c>
      <c r="G863" s="46">
        <v>0</v>
      </c>
      <c r="H863" s="46">
        <v>391</v>
      </c>
      <c r="I863" s="46">
        <v>0</v>
      </c>
      <c r="J863" s="46">
        <v>0</v>
      </c>
      <c r="K863" s="46">
        <v>0</v>
      </c>
      <c r="L863" s="46">
        <v>0</v>
      </c>
      <c r="M863" s="46">
        <v>1</v>
      </c>
      <c r="N863" s="46">
        <v>2</v>
      </c>
      <c r="O863" s="97">
        <v>1</v>
      </c>
      <c r="P863" s="101">
        <v>0</v>
      </c>
      <c r="Q863" s="46">
        <v>2</v>
      </c>
      <c r="R863" s="46">
        <v>0</v>
      </c>
      <c r="S863" s="46">
        <v>1</v>
      </c>
      <c r="T863" s="46">
        <v>0</v>
      </c>
      <c r="U863" s="46">
        <v>157</v>
      </c>
      <c r="V863" s="46">
        <v>2</v>
      </c>
      <c r="W863" s="46">
        <v>0</v>
      </c>
      <c r="X863" s="46">
        <v>0</v>
      </c>
      <c r="Y863" s="46">
        <v>1</v>
      </c>
      <c r="Z863" s="46">
        <v>0</v>
      </c>
      <c r="AA863" s="46">
        <v>0</v>
      </c>
      <c r="AB863" s="46">
        <v>0</v>
      </c>
      <c r="AC863" s="46">
        <v>0</v>
      </c>
      <c r="AD863" s="97">
        <v>4</v>
      </c>
      <c r="AE863" s="101">
        <v>0</v>
      </c>
      <c r="AF863" s="35">
        <f t="shared" si="234"/>
        <v>562</v>
      </c>
      <c r="AG863" s="35">
        <f t="shared" si="235"/>
        <v>558</v>
      </c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</row>
    <row r="864" spans="1:60" ht="15.6" x14ac:dyDescent="0.3">
      <c r="A864" s="34" t="s">
        <v>1236</v>
      </c>
      <c r="B864" s="34" t="s">
        <v>1237</v>
      </c>
      <c r="C864" s="34" t="s">
        <v>1238</v>
      </c>
      <c r="D864" s="34">
        <v>5</v>
      </c>
      <c r="E864" s="34" t="s">
        <v>1248</v>
      </c>
      <c r="F864" s="34" t="s">
        <v>1250</v>
      </c>
      <c r="G864" s="46">
        <v>1</v>
      </c>
      <c r="H864" s="46">
        <v>225</v>
      </c>
      <c r="I864" s="46">
        <v>0</v>
      </c>
      <c r="J864" s="46">
        <v>0</v>
      </c>
      <c r="K864" s="46">
        <v>0</v>
      </c>
      <c r="L864" s="46">
        <v>0</v>
      </c>
      <c r="M864" s="46">
        <v>0</v>
      </c>
      <c r="N864" s="46">
        <v>1</v>
      </c>
      <c r="O864" s="97">
        <v>1</v>
      </c>
      <c r="P864" s="101">
        <v>0</v>
      </c>
      <c r="Q864" s="46">
        <v>0</v>
      </c>
      <c r="R864" s="46">
        <v>0</v>
      </c>
      <c r="S864" s="46">
        <v>0</v>
      </c>
      <c r="T864" s="46">
        <v>0</v>
      </c>
      <c r="U864" s="46">
        <v>86</v>
      </c>
      <c r="V864" s="46">
        <v>1</v>
      </c>
      <c r="W864" s="46">
        <v>0</v>
      </c>
      <c r="X864" s="46">
        <v>0</v>
      </c>
      <c r="Y864" s="46">
        <v>0</v>
      </c>
      <c r="Z864" s="46">
        <v>0</v>
      </c>
      <c r="AA864" s="46">
        <v>0</v>
      </c>
      <c r="AB864" s="46">
        <v>0</v>
      </c>
      <c r="AC864" s="46">
        <v>0</v>
      </c>
      <c r="AD864" s="97">
        <v>6</v>
      </c>
      <c r="AE864" s="101">
        <v>0</v>
      </c>
      <c r="AF864" s="35">
        <f t="shared" si="234"/>
        <v>321</v>
      </c>
      <c r="AG864" s="35">
        <f t="shared" si="235"/>
        <v>315</v>
      </c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</row>
    <row r="865" spans="1:60" ht="15.6" x14ac:dyDescent="0.3">
      <c r="A865" s="34" t="s">
        <v>1236</v>
      </c>
      <c r="B865" s="34" t="s">
        <v>1237</v>
      </c>
      <c r="C865" s="34" t="s">
        <v>1238</v>
      </c>
      <c r="D865" s="34">
        <v>5</v>
      </c>
      <c r="E865" s="34" t="s">
        <v>1248</v>
      </c>
      <c r="F865" s="34" t="s">
        <v>1251</v>
      </c>
      <c r="G865" s="46">
        <v>1</v>
      </c>
      <c r="H865" s="46">
        <v>351</v>
      </c>
      <c r="I865" s="46">
        <v>0</v>
      </c>
      <c r="J865" s="46">
        <v>0</v>
      </c>
      <c r="K865" s="46">
        <v>0</v>
      </c>
      <c r="L865" s="46">
        <v>1</v>
      </c>
      <c r="M865" s="46">
        <v>0</v>
      </c>
      <c r="N865" s="46">
        <v>0</v>
      </c>
      <c r="O865" s="97">
        <v>0</v>
      </c>
      <c r="P865" s="101">
        <v>0</v>
      </c>
      <c r="Q865" s="46">
        <v>1</v>
      </c>
      <c r="R865" s="46">
        <v>0</v>
      </c>
      <c r="S865" s="46">
        <v>0</v>
      </c>
      <c r="T865" s="46">
        <v>0</v>
      </c>
      <c r="U865" s="46">
        <v>209</v>
      </c>
      <c r="V865" s="46">
        <v>0</v>
      </c>
      <c r="W865" s="46">
        <v>0</v>
      </c>
      <c r="X865" s="46">
        <v>1</v>
      </c>
      <c r="Y865" s="46">
        <v>1</v>
      </c>
      <c r="Z865" s="46">
        <v>0</v>
      </c>
      <c r="AA865" s="46">
        <v>0</v>
      </c>
      <c r="AB865" s="46">
        <v>0</v>
      </c>
      <c r="AC865" s="46">
        <v>0</v>
      </c>
      <c r="AD865" s="97">
        <v>4</v>
      </c>
      <c r="AE865" s="101">
        <v>0</v>
      </c>
      <c r="AF865" s="35">
        <f t="shared" si="234"/>
        <v>569</v>
      </c>
      <c r="AG865" s="35">
        <f t="shared" si="235"/>
        <v>565</v>
      </c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</row>
    <row r="866" spans="1:60" ht="15.6" x14ac:dyDescent="0.3">
      <c r="A866" s="34" t="s">
        <v>1236</v>
      </c>
      <c r="B866" s="34" t="s">
        <v>1237</v>
      </c>
      <c r="C866" s="34" t="s">
        <v>1238</v>
      </c>
      <c r="D866" s="34">
        <v>5</v>
      </c>
      <c r="E866" s="34" t="s">
        <v>1252</v>
      </c>
      <c r="F866" s="34" t="s">
        <v>1253</v>
      </c>
      <c r="G866" s="46">
        <v>0</v>
      </c>
      <c r="H866" s="46">
        <v>384</v>
      </c>
      <c r="I866" s="46">
        <v>1</v>
      </c>
      <c r="J866" s="46">
        <v>0</v>
      </c>
      <c r="K866" s="46">
        <v>0</v>
      </c>
      <c r="L866" s="46">
        <v>4</v>
      </c>
      <c r="M866" s="46">
        <v>0</v>
      </c>
      <c r="N866" s="46">
        <v>1</v>
      </c>
      <c r="O866" s="97">
        <v>0</v>
      </c>
      <c r="P866" s="101">
        <v>0</v>
      </c>
      <c r="Q866" s="46">
        <v>0</v>
      </c>
      <c r="R866" s="46">
        <v>0</v>
      </c>
      <c r="S866" s="46">
        <v>0</v>
      </c>
      <c r="T866" s="46">
        <v>0</v>
      </c>
      <c r="U866" s="46">
        <v>150</v>
      </c>
      <c r="V866" s="46">
        <v>2</v>
      </c>
      <c r="W866" s="46">
        <v>0</v>
      </c>
      <c r="X866" s="46">
        <v>0</v>
      </c>
      <c r="Y866" s="46">
        <v>1</v>
      </c>
      <c r="Z866" s="46">
        <v>1</v>
      </c>
      <c r="AA866" s="46">
        <v>0</v>
      </c>
      <c r="AB866" s="46">
        <v>0</v>
      </c>
      <c r="AC866" s="46">
        <v>0</v>
      </c>
      <c r="AD866" s="97">
        <v>7</v>
      </c>
      <c r="AE866" s="101">
        <v>0</v>
      </c>
      <c r="AF866" s="35">
        <f t="shared" ref="AF866:AF970" si="236">G866+H866+I866+J866+K866+L866+M866+N866+O866+P866+Q866+R866+S866+T866+U866+V866+W866+X866+Y866+Z866+AA866+AB866+AC866+AD866</f>
        <v>551</v>
      </c>
      <c r="AG866" s="35">
        <f t="shared" ref="AG866:AG970" si="237">G866+H866+I866+J866+K866+L866+M866+N866+O866+P866+Q866+R866+S866+T866+U866+V866+W866+X866+Y866+Z866+AA866+AB866+AC866</f>
        <v>544</v>
      </c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</row>
    <row r="867" spans="1:60" ht="15.6" x14ac:dyDescent="0.3">
      <c r="A867" s="40"/>
      <c r="B867" s="40"/>
      <c r="C867" s="40"/>
      <c r="D867" s="40"/>
      <c r="E867" s="44" t="s">
        <v>10</v>
      </c>
      <c r="F867" s="44" t="s">
        <v>7</v>
      </c>
      <c r="G867" s="35">
        <f>SUM(G858:G866)</f>
        <v>6</v>
      </c>
      <c r="H867" s="35">
        <f t="shared" ref="H867:AG867" si="238">SUM(H858:H866)</f>
        <v>2905</v>
      </c>
      <c r="I867" s="35">
        <f t="shared" si="238"/>
        <v>4</v>
      </c>
      <c r="J867" s="35">
        <f t="shared" si="238"/>
        <v>0</v>
      </c>
      <c r="K867" s="35">
        <f t="shared" si="238"/>
        <v>0</v>
      </c>
      <c r="L867" s="35">
        <f t="shared" si="238"/>
        <v>5</v>
      </c>
      <c r="M867" s="35">
        <f t="shared" si="238"/>
        <v>1</v>
      </c>
      <c r="N867" s="35">
        <f t="shared" si="238"/>
        <v>8</v>
      </c>
      <c r="O867" s="35">
        <f t="shared" si="238"/>
        <v>2</v>
      </c>
      <c r="P867" s="35">
        <f t="shared" si="238"/>
        <v>1</v>
      </c>
      <c r="Q867" s="35">
        <f t="shared" si="238"/>
        <v>5</v>
      </c>
      <c r="R867" s="35">
        <f t="shared" si="238"/>
        <v>0</v>
      </c>
      <c r="S867" s="35">
        <f t="shared" si="238"/>
        <v>2</v>
      </c>
      <c r="T867" s="35">
        <f t="shared" si="238"/>
        <v>0</v>
      </c>
      <c r="U867" s="35">
        <f t="shared" si="238"/>
        <v>1273</v>
      </c>
      <c r="V867" s="35">
        <f t="shared" si="238"/>
        <v>12</v>
      </c>
      <c r="W867" s="35">
        <f t="shared" si="238"/>
        <v>4</v>
      </c>
      <c r="X867" s="35">
        <f t="shared" si="238"/>
        <v>2</v>
      </c>
      <c r="Y867" s="35">
        <f t="shared" si="238"/>
        <v>7</v>
      </c>
      <c r="Z867" s="35">
        <f t="shared" si="238"/>
        <v>1</v>
      </c>
      <c r="AA867" s="35">
        <f t="shared" si="238"/>
        <v>0</v>
      </c>
      <c r="AB867" s="35">
        <f t="shared" si="238"/>
        <v>1</v>
      </c>
      <c r="AC867" s="35">
        <f t="shared" si="238"/>
        <v>1</v>
      </c>
      <c r="AD867" s="35">
        <f t="shared" si="238"/>
        <v>41</v>
      </c>
      <c r="AE867" s="35">
        <f t="shared" si="238"/>
        <v>0</v>
      </c>
      <c r="AF867" s="35">
        <f t="shared" si="238"/>
        <v>4281</v>
      </c>
      <c r="AG867" s="35">
        <f t="shared" si="238"/>
        <v>4240</v>
      </c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</row>
    <row r="868" spans="1:60" ht="15.6" x14ac:dyDescent="0.3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83"/>
      <c r="AE868" s="41"/>
      <c r="AF868" s="41"/>
      <c r="AG868" s="41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</row>
    <row r="869" spans="1:60" ht="15.6" x14ac:dyDescent="0.3">
      <c r="A869" s="34" t="s">
        <v>1236</v>
      </c>
      <c r="B869" s="34" t="s">
        <v>1237</v>
      </c>
      <c r="C869" s="34" t="s">
        <v>1238</v>
      </c>
      <c r="D869" s="34">
        <v>11</v>
      </c>
      <c r="E869" s="34" t="s">
        <v>1254</v>
      </c>
      <c r="F869" s="34" t="s">
        <v>1255</v>
      </c>
      <c r="G869" s="46">
        <v>0</v>
      </c>
      <c r="H869" s="46">
        <v>336</v>
      </c>
      <c r="I869" s="46">
        <v>0</v>
      </c>
      <c r="J869" s="46">
        <v>0</v>
      </c>
      <c r="K869" s="46">
        <v>0</v>
      </c>
      <c r="L869" s="46">
        <v>0</v>
      </c>
      <c r="M869" s="46">
        <v>1</v>
      </c>
      <c r="N869" s="46">
        <v>1</v>
      </c>
      <c r="O869" s="46">
        <v>1</v>
      </c>
      <c r="P869" s="46">
        <v>0</v>
      </c>
      <c r="Q869" s="46">
        <v>0</v>
      </c>
      <c r="R869" s="46">
        <v>0</v>
      </c>
      <c r="S869" s="46">
        <v>0</v>
      </c>
      <c r="T869" s="46">
        <v>0</v>
      </c>
      <c r="U869" s="46">
        <v>135</v>
      </c>
      <c r="V869" s="46">
        <v>1</v>
      </c>
      <c r="W869" s="46">
        <v>0</v>
      </c>
      <c r="X869" s="46">
        <v>0</v>
      </c>
      <c r="Y869" s="46">
        <v>1</v>
      </c>
      <c r="Z869" s="46">
        <v>0</v>
      </c>
      <c r="AA869" s="46">
        <v>0</v>
      </c>
      <c r="AB869" s="46">
        <v>1</v>
      </c>
      <c r="AC869" s="46">
        <v>0</v>
      </c>
      <c r="AD869" s="97">
        <v>10</v>
      </c>
      <c r="AE869" s="85">
        <v>0</v>
      </c>
      <c r="AF869" s="35">
        <f t="shared" si="236"/>
        <v>487</v>
      </c>
      <c r="AG869" s="35">
        <f t="shared" si="237"/>
        <v>477</v>
      </c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</row>
    <row r="870" spans="1:60" ht="15.6" x14ac:dyDescent="0.3">
      <c r="A870" s="34" t="s">
        <v>1236</v>
      </c>
      <c r="B870" s="34" t="s">
        <v>1237</v>
      </c>
      <c r="C870" s="34" t="s">
        <v>1238</v>
      </c>
      <c r="D870" s="34">
        <v>11</v>
      </c>
      <c r="E870" s="34" t="s">
        <v>1254</v>
      </c>
      <c r="F870" s="34" t="s">
        <v>1256</v>
      </c>
      <c r="G870" s="46">
        <v>1</v>
      </c>
      <c r="H870" s="46">
        <v>315</v>
      </c>
      <c r="I870" s="46">
        <v>0</v>
      </c>
      <c r="J870" s="46">
        <v>1</v>
      </c>
      <c r="K870" s="46">
        <v>0</v>
      </c>
      <c r="L870" s="46">
        <v>0</v>
      </c>
      <c r="M870" s="46">
        <v>2</v>
      </c>
      <c r="N870" s="46">
        <v>6</v>
      </c>
      <c r="O870" s="46">
        <v>0</v>
      </c>
      <c r="P870" s="46">
        <v>0</v>
      </c>
      <c r="Q870" s="46">
        <v>0</v>
      </c>
      <c r="R870" s="46">
        <v>0</v>
      </c>
      <c r="S870" s="46">
        <v>0</v>
      </c>
      <c r="T870" s="46">
        <v>0</v>
      </c>
      <c r="U870" s="46">
        <v>145</v>
      </c>
      <c r="V870" s="46">
        <v>0</v>
      </c>
      <c r="W870" s="46">
        <v>0</v>
      </c>
      <c r="X870" s="46">
        <v>0</v>
      </c>
      <c r="Y870" s="46">
        <v>0</v>
      </c>
      <c r="Z870" s="46">
        <v>0</v>
      </c>
      <c r="AA870" s="46">
        <v>1</v>
      </c>
      <c r="AB870" s="46">
        <v>2</v>
      </c>
      <c r="AC870" s="46">
        <v>0</v>
      </c>
      <c r="AD870" s="97">
        <v>5</v>
      </c>
      <c r="AE870" s="85">
        <v>0</v>
      </c>
      <c r="AF870" s="35">
        <f t="shared" si="236"/>
        <v>478</v>
      </c>
      <c r="AG870" s="35">
        <f t="shared" si="237"/>
        <v>473</v>
      </c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</row>
    <row r="871" spans="1:60" ht="15.6" x14ac:dyDescent="0.3">
      <c r="A871" s="34" t="s">
        <v>1236</v>
      </c>
      <c r="B871" s="34" t="s">
        <v>1237</v>
      </c>
      <c r="C871" s="34" t="s">
        <v>1238</v>
      </c>
      <c r="D871" s="34">
        <v>11</v>
      </c>
      <c r="E871" s="34" t="s">
        <v>1257</v>
      </c>
      <c r="F871" s="34" t="s">
        <v>1258</v>
      </c>
      <c r="G871" s="46">
        <v>1</v>
      </c>
      <c r="H871" s="46">
        <v>193</v>
      </c>
      <c r="I871" s="46">
        <v>2</v>
      </c>
      <c r="J871" s="46">
        <v>0</v>
      </c>
      <c r="K871" s="46">
        <v>0</v>
      </c>
      <c r="L871" s="46">
        <v>0</v>
      </c>
      <c r="M871" s="46">
        <v>0</v>
      </c>
      <c r="N871" s="46">
        <v>1</v>
      </c>
      <c r="O871" s="46">
        <v>0</v>
      </c>
      <c r="P871" s="46">
        <v>0</v>
      </c>
      <c r="Q871" s="46">
        <v>0</v>
      </c>
      <c r="R871" s="46">
        <v>0</v>
      </c>
      <c r="S871" s="46">
        <v>0</v>
      </c>
      <c r="T871" s="46">
        <v>0</v>
      </c>
      <c r="U871" s="46">
        <v>54</v>
      </c>
      <c r="V871" s="46">
        <v>1</v>
      </c>
      <c r="W871" s="46">
        <v>0</v>
      </c>
      <c r="X871" s="46">
        <v>0</v>
      </c>
      <c r="Y871" s="46">
        <v>0</v>
      </c>
      <c r="Z871" s="46">
        <v>0</v>
      </c>
      <c r="AA871" s="46">
        <v>0</v>
      </c>
      <c r="AB871" s="46">
        <v>0</v>
      </c>
      <c r="AC871" s="46">
        <v>1</v>
      </c>
      <c r="AD871" s="97">
        <v>1</v>
      </c>
      <c r="AE871" s="85">
        <v>0</v>
      </c>
      <c r="AF871" s="35">
        <f t="shared" si="236"/>
        <v>254</v>
      </c>
      <c r="AG871" s="35">
        <f t="shared" si="237"/>
        <v>253</v>
      </c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</row>
    <row r="872" spans="1:60" ht="15.6" x14ac:dyDescent="0.3">
      <c r="A872" s="34" t="s">
        <v>1236</v>
      </c>
      <c r="B872" s="34" t="s">
        <v>1237</v>
      </c>
      <c r="C872" s="34" t="s">
        <v>1238</v>
      </c>
      <c r="D872" s="34">
        <v>11</v>
      </c>
      <c r="E872" s="34" t="s">
        <v>1259</v>
      </c>
      <c r="F872" s="34" t="s">
        <v>1260</v>
      </c>
      <c r="G872" s="46">
        <v>0</v>
      </c>
      <c r="H872" s="46">
        <v>319</v>
      </c>
      <c r="I872" s="46">
        <v>0</v>
      </c>
      <c r="J872" s="46">
        <v>0</v>
      </c>
      <c r="K872" s="46">
        <v>0</v>
      </c>
      <c r="L872" s="46">
        <v>0</v>
      </c>
      <c r="M872" s="46">
        <v>0</v>
      </c>
      <c r="N872" s="46">
        <v>3</v>
      </c>
      <c r="O872" s="46">
        <v>0</v>
      </c>
      <c r="P872" s="46">
        <v>0</v>
      </c>
      <c r="Q872" s="46">
        <v>0</v>
      </c>
      <c r="R872" s="46">
        <v>0</v>
      </c>
      <c r="S872" s="46">
        <v>0</v>
      </c>
      <c r="T872" s="46">
        <v>0</v>
      </c>
      <c r="U872" s="46">
        <v>114</v>
      </c>
      <c r="V872" s="46">
        <v>2</v>
      </c>
      <c r="W872" s="46">
        <v>0</v>
      </c>
      <c r="X872" s="46">
        <v>0</v>
      </c>
      <c r="Y872" s="46">
        <v>0</v>
      </c>
      <c r="Z872" s="46">
        <v>0</v>
      </c>
      <c r="AA872" s="46">
        <v>0</v>
      </c>
      <c r="AB872" s="46">
        <v>1</v>
      </c>
      <c r="AC872" s="46">
        <v>0</v>
      </c>
      <c r="AD872" s="97">
        <v>2</v>
      </c>
      <c r="AE872" s="85">
        <v>0</v>
      </c>
      <c r="AF872" s="35">
        <f t="shared" si="236"/>
        <v>441</v>
      </c>
      <c r="AG872" s="35">
        <f t="shared" si="237"/>
        <v>439</v>
      </c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</row>
    <row r="873" spans="1:60" ht="15.6" x14ac:dyDescent="0.3">
      <c r="A873" s="34" t="s">
        <v>1236</v>
      </c>
      <c r="B873" s="34" t="s">
        <v>1237</v>
      </c>
      <c r="C873" s="34" t="s">
        <v>1238</v>
      </c>
      <c r="D873" s="34">
        <v>11</v>
      </c>
      <c r="E873" s="34" t="s">
        <v>1261</v>
      </c>
      <c r="F873" s="34" t="s">
        <v>1262</v>
      </c>
      <c r="G873" s="46">
        <v>1</v>
      </c>
      <c r="H873" s="46">
        <v>466</v>
      </c>
      <c r="I873" s="46">
        <v>1</v>
      </c>
      <c r="J873" s="46">
        <v>0</v>
      </c>
      <c r="K873" s="46">
        <v>0</v>
      </c>
      <c r="L873" s="46">
        <v>0</v>
      </c>
      <c r="M873" s="46">
        <v>1</v>
      </c>
      <c r="N873" s="46">
        <v>0</v>
      </c>
      <c r="O873" s="46">
        <v>0</v>
      </c>
      <c r="P873" s="46">
        <v>0</v>
      </c>
      <c r="Q873" s="46">
        <v>0</v>
      </c>
      <c r="R873" s="46">
        <v>0</v>
      </c>
      <c r="S873" s="46">
        <v>0</v>
      </c>
      <c r="T873" s="46">
        <v>0</v>
      </c>
      <c r="U873" s="46">
        <v>202</v>
      </c>
      <c r="V873" s="46">
        <v>0</v>
      </c>
      <c r="W873" s="46">
        <v>0</v>
      </c>
      <c r="X873" s="46">
        <v>0</v>
      </c>
      <c r="Y873" s="46">
        <v>4</v>
      </c>
      <c r="Z873" s="46">
        <v>0</v>
      </c>
      <c r="AA873" s="46">
        <v>0</v>
      </c>
      <c r="AB873" s="46">
        <v>0</v>
      </c>
      <c r="AC873" s="46">
        <v>0</v>
      </c>
      <c r="AD873" s="97">
        <v>4</v>
      </c>
      <c r="AE873" s="85">
        <v>0</v>
      </c>
      <c r="AF873" s="35">
        <f t="shared" si="236"/>
        <v>679</v>
      </c>
      <c r="AG873" s="35">
        <f t="shared" si="237"/>
        <v>675</v>
      </c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</row>
    <row r="874" spans="1:60" ht="15.6" x14ac:dyDescent="0.3">
      <c r="A874" s="34" t="s">
        <v>1236</v>
      </c>
      <c r="B874" s="34" t="s">
        <v>1237</v>
      </c>
      <c r="C874" s="34" t="s">
        <v>1238</v>
      </c>
      <c r="D874" s="34">
        <v>11</v>
      </c>
      <c r="E874" s="34" t="s">
        <v>1261</v>
      </c>
      <c r="F874" s="34" t="s">
        <v>1263</v>
      </c>
      <c r="G874" s="46">
        <v>3</v>
      </c>
      <c r="H874" s="46">
        <v>493</v>
      </c>
      <c r="I874" s="46">
        <v>0</v>
      </c>
      <c r="J874" s="46">
        <v>0</v>
      </c>
      <c r="K874" s="46">
        <v>0</v>
      </c>
      <c r="L874" s="46">
        <v>0</v>
      </c>
      <c r="M874" s="46">
        <v>1</v>
      </c>
      <c r="N874" s="46">
        <v>2</v>
      </c>
      <c r="O874" s="46">
        <v>0</v>
      </c>
      <c r="P874" s="46">
        <v>0</v>
      </c>
      <c r="Q874" s="46">
        <v>0</v>
      </c>
      <c r="R874" s="46">
        <v>0</v>
      </c>
      <c r="S874" s="46">
        <v>0</v>
      </c>
      <c r="T874" s="46">
        <v>0</v>
      </c>
      <c r="U874" s="46">
        <v>186</v>
      </c>
      <c r="V874" s="46">
        <v>0</v>
      </c>
      <c r="W874" s="46">
        <v>0</v>
      </c>
      <c r="X874" s="46">
        <v>1</v>
      </c>
      <c r="Y874" s="46">
        <v>7</v>
      </c>
      <c r="Z874" s="46">
        <v>0</v>
      </c>
      <c r="AA874" s="46">
        <v>0</v>
      </c>
      <c r="AB874" s="46">
        <v>0</v>
      </c>
      <c r="AC874" s="46">
        <v>0</v>
      </c>
      <c r="AD874" s="97">
        <v>4</v>
      </c>
      <c r="AE874" s="85">
        <v>0</v>
      </c>
      <c r="AF874" s="35">
        <f t="shared" si="236"/>
        <v>697</v>
      </c>
      <c r="AG874" s="35">
        <f t="shared" si="237"/>
        <v>693</v>
      </c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</row>
    <row r="875" spans="1:60" ht="15.6" x14ac:dyDescent="0.3">
      <c r="A875" s="40"/>
      <c r="B875" s="40"/>
      <c r="C875" s="40"/>
      <c r="D875" s="40"/>
      <c r="E875" s="44" t="s">
        <v>12</v>
      </c>
      <c r="F875" s="44" t="s">
        <v>7</v>
      </c>
      <c r="G875" s="35">
        <f>SUM(G869:G874)</f>
        <v>6</v>
      </c>
      <c r="H875" s="35">
        <f t="shared" ref="H875:AE875" si="239">SUM(H869:H874)</f>
        <v>2122</v>
      </c>
      <c r="I875" s="35">
        <f t="shared" si="239"/>
        <v>3</v>
      </c>
      <c r="J875" s="35">
        <f t="shared" si="239"/>
        <v>1</v>
      </c>
      <c r="K875" s="35">
        <f t="shared" si="239"/>
        <v>0</v>
      </c>
      <c r="L875" s="35">
        <f t="shared" si="239"/>
        <v>0</v>
      </c>
      <c r="M875" s="35">
        <f t="shared" si="239"/>
        <v>5</v>
      </c>
      <c r="N875" s="35">
        <f t="shared" si="239"/>
        <v>13</v>
      </c>
      <c r="O875" s="35">
        <f t="shared" si="239"/>
        <v>1</v>
      </c>
      <c r="P875" s="35">
        <f t="shared" si="239"/>
        <v>0</v>
      </c>
      <c r="Q875" s="35">
        <f t="shared" si="239"/>
        <v>0</v>
      </c>
      <c r="R875" s="35">
        <f t="shared" si="239"/>
        <v>0</v>
      </c>
      <c r="S875" s="35">
        <f t="shared" si="239"/>
        <v>0</v>
      </c>
      <c r="T875" s="35">
        <f t="shared" si="239"/>
        <v>0</v>
      </c>
      <c r="U875" s="35">
        <f t="shared" si="239"/>
        <v>836</v>
      </c>
      <c r="V875" s="35">
        <f t="shared" si="239"/>
        <v>4</v>
      </c>
      <c r="W875" s="35">
        <f t="shared" si="239"/>
        <v>0</v>
      </c>
      <c r="X875" s="35">
        <f t="shared" si="239"/>
        <v>1</v>
      </c>
      <c r="Y875" s="35">
        <f t="shared" si="239"/>
        <v>12</v>
      </c>
      <c r="Z875" s="35">
        <f t="shared" si="239"/>
        <v>0</v>
      </c>
      <c r="AA875" s="35">
        <f t="shared" si="239"/>
        <v>1</v>
      </c>
      <c r="AB875" s="35">
        <f t="shared" si="239"/>
        <v>4</v>
      </c>
      <c r="AC875" s="35">
        <f t="shared" si="239"/>
        <v>1</v>
      </c>
      <c r="AD875" s="35">
        <f t="shared" si="239"/>
        <v>26</v>
      </c>
      <c r="AE875" s="35">
        <f t="shared" si="239"/>
        <v>0</v>
      </c>
      <c r="AF875" s="35">
        <f t="shared" ref="AF875:AG875" si="240">SUM(AF869:AF874)</f>
        <v>3036</v>
      </c>
      <c r="AG875" s="35">
        <f t="shared" si="240"/>
        <v>3010</v>
      </c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</row>
    <row r="876" spans="1:60" ht="15.6" x14ac:dyDescent="0.3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1"/>
      <c r="AG876" s="41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</row>
    <row r="877" spans="1:60" ht="15.6" x14ac:dyDescent="0.3">
      <c r="A877" s="34" t="s">
        <v>1236</v>
      </c>
      <c r="B877" s="34" t="s">
        <v>1237</v>
      </c>
      <c r="C877" s="34" t="s">
        <v>1238</v>
      </c>
      <c r="D877" s="34">
        <v>14</v>
      </c>
      <c r="E877" s="34" t="s">
        <v>1264</v>
      </c>
      <c r="F877" s="34" t="s">
        <v>1265</v>
      </c>
      <c r="G877" s="46">
        <v>0</v>
      </c>
      <c r="H877" s="46">
        <v>417</v>
      </c>
      <c r="I877" s="46">
        <v>0</v>
      </c>
      <c r="J877" s="46">
        <v>0</v>
      </c>
      <c r="K877" s="46">
        <v>0</v>
      </c>
      <c r="L877" s="46">
        <v>1</v>
      </c>
      <c r="M877" s="46">
        <v>1</v>
      </c>
      <c r="N877" s="46">
        <v>2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6">
        <v>117</v>
      </c>
      <c r="V877" s="46">
        <v>1</v>
      </c>
      <c r="W877" s="46">
        <v>1</v>
      </c>
      <c r="X877" s="46">
        <v>0</v>
      </c>
      <c r="Y877" s="46">
        <v>1</v>
      </c>
      <c r="Z877" s="46">
        <v>0</v>
      </c>
      <c r="AA877" s="46">
        <v>0</v>
      </c>
      <c r="AB877" s="46">
        <v>1</v>
      </c>
      <c r="AC877" s="46">
        <v>0</v>
      </c>
      <c r="AD877" s="97">
        <v>1</v>
      </c>
      <c r="AE877" s="85">
        <v>0</v>
      </c>
      <c r="AF877" s="35">
        <f t="shared" si="236"/>
        <v>543</v>
      </c>
      <c r="AG877" s="35">
        <f t="shared" si="237"/>
        <v>542</v>
      </c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</row>
    <row r="878" spans="1:60" ht="15.6" x14ac:dyDescent="0.3">
      <c r="A878" s="34" t="s">
        <v>1236</v>
      </c>
      <c r="B878" s="34" t="s">
        <v>1237</v>
      </c>
      <c r="C878" s="34" t="s">
        <v>1238</v>
      </c>
      <c r="D878" s="34">
        <v>14</v>
      </c>
      <c r="E878" s="34" t="s">
        <v>1266</v>
      </c>
      <c r="F878" s="34" t="s">
        <v>1267</v>
      </c>
      <c r="G878" s="46">
        <v>2</v>
      </c>
      <c r="H878" s="46">
        <v>567</v>
      </c>
      <c r="I878" s="46">
        <v>1</v>
      </c>
      <c r="J878" s="46">
        <v>0</v>
      </c>
      <c r="K878" s="46">
        <v>0</v>
      </c>
      <c r="L878" s="46">
        <v>0</v>
      </c>
      <c r="M878" s="46">
        <v>1</v>
      </c>
      <c r="N878" s="46">
        <v>6</v>
      </c>
      <c r="O878" s="46">
        <v>0</v>
      </c>
      <c r="P878" s="46">
        <v>0</v>
      </c>
      <c r="Q878" s="46">
        <v>0</v>
      </c>
      <c r="R878" s="46">
        <v>0</v>
      </c>
      <c r="S878" s="46">
        <v>0</v>
      </c>
      <c r="T878" s="46">
        <v>1</v>
      </c>
      <c r="U878" s="46">
        <v>170</v>
      </c>
      <c r="V878" s="46">
        <v>2</v>
      </c>
      <c r="W878" s="46">
        <v>0</v>
      </c>
      <c r="X878" s="46">
        <v>0</v>
      </c>
      <c r="Y878" s="46">
        <v>7</v>
      </c>
      <c r="Z878" s="46">
        <v>0</v>
      </c>
      <c r="AA878" s="46">
        <v>0</v>
      </c>
      <c r="AB878" s="46">
        <v>0</v>
      </c>
      <c r="AC878" s="46">
        <v>0</v>
      </c>
      <c r="AD878" s="97">
        <v>3</v>
      </c>
      <c r="AE878" s="85">
        <v>0</v>
      </c>
      <c r="AF878" s="35">
        <f t="shared" si="236"/>
        <v>760</v>
      </c>
      <c r="AG878" s="35">
        <f t="shared" si="237"/>
        <v>757</v>
      </c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</row>
    <row r="879" spans="1:60" ht="15.6" x14ac:dyDescent="0.3">
      <c r="A879" s="34" t="s">
        <v>1236</v>
      </c>
      <c r="B879" s="34" t="s">
        <v>1237</v>
      </c>
      <c r="C879" s="34" t="s">
        <v>1238</v>
      </c>
      <c r="D879" s="34">
        <v>14</v>
      </c>
      <c r="E879" s="34" t="s">
        <v>1268</v>
      </c>
      <c r="F879" s="34" t="s">
        <v>1269</v>
      </c>
      <c r="G879" s="46">
        <v>1</v>
      </c>
      <c r="H879" s="46">
        <v>359</v>
      </c>
      <c r="I879" s="46">
        <v>0</v>
      </c>
      <c r="J879" s="46">
        <v>0</v>
      </c>
      <c r="K879" s="46">
        <v>0</v>
      </c>
      <c r="L879" s="46">
        <v>1</v>
      </c>
      <c r="M879" s="46">
        <v>0</v>
      </c>
      <c r="N879" s="46">
        <v>2</v>
      </c>
      <c r="O879" s="46">
        <v>0</v>
      </c>
      <c r="P879" s="46">
        <v>0</v>
      </c>
      <c r="Q879" s="46">
        <v>1</v>
      </c>
      <c r="R879" s="46">
        <v>0</v>
      </c>
      <c r="S879" s="46">
        <v>0</v>
      </c>
      <c r="T879" s="46">
        <v>0</v>
      </c>
      <c r="U879" s="46">
        <v>143</v>
      </c>
      <c r="V879" s="46">
        <v>0</v>
      </c>
      <c r="W879" s="46">
        <v>0</v>
      </c>
      <c r="X879" s="46">
        <v>0</v>
      </c>
      <c r="Y879" s="46">
        <v>3</v>
      </c>
      <c r="Z879" s="46">
        <v>0</v>
      </c>
      <c r="AA879" s="46">
        <v>0</v>
      </c>
      <c r="AB879" s="46">
        <v>0</v>
      </c>
      <c r="AC879" s="46">
        <v>0</v>
      </c>
      <c r="AD879" s="97">
        <v>4</v>
      </c>
      <c r="AE879" s="85">
        <v>0</v>
      </c>
      <c r="AF879" s="35">
        <f t="shared" si="236"/>
        <v>514</v>
      </c>
      <c r="AG879" s="35">
        <f t="shared" si="237"/>
        <v>510</v>
      </c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</row>
    <row r="880" spans="1:60" ht="15.6" x14ac:dyDescent="0.3">
      <c r="A880" s="34" t="s">
        <v>1236</v>
      </c>
      <c r="B880" s="34" t="s">
        <v>1237</v>
      </c>
      <c r="C880" s="34" t="s">
        <v>1238</v>
      </c>
      <c r="D880" s="34">
        <v>14</v>
      </c>
      <c r="E880" s="34" t="s">
        <v>1268</v>
      </c>
      <c r="F880" s="34" t="s">
        <v>1270</v>
      </c>
      <c r="G880" s="46">
        <v>0</v>
      </c>
      <c r="H880" s="46">
        <v>359</v>
      </c>
      <c r="I880" s="46">
        <v>0</v>
      </c>
      <c r="J880" s="46">
        <v>0</v>
      </c>
      <c r="K880" s="46">
        <v>0</v>
      </c>
      <c r="L880" s="46">
        <v>0</v>
      </c>
      <c r="M880" s="46">
        <v>1</v>
      </c>
      <c r="N880" s="46">
        <v>3</v>
      </c>
      <c r="O880" s="46">
        <v>0</v>
      </c>
      <c r="P880" s="46">
        <v>0</v>
      </c>
      <c r="Q880" s="46">
        <v>0</v>
      </c>
      <c r="R880" s="46">
        <v>0</v>
      </c>
      <c r="S880" s="46">
        <v>0</v>
      </c>
      <c r="T880" s="46">
        <v>0</v>
      </c>
      <c r="U880" s="46">
        <v>144</v>
      </c>
      <c r="V880" s="46">
        <v>1</v>
      </c>
      <c r="W880" s="46">
        <v>0</v>
      </c>
      <c r="X880" s="46">
        <v>0</v>
      </c>
      <c r="Y880" s="46">
        <v>1</v>
      </c>
      <c r="Z880" s="46">
        <v>0</v>
      </c>
      <c r="AA880" s="46">
        <v>0</v>
      </c>
      <c r="AB880" s="46">
        <v>0</v>
      </c>
      <c r="AC880" s="46">
        <v>0</v>
      </c>
      <c r="AD880" s="97">
        <v>4</v>
      </c>
      <c r="AE880" s="85">
        <v>0</v>
      </c>
      <c r="AF880" s="35">
        <f t="shared" si="236"/>
        <v>513</v>
      </c>
      <c r="AG880" s="35">
        <f t="shared" si="237"/>
        <v>509</v>
      </c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</row>
    <row r="881" spans="1:60" ht="15.6" x14ac:dyDescent="0.3">
      <c r="A881" s="34" t="s">
        <v>1236</v>
      </c>
      <c r="B881" s="34" t="s">
        <v>1237</v>
      </c>
      <c r="C881" s="34" t="s">
        <v>1238</v>
      </c>
      <c r="D881" s="34">
        <v>14</v>
      </c>
      <c r="E881" s="34" t="s">
        <v>1271</v>
      </c>
      <c r="F881" s="34" t="s">
        <v>1272</v>
      </c>
      <c r="G881" s="46">
        <v>0</v>
      </c>
      <c r="H881" s="46">
        <v>416</v>
      </c>
      <c r="I881" s="46">
        <v>0</v>
      </c>
      <c r="J881" s="46">
        <v>0</v>
      </c>
      <c r="K881" s="46">
        <v>0</v>
      </c>
      <c r="L881" s="46">
        <v>1</v>
      </c>
      <c r="M881" s="46">
        <v>1</v>
      </c>
      <c r="N881" s="46">
        <v>1</v>
      </c>
      <c r="O881" s="46">
        <v>0</v>
      </c>
      <c r="P881" s="46">
        <v>0</v>
      </c>
      <c r="Q881" s="46">
        <v>0</v>
      </c>
      <c r="R881" s="46">
        <v>0</v>
      </c>
      <c r="S881" s="46">
        <v>0</v>
      </c>
      <c r="T881" s="46">
        <v>0</v>
      </c>
      <c r="U881" s="46">
        <v>150</v>
      </c>
      <c r="V881" s="46">
        <v>0</v>
      </c>
      <c r="W881" s="46">
        <v>0</v>
      </c>
      <c r="X881" s="46">
        <v>1</v>
      </c>
      <c r="Y881" s="46">
        <v>0</v>
      </c>
      <c r="Z881" s="46">
        <v>0</v>
      </c>
      <c r="AA881" s="46">
        <v>0</v>
      </c>
      <c r="AB881" s="46">
        <v>0</v>
      </c>
      <c r="AC881" s="46">
        <v>0</v>
      </c>
      <c r="AD881" s="97">
        <v>5</v>
      </c>
      <c r="AE881" s="85">
        <v>0</v>
      </c>
      <c r="AF881" s="35">
        <f t="shared" si="236"/>
        <v>575</v>
      </c>
      <c r="AG881" s="35">
        <f t="shared" si="237"/>
        <v>570</v>
      </c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</row>
    <row r="882" spans="1:60" ht="15.6" x14ac:dyDescent="0.3">
      <c r="A882" s="34" t="s">
        <v>1236</v>
      </c>
      <c r="B882" s="34" t="s">
        <v>1237</v>
      </c>
      <c r="C882" s="34" t="s">
        <v>1238</v>
      </c>
      <c r="D882" s="34">
        <v>14</v>
      </c>
      <c r="E882" s="34" t="s">
        <v>1273</v>
      </c>
      <c r="F882" s="34" t="s">
        <v>1274</v>
      </c>
      <c r="G882" s="46">
        <v>0</v>
      </c>
      <c r="H882" s="46">
        <v>236</v>
      </c>
      <c r="I882" s="46">
        <v>0</v>
      </c>
      <c r="J882" s="46">
        <v>0</v>
      </c>
      <c r="K882" s="46">
        <v>0</v>
      </c>
      <c r="L882" s="46">
        <v>1</v>
      </c>
      <c r="M882" s="46">
        <v>2</v>
      </c>
      <c r="N882" s="46">
        <v>1</v>
      </c>
      <c r="O882" s="46">
        <v>1</v>
      </c>
      <c r="P882" s="46">
        <v>0</v>
      </c>
      <c r="Q882" s="46">
        <v>0</v>
      </c>
      <c r="R882" s="46">
        <v>0</v>
      </c>
      <c r="S882" s="46">
        <v>0</v>
      </c>
      <c r="T882" s="46">
        <v>0</v>
      </c>
      <c r="U882" s="46">
        <v>108</v>
      </c>
      <c r="V882" s="46">
        <v>1</v>
      </c>
      <c r="W882" s="46">
        <v>0</v>
      </c>
      <c r="X882" s="46">
        <v>1</v>
      </c>
      <c r="Y882" s="46">
        <v>0</v>
      </c>
      <c r="Z882" s="46">
        <v>0</v>
      </c>
      <c r="AA882" s="46">
        <v>0</v>
      </c>
      <c r="AB882" s="46">
        <v>0</v>
      </c>
      <c r="AC882" s="46">
        <v>0</v>
      </c>
      <c r="AD882" s="97">
        <v>0</v>
      </c>
      <c r="AE882" s="85">
        <v>0</v>
      </c>
      <c r="AF882" s="35">
        <f t="shared" si="236"/>
        <v>351</v>
      </c>
      <c r="AG882" s="35">
        <f t="shared" si="237"/>
        <v>351</v>
      </c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</row>
    <row r="883" spans="1:60" ht="15.6" x14ac:dyDescent="0.3">
      <c r="A883" s="40"/>
      <c r="B883" s="40"/>
      <c r="C883" s="40"/>
      <c r="D883" s="40"/>
      <c r="E883" s="44" t="s">
        <v>12</v>
      </c>
      <c r="F883" s="44" t="s">
        <v>7</v>
      </c>
      <c r="G883" s="35">
        <f>SUM(G877:G882)</f>
        <v>3</v>
      </c>
      <c r="H883" s="35">
        <f t="shared" ref="H883:AD883" si="241">SUM(H877:H882)</f>
        <v>2354</v>
      </c>
      <c r="I883" s="35">
        <f t="shared" si="241"/>
        <v>1</v>
      </c>
      <c r="J883" s="35">
        <f t="shared" si="241"/>
        <v>0</v>
      </c>
      <c r="K883" s="35">
        <f t="shared" si="241"/>
        <v>0</v>
      </c>
      <c r="L883" s="35">
        <f t="shared" si="241"/>
        <v>4</v>
      </c>
      <c r="M883" s="35">
        <f t="shared" si="241"/>
        <v>6</v>
      </c>
      <c r="N883" s="35">
        <f t="shared" si="241"/>
        <v>15</v>
      </c>
      <c r="O883" s="35">
        <f t="shared" si="241"/>
        <v>1</v>
      </c>
      <c r="P883" s="35">
        <f t="shared" si="241"/>
        <v>0</v>
      </c>
      <c r="Q883" s="35">
        <f t="shared" si="241"/>
        <v>1</v>
      </c>
      <c r="R883" s="35">
        <f t="shared" si="241"/>
        <v>0</v>
      </c>
      <c r="S883" s="35">
        <f t="shared" si="241"/>
        <v>0</v>
      </c>
      <c r="T883" s="35">
        <f t="shared" si="241"/>
        <v>1</v>
      </c>
      <c r="U883" s="35">
        <f t="shared" si="241"/>
        <v>832</v>
      </c>
      <c r="V883" s="35">
        <f t="shared" si="241"/>
        <v>5</v>
      </c>
      <c r="W883" s="35">
        <f t="shared" si="241"/>
        <v>1</v>
      </c>
      <c r="X883" s="35">
        <f t="shared" si="241"/>
        <v>2</v>
      </c>
      <c r="Y883" s="35">
        <f t="shared" si="241"/>
        <v>12</v>
      </c>
      <c r="Z883" s="35">
        <f t="shared" si="241"/>
        <v>0</v>
      </c>
      <c r="AA883" s="35">
        <f t="shared" si="241"/>
        <v>0</v>
      </c>
      <c r="AB883" s="35">
        <f t="shared" si="241"/>
        <v>1</v>
      </c>
      <c r="AC883" s="35">
        <f t="shared" si="241"/>
        <v>0</v>
      </c>
      <c r="AD883" s="35">
        <f t="shared" si="241"/>
        <v>17</v>
      </c>
      <c r="AE883" s="35">
        <f>SUM(AE877:AE882)</f>
        <v>0</v>
      </c>
      <c r="AF883" s="35">
        <f>SUM(AF877:AF882)</f>
        <v>3256</v>
      </c>
      <c r="AG883" s="35">
        <f>SUM(AG877:AG882)</f>
        <v>3239</v>
      </c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</row>
    <row r="884" spans="1:60" ht="15.6" x14ac:dyDescent="0.3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</row>
    <row r="885" spans="1:60" ht="15.6" x14ac:dyDescent="0.3">
      <c r="A885" s="34" t="s">
        <v>1236</v>
      </c>
      <c r="B885" s="34" t="s">
        <v>1237</v>
      </c>
      <c r="C885" s="34" t="s">
        <v>1238</v>
      </c>
      <c r="D885" s="34">
        <v>17</v>
      </c>
      <c r="E885" s="34" t="s">
        <v>1275</v>
      </c>
      <c r="F885" s="34" t="s">
        <v>1276</v>
      </c>
      <c r="G885" s="46">
        <v>0</v>
      </c>
      <c r="H885" s="46">
        <v>359</v>
      </c>
      <c r="I885" s="46">
        <v>1</v>
      </c>
      <c r="J885" s="46">
        <v>0</v>
      </c>
      <c r="K885" s="46">
        <v>0</v>
      </c>
      <c r="L885" s="46">
        <v>0</v>
      </c>
      <c r="M885" s="46">
        <v>2</v>
      </c>
      <c r="N885" s="46">
        <v>1</v>
      </c>
      <c r="O885" s="46">
        <v>0</v>
      </c>
      <c r="P885" s="46">
        <v>0</v>
      </c>
      <c r="Q885" s="46">
        <v>0</v>
      </c>
      <c r="R885" s="46">
        <v>0</v>
      </c>
      <c r="S885" s="46">
        <v>0</v>
      </c>
      <c r="T885" s="46">
        <v>0</v>
      </c>
      <c r="U885" s="46">
        <v>107</v>
      </c>
      <c r="V885" s="46">
        <v>0</v>
      </c>
      <c r="W885" s="46">
        <v>0</v>
      </c>
      <c r="X885" s="46">
        <v>0</v>
      </c>
      <c r="Y885" s="46">
        <v>4</v>
      </c>
      <c r="Z885" s="46">
        <v>0</v>
      </c>
      <c r="AA885" s="46">
        <v>0</v>
      </c>
      <c r="AB885" s="46">
        <v>0</v>
      </c>
      <c r="AC885" s="46">
        <v>0</v>
      </c>
      <c r="AD885" s="97">
        <v>3</v>
      </c>
      <c r="AE885" s="85">
        <v>0</v>
      </c>
      <c r="AF885" s="35">
        <f t="shared" si="236"/>
        <v>477</v>
      </c>
      <c r="AG885" s="35">
        <f t="shared" si="237"/>
        <v>474</v>
      </c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</row>
    <row r="886" spans="1:60" ht="15.6" x14ac:dyDescent="0.3">
      <c r="A886" s="34" t="s">
        <v>1236</v>
      </c>
      <c r="B886" s="34" t="s">
        <v>1237</v>
      </c>
      <c r="C886" s="34" t="s">
        <v>1238</v>
      </c>
      <c r="D886" s="34">
        <v>17</v>
      </c>
      <c r="E886" s="34" t="s">
        <v>1275</v>
      </c>
      <c r="F886" s="34" t="s">
        <v>1277</v>
      </c>
      <c r="G886" s="46">
        <v>2</v>
      </c>
      <c r="H886" s="46">
        <v>330</v>
      </c>
      <c r="I886" s="46">
        <v>0</v>
      </c>
      <c r="J886" s="46">
        <v>0</v>
      </c>
      <c r="K886" s="46">
        <v>0</v>
      </c>
      <c r="L886" s="46">
        <v>0</v>
      </c>
      <c r="M886" s="46">
        <v>3</v>
      </c>
      <c r="N886" s="46">
        <v>2</v>
      </c>
      <c r="O886" s="46">
        <v>0</v>
      </c>
      <c r="P886" s="46">
        <v>0</v>
      </c>
      <c r="Q886" s="46">
        <v>0</v>
      </c>
      <c r="R886" s="46">
        <v>0</v>
      </c>
      <c r="S886" s="46">
        <v>0</v>
      </c>
      <c r="T886" s="46">
        <v>0</v>
      </c>
      <c r="U886" s="46">
        <v>98</v>
      </c>
      <c r="V886" s="46">
        <v>0</v>
      </c>
      <c r="W886" s="46">
        <v>0</v>
      </c>
      <c r="X886" s="46">
        <v>0</v>
      </c>
      <c r="Y886" s="46">
        <v>2</v>
      </c>
      <c r="Z886" s="46">
        <v>0</v>
      </c>
      <c r="AA886" s="46">
        <v>0</v>
      </c>
      <c r="AB886" s="46">
        <v>0</v>
      </c>
      <c r="AC886" s="46">
        <v>0</v>
      </c>
      <c r="AD886" s="97">
        <v>3</v>
      </c>
      <c r="AE886" s="85">
        <v>0</v>
      </c>
      <c r="AF886" s="35">
        <f t="shared" si="236"/>
        <v>440</v>
      </c>
      <c r="AG886" s="35">
        <f t="shared" si="237"/>
        <v>437</v>
      </c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</row>
    <row r="887" spans="1:60" ht="15.6" x14ac:dyDescent="0.3">
      <c r="A887" s="34" t="s">
        <v>1236</v>
      </c>
      <c r="B887" s="34" t="s">
        <v>1237</v>
      </c>
      <c r="C887" s="34" t="s">
        <v>1238</v>
      </c>
      <c r="D887" s="34">
        <v>17</v>
      </c>
      <c r="E887" s="34" t="s">
        <v>1278</v>
      </c>
      <c r="F887" s="34" t="s">
        <v>1279</v>
      </c>
      <c r="G887" s="46">
        <v>2</v>
      </c>
      <c r="H887" s="46">
        <v>264</v>
      </c>
      <c r="I887" s="46">
        <v>0</v>
      </c>
      <c r="J887" s="46">
        <v>0</v>
      </c>
      <c r="K887" s="46">
        <v>0</v>
      </c>
      <c r="L887" s="46">
        <v>0</v>
      </c>
      <c r="M887" s="46">
        <v>0</v>
      </c>
      <c r="N887" s="46">
        <v>1</v>
      </c>
      <c r="O887" s="46">
        <v>0</v>
      </c>
      <c r="P887" s="46">
        <v>0</v>
      </c>
      <c r="Q887" s="46">
        <v>2</v>
      </c>
      <c r="R887" s="46">
        <v>0</v>
      </c>
      <c r="S887" s="46">
        <v>0</v>
      </c>
      <c r="T887" s="46">
        <v>0</v>
      </c>
      <c r="U887" s="46">
        <v>96</v>
      </c>
      <c r="V887" s="46">
        <v>2</v>
      </c>
      <c r="W887" s="46">
        <v>0</v>
      </c>
      <c r="X887" s="46">
        <v>1</v>
      </c>
      <c r="Y887" s="46">
        <v>0</v>
      </c>
      <c r="Z887" s="46">
        <v>0</v>
      </c>
      <c r="AA887" s="46">
        <v>0</v>
      </c>
      <c r="AB887" s="46">
        <v>0</v>
      </c>
      <c r="AC887" s="46">
        <v>0</v>
      </c>
      <c r="AD887" s="97">
        <v>1</v>
      </c>
      <c r="AE887" s="85">
        <v>0</v>
      </c>
      <c r="AF887" s="35">
        <f t="shared" si="236"/>
        <v>369</v>
      </c>
      <c r="AG887" s="35">
        <f t="shared" si="237"/>
        <v>368</v>
      </c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</row>
    <row r="888" spans="1:60" ht="15.6" x14ac:dyDescent="0.3">
      <c r="A888" s="34" t="s">
        <v>1236</v>
      </c>
      <c r="B888" s="34" t="s">
        <v>1237</v>
      </c>
      <c r="C888" s="34" t="s">
        <v>1238</v>
      </c>
      <c r="D888" s="34">
        <v>17</v>
      </c>
      <c r="E888" s="34" t="s">
        <v>1280</v>
      </c>
      <c r="F888" s="34" t="s">
        <v>1281</v>
      </c>
      <c r="G888" s="46">
        <v>1</v>
      </c>
      <c r="H888" s="46">
        <v>273</v>
      </c>
      <c r="I888" s="46">
        <v>0</v>
      </c>
      <c r="J888" s="46">
        <v>0</v>
      </c>
      <c r="K888" s="46">
        <v>0</v>
      </c>
      <c r="L888" s="46">
        <v>0</v>
      </c>
      <c r="M888" s="46">
        <v>0</v>
      </c>
      <c r="N888" s="46">
        <v>2</v>
      </c>
      <c r="O888" s="46">
        <v>0</v>
      </c>
      <c r="P888" s="46">
        <v>0</v>
      </c>
      <c r="Q888" s="46">
        <v>0</v>
      </c>
      <c r="R888" s="46">
        <v>0</v>
      </c>
      <c r="S888" s="46">
        <v>0</v>
      </c>
      <c r="T888" s="46">
        <v>0</v>
      </c>
      <c r="U888" s="46">
        <v>151</v>
      </c>
      <c r="V888" s="46">
        <v>0</v>
      </c>
      <c r="W888" s="46">
        <v>0</v>
      </c>
      <c r="X888" s="46">
        <v>1</v>
      </c>
      <c r="Y888" s="46">
        <v>2</v>
      </c>
      <c r="Z888" s="46">
        <v>0</v>
      </c>
      <c r="AA888" s="46">
        <v>0</v>
      </c>
      <c r="AB888" s="46">
        <v>0</v>
      </c>
      <c r="AC888" s="46">
        <v>0</v>
      </c>
      <c r="AD888" s="97">
        <v>2</v>
      </c>
      <c r="AE888" s="85">
        <v>0</v>
      </c>
      <c r="AF888" s="35">
        <f t="shared" si="236"/>
        <v>432</v>
      </c>
      <c r="AG888" s="35">
        <f t="shared" si="237"/>
        <v>430</v>
      </c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</row>
    <row r="889" spans="1:60" ht="15.6" x14ac:dyDescent="0.3">
      <c r="A889" s="34" t="s">
        <v>1236</v>
      </c>
      <c r="B889" s="34" t="s">
        <v>1237</v>
      </c>
      <c r="C889" s="34" t="s">
        <v>1238</v>
      </c>
      <c r="D889" s="34">
        <v>17</v>
      </c>
      <c r="E889" s="34" t="s">
        <v>1280</v>
      </c>
      <c r="F889" s="34" t="s">
        <v>1282</v>
      </c>
      <c r="G889" s="46">
        <v>1</v>
      </c>
      <c r="H889" s="46">
        <v>288</v>
      </c>
      <c r="I889" s="46">
        <v>0</v>
      </c>
      <c r="J889" s="46">
        <v>0</v>
      </c>
      <c r="K889" s="46">
        <v>0</v>
      </c>
      <c r="L889" s="46">
        <v>1</v>
      </c>
      <c r="M889" s="46">
        <v>1</v>
      </c>
      <c r="N889" s="46">
        <v>0</v>
      </c>
      <c r="O889" s="46">
        <v>0</v>
      </c>
      <c r="P889" s="46">
        <v>0</v>
      </c>
      <c r="Q889" s="46">
        <v>0</v>
      </c>
      <c r="R889" s="46">
        <v>0</v>
      </c>
      <c r="S889" s="46">
        <v>0</v>
      </c>
      <c r="T889" s="46">
        <v>0</v>
      </c>
      <c r="U889" s="46">
        <v>133</v>
      </c>
      <c r="V889" s="46">
        <v>0</v>
      </c>
      <c r="W889" s="46">
        <v>0</v>
      </c>
      <c r="X889" s="46">
        <v>0</v>
      </c>
      <c r="Y889" s="46">
        <v>1</v>
      </c>
      <c r="Z889" s="46">
        <v>0</v>
      </c>
      <c r="AA889" s="46">
        <v>0</v>
      </c>
      <c r="AB889" s="46">
        <v>0</v>
      </c>
      <c r="AC889" s="46">
        <v>0</v>
      </c>
      <c r="AD889" s="97">
        <v>0</v>
      </c>
      <c r="AE889" s="85">
        <v>0</v>
      </c>
      <c r="AF889" s="35">
        <f t="shared" si="236"/>
        <v>425</v>
      </c>
      <c r="AG889" s="35">
        <f t="shared" si="237"/>
        <v>425</v>
      </c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</row>
    <row r="890" spans="1:60" ht="15.6" x14ac:dyDescent="0.3">
      <c r="A890" s="34" t="s">
        <v>1236</v>
      </c>
      <c r="B890" s="34" t="s">
        <v>1237</v>
      </c>
      <c r="C890" s="34" t="s">
        <v>1238</v>
      </c>
      <c r="D890" s="34">
        <v>17</v>
      </c>
      <c r="E890" s="34" t="s">
        <v>1283</v>
      </c>
      <c r="F890" s="34" t="s">
        <v>1284</v>
      </c>
      <c r="G890" s="46">
        <v>2</v>
      </c>
      <c r="H890" s="46">
        <v>293</v>
      </c>
      <c r="I890" s="46">
        <v>0</v>
      </c>
      <c r="J890" s="46">
        <v>0</v>
      </c>
      <c r="K890" s="46">
        <v>0</v>
      </c>
      <c r="L890" s="46">
        <v>0</v>
      </c>
      <c r="M890" s="46">
        <v>0</v>
      </c>
      <c r="N890" s="46">
        <v>1</v>
      </c>
      <c r="O890" s="46">
        <v>0</v>
      </c>
      <c r="P890" s="46">
        <v>0</v>
      </c>
      <c r="Q890" s="46">
        <v>0</v>
      </c>
      <c r="R890" s="46">
        <v>0</v>
      </c>
      <c r="S890" s="46">
        <v>0</v>
      </c>
      <c r="T890" s="46">
        <v>0</v>
      </c>
      <c r="U890" s="46">
        <v>119</v>
      </c>
      <c r="V890" s="46">
        <v>0</v>
      </c>
      <c r="W890" s="46">
        <v>0</v>
      </c>
      <c r="X890" s="46">
        <v>0</v>
      </c>
      <c r="Y890" s="46">
        <v>0</v>
      </c>
      <c r="Z890" s="46">
        <v>0</v>
      </c>
      <c r="AA890" s="46">
        <v>0</v>
      </c>
      <c r="AB890" s="46">
        <v>1</v>
      </c>
      <c r="AC890" s="46">
        <v>0</v>
      </c>
      <c r="AD890" s="97">
        <v>2</v>
      </c>
      <c r="AE890" s="85">
        <v>0</v>
      </c>
      <c r="AF890" s="35">
        <f t="shared" si="236"/>
        <v>418</v>
      </c>
      <c r="AG890" s="35">
        <f t="shared" si="237"/>
        <v>416</v>
      </c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</row>
    <row r="891" spans="1:60" ht="15.6" x14ac:dyDescent="0.3">
      <c r="A891" s="34" t="s">
        <v>1236</v>
      </c>
      <c r="B891" s="34" t="s">
        <v>1237</v>
      </c>
      <c r="C891" s="34" t="s">
        <v>1238</v>
      </c>
      <c r="D891" s="34">
        <v>17</v>
      </c>
      <c r="E891" s="34" t="s">
        <v>1285</v>
      </c>
      <c r="F891" s="34" t="s">
        <v>1286</v>
      </c>
      <c r="G891" s="46">
        <v>1</v>
      </c>
      <c r="H891" s="46">
        <v>529</v>
      </c>
      <c r="I891" s="46">
        <v>1</v>
      </c>
      <c r="J891" s="46">
        <v>0</v>
      </c>
      <c r="K891" s="46">
        <v>0</v>
      </c>
      <c r="L891" s="46">
        <v>0</v>
      </c>
      <c r="M891" s="46">
        <v>1</v>
      </c>
      <c r="N891" s="46">
        <v>2</v>
      </c>
      <c r="O891" s="46">
        <v>0</v>
      </c>
      <c r="P891" s="46">
        <v>0</v>
      </c>
      <c r="Q891" s="46">
        <v>0</v>
      </c>
      <c r="R891" s="46">
        <v>0</v>
      </c>
      <c r="S891" s="46">
        <v>0</v>
      </c>
      <c r="T891" s="46">
        <v>0</v>
      </c>
      <c r="U891" s="46">
        <v>226</v>
      </c>
      <c r="V891" s="46">
        <v>2</v>
      </c>
      <c r="W891" s="46">
        <v>1</v>
      </c>
      <c r="X891" s="46">
        <v>0</v>
      </c>
      <c r="Y891" s="46">
        <v>0</v>
      </c>
      <c r="Z891" s="46">
        <v>0</v>
      </c>
      <c r="AA891" s="46">
        <v>0</v>
      </c>
      <c r="AB891" s="46">
        <v>0</v>
      </c>
      <c r="AC891" s="46">
        <v>1</v>
      </c>
      <c r="AD891" s="97">
        <v>2</v>
      </c>
      <c r="AE891" s="85">
        <v>0</v>
      </c>
      <c r="AF891" s="35">
        <f t="shared" si="236"/>
        <v>766</v>
      </c>
      <c r="AG891" s="35">
        <f t="shared" si="237"/>
        <v>764</v>
      </c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</row>
    <row r="892" spans="1:60" ht="15.6" x14ac:dyDescent="0.3">
      <c r="A892" s="40"/>
      <c r="B892" s="40"/>
      <c r="C892" s="40"/>
      <c r="D892" s="40"/>
      <c r="E892" s="44" t="s">
        <v>9</v>
      </c>
      <c r="F892" s="44" t="s">
        <v>7</v>
      </c>
      <c r="G892" s="35">
        <f>SUM(G885:G891)</f>
        <v>9</v>
      </c>
      <c r="H892" s="35">
        <f t="shared" ref="H892:AE892" si="242">SUM(H885:H891)</f>
        <v>2336</v>
      </c>
      <c r="I892" s="35">
        <f t="shared" si="242"/>
        <v>2</v>
      </c>
      <c r="J892" s="35">
        <f t="shared" si="242"/>
        <v>0</v>
      </c>
      <c r="K892" s="35">
        <f t="shared" si="242"/>
        <v>0</v>
      </c>
      <c r="L892" s="35">
        <f t="shared" si="242"/>
        <v>1</v>
      </c>
      <c r="M892" s="35">
        <f t="shared" si="242"/>
        <v>7</v>
      </c>
      <c r="N892" s="35">
        <f t="shared" si="242"/>
        <v>9</v>
      </c>
      <c r="O892" s="35">
        <f t="shared" si="242"/>
        <v>0</v>
      </c>
      <c r="P892" s="35">
        <f t="shared" si="242"/>
        <v>0</v>
      </c>
      <c r="Q892" s="35">
        <f t="shared" si="242"/>
        <v>2</v>
      </c>
      <c r="R892" s="35">
        <f t="shared" si="242"/>
        <v>0</v>
      </c>
      <c r="S892" s="35">
        <f t="shared" si="242"/>
        <v>0</v>
      </c>
      <c r="T892" s="35">
        <f t="shared" si="242"/>
        <v>0</v>
      </c>
      <c r="U892" s="35">
        <f t="shared" si="242"/>
        <v>930</v>
      </c>
      <c r="V892" s="35">
        <f t="shared" si="242"/>
        <v>4</v>
      </c>
      <c r="W892" s="35">
        <f t="shared" si="242"/>
        <v>1</v>
      </c>
      <c r="X892" s="35">
        <f t="shared" si="242"/>
        <v>2</v>
      </c>
      <c r="Y892" s="35">
        <f t="shared" si="242"/>
        <v>9</v>
      </c>
      <c r="Z892" s="35">
        <f t="shared" si="242"/>
        <v>0</v>
      </c>
      <c r="AA892" s="35">
        <f t="shared" si="242"/>
        <v>0</v>
      </c>
      <c r="AB892" s="35">
        <f t="shared" si="242"/>
        <v>1</v>
      </c>
      <c r="AC892" s="35">
        <f t="shared" si="242"/>
        <v>1</v>
      </c>
      <c r="AD892" s="35">
        <f t="shared" si="242"/>
        <v>13</v>
      </c>
      <c r="AE892" s="35">
        <f t="shared" si="242"/>
        <v>0</v>
      </c>
      <c r="AF892" s="35">
        <f>SUM(AF885:AF891)</f>
        <v>3327</v>
      </c>
      <c r="AG892" s="35">
        <f>SUM(AG885:AG891)</f>
        <v>3314</v>
      </c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</row>
    <row r="893" spans="1:60" ht="15.6" x14ac:dyDescent="0.3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1"/>
      <c r="AG893" s="41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</row>
    <row r="894" spans="1:60" ht="15.6" x14ac:dyDescent="0.3">
      <c r="A894" s="34" t="s">
        <v>1236</v>
      </c>
      <c r="B894" s="34" t="s">
        <v>1237</v>
      </c>
      <c r="C894" s="34" t="s">
        <v>1287</v>
      </c>
      <c r="D894" s="34">
        <v>9</v>
      </c>
      <c r="E894" s="34" t="s">
        <v>1288</v>
      </c>
      <c r="F894" s="34" t="s">
        <v>1289</v>
      </c>
      <c r="G894" s="46">
        <v>2</v>
      </c>
      <c r="H894" s="46">
        <v>213</v>
      </c>
      <c r="I894" s="46">
        <v>1</v>
      </c>
      <c r="J894" s="46">
        <v>0</v>
      </c>
      <c r="K894" s="46">
        <v>0</v>
      </c>
      <c r="L894" s="46">
        <v>0</v>
      </c>
      <c r="M894" s="46">
        <v>1</v>
      </c>
      <c r="N894" s="46">
        <v>0</v>
      </c>
      <c r="O894" s="46">
        <v>0</v>
      </c>
      <c r="P894" s="46">
        <v>0</v>
      </c>
      <c r="Q894" s="46">
        <v>0</v>
      </c>
      <c r="R894" s="46">
        <v>0</v>
      </c>
      <c r="S894" s="46">
        <v>0</v>
      </c>
      <c r="T894" s="46">
        <v>0</v>
      </c>
      <c r="U894" s="46">
        <v>134</v>
      </c>
      <c r="V894" s="46">
        <v>0</v>
      </c>
      <c r="W894" s="46">
        <v>0</v>
      </c>
      <c r="X894" s="46">
        <v>0</v>
      </c>
      <c r="Y894" s="46">
        <v>1</v>
      </c>
      <c r="Z894" s="46">
        <v>1</v>
      </c>
      <c r="AA894" s="46">
        <v>1</v>
      </c>
      <c r="AB894" s="46">
        <v>0</v>
      </c>
      <c r="AC894" s="46">
        <v>0</v>
      </c>
      <c r="AD894" s="97">
        <v>12</v>
      </c>
      <c r="AE894" s="85">
        <v>0</v>
      </c>
      <c r="AF894" s="35">
        <f t="shared" si="236"/>
        <v>366</v>
      </c>
      <c r="AG894" s="35">
        <f t="shared" si="237"/>
        <v>354</v>
      </c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</row>
    <row r="895" spans="1:60" ht="15.6" x14ac:dyDescent="0.3">
      <c r="A895" s="34" t="s">
        <v>1236</v>
      </c>
      <c r="B895" s="34" t="s">
        <v>1237</v>
      </c>
      <c r="C895" s="34" t="s">
        <v>1287</v>
      </c>
      <c r="D895" s="34">
        <v>9</v>
      </c>
      <c r="E895" s="34" t="s">
        <v>1290</v>
      </c>
      <c r="F895" s="34" t="s">
        <v>1291</v>
      </c>
      <c r="G895" s="46">
        <v>2</v>
      </c>
      <c r="H895" s="46">
        <v>32</v>
      </c>
      <c r="I895" s="46">
        <v>0</v>
      </c>
      <c r="J895" s="46">
        <v>0</v>
      </c>
      <c r="K895" s="46">
        <v>0</v>
      </c>
      <c r="L895" s="46">
        <v>0</v>
      </c>
      <c r="M895" s="46">
        <v>2</v>
      </c>
      <c r="N895" s="46">
        <v>2</v>
      </c>
      <c r="O895" s="46">
        <v>0</v>
      </c>
      <c r="P895" s="46">
        <v>0</v>
      </c>
      <c r="Q895" s="46">
        <v>0</v>
      </c>
      <c r="R895" s="46">
        <v>0</v>
      </c>
      <c r="S895" s="46">
        <v>0</v>
      </c>
      <c r="T895" s="46">
        <v>0</v>
      </c>
      <c r="U895" s="46">
        <v>286</v>
      </c>
      <c r="V895" s="46">
        <v>0</v>
      </c>
      <c r="W895" s="46">
        <v>0</v>
      </c>
      <c r="X895" s="46">
        <v>0</v>
      </c>
      <c r="Y895" s="46">
        <v>1</v>
      </c>
      <c r="Z895" s="46">
        <v>0</v>
      </c>
      <c r="AA895" s="46">
        <v>0</v>
      </c>
      <c r="AB895" s="46">
        <v>0</v>
      </c>
      <c r="AC895" s="46">
        <v>0</v>
      </c>
      <c r="AD895" s="97">
        <v>5</v>
      </c>
      <c r="AE895" s="85">
        <v>0</v>
      </c>
      <c r="AF895" s="35">
        <f t="shared" si="236"/>
        <v>330</v>
      </c>
      <c r="AG895" s="35">
        <f t="shared" si="237"/>
        <v>325</v>
      </c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</row>
    <row r="896" spans="1:60" ht="15.6" x14ac:dyDescent="0.3">
      <c r="A896" s="34" t="s">
        <v>1236</v>
      </c>
      <c r="B896" s="34" t="s">
        <v>1237</v>
      </c>
      <c r="C896" s="34" t="s">
        <v>1287</v>
      </c>
      <c r="D896" s="34">
        <v>9</v>
      </c>
      <c r="E896" s="34" t="s">
        <v>1292</v>
      </c>
      <c r="F896" s="34" t="s">
        <v>1293</v>
      </c>
      <c r="G896" s="46">
        <v>0</v>
      </c>
      <c r="H896" s="46">
        <v>79</v>
      </c>
      <c r="I896" s="46">
        <v>0</v>
      </c>
      <c r="J896" s="46">
        <v>0</v>
      </c>
      <c r="K896" s="46">
        <v>0</v>
      </c>
      <c r="L896" s="46">
        <v>0</v>
      </c>
      <c r="M896" s="46">
        <v>0</v>
      </c>
      <c r="N896" s="46">
        <v>2</v>
      </c>
      <c r="O896" s="46">
        <v>0</v>
      </c>
      <c r="P896" s="46">
        <v>0</v>
      </c>
      <c r="Q896" s="46">
        <v>0</v>
      </c>
      <c r="R896" s="46">
        <v>0</v>
      </c>
      <c r="S896" s="46">
        <v>0</v>
      </c>
      <c r="T896" s="46">
        <v>0</v>
      </c>
      <c r="U896" s="46">
        <v>58</v>
      </c>
      <c r="V896" s="46">
        <v>1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46">
        <v>0</v>
      </c>
      <c r="AD896" s="97">
        <v>1</v>
      </c>
      <c r="AE896" s="85">
        <v>0</v>
      </c>
      <c r="AF896" s="35">
        <f t="shared" si="236"/>
        <v>141</v>
      </c>
      <c r="AG896" s="35">
        <f t="shared" si="237"/>
        <v>140</v>
      </c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</row>
    <row r="897" spans="1:60" ht="15.6" x14ac:dyDescent="0.3">
      <c r="A897" s="34" t="s">
        <v>1236</v>
      </c>
      <c r="B897" s="34" t="s">
        <v>1237</v>
      </c>
      <c r="C897" s="34" t="s">
        <v>1287</v>
      </c>
      <c r="D897" s="34">
        <v>9</v>
      </c>
      <c r="E897" s="34" t="s">
        <v>1294</v>
      </c>
      <c r="F897" s="34" t="s">
        <v>1295</v>
      </c>
      <c r="G897" s="46">
        <v>0</v>
      </c>
      <c r="H897" s="46">
        <v>65</v>
      </c>
      <c r="I897" s="46">
        <v>0</v>
      </c>
      <c r="J897" s="46">
        <v>0</v>
      </c>
      <c r="K897" s="46">
        <v>0</v>
      </c>
      <c r="L897" s="46">
        <v>0</v>
      </c>
      <c r="M897" s="46">
        <v>0</v>
      </c>
      <c r="N897" s="46">
        <v>3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323</v>
      </c>
      <c r="V897" s="46">
        <v>3</v>
      </c>
      <c r="W897" s="46">
        <v>0</v>
      </c>
      <c r="X897" s="46">
        <v>0</v>
      </c>
      <c r="Y897" s="46">
        <v>0</v>
      </c>
      <c r="Z897" s="46">
        <v>1</v>
      </c>
      <c r="AA897" s="46">
        <v>0</v>
      </c>
      <c r="AB897" s="46">
        <v>0</v>
      </c>
      <c r="AC897" s="46">
        <v>0</v>
      </c>
      <c r="AD897" s="97">
        <v>8</v>
      </c>
      <c r="AE897" s="85">
        <v>0</v>
      </c>
      <c r="AF897" s="35">
        <f t="shared" si="236"/>
        <v>403</v>
      </c>
      <c r="AG897" s="35">
        <f t="shared" si="237"/>
        <v>395</v>
      </c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</row>
    <row r="898" spans="1:60" ht="15.6" x14ac:dyDescent="0.3">
      <c r="A898" s="34" t="s">
        <v>1236</v>
      </c>
      <c r="B898" s="34" t="s">
        <v>1237</v>
      </c>
      <c r="C898" s="34" t="s">
        <v>1287</v>
      </c>
      <c r="D898" s="34">
        <v>9</v>
      </c>
      <c r="E898" s="34" t="s">
        <v>1296</v>
      </c>
      <c r="F898" s="34" t="s">
        <v>1297</v>
      </c>
      <c r="G898" s="46">
        <v>0</v>
      </c>
      <c r="H898" s="46">
        <v>20</v>
      </c>
      <c r="I898" s="46">
        <v>0</v>
      </c>
      <c r="J898" s="46">
        <v>0</v>
      </c>
      <c r="K898" s="46">
        <v>0</v>
      </c>
      <c r="L898" s="46">
        <v>1</v>
      </c>
      <c r="M898" s="46">
        <v>0</v>
      </c>
      <c r="N898" s="46">
        <v>2</v>
      </c>
      <c r="O898" s="46">
        <v>0</v>
      </c>
      <c r="P898" s="46">
        <v>0</v>
      </c>
      <c r="Q898" s="46">
        <v>0</v>
      </c>
      <c r="R898" s="46">
        <v>1</v>
      </c>
      <c r="S898" s="46">
        <v>0</v>
      </c>
      <c r="T898" s="46">
        <v>1</v>
      </c>
      <c r="U898" s="46">
        <v>256</v>
      </c>
      <c r="V898" s="46">
        <v>1</v>
      </c>
      <c r="W898" s="46">
        <v>0</v>
      </c>
      <c r="X898" s="46">
        <v>0</v>
      </c>
      <c r="Y898" s="46">
        <v>2</v>
      </c>
      <c r="Z898" s="46">
        <v>0</v>
      </c>
      <c r="AA898" s="46">
        <v>0</v>
      </c>
      <c r="AB898" s="46">
        <v>0</v>
      </c>
      <c r="AC898" s="46">
        <v>0</v>
      </c>
      <c r="AD898" s="97">
        <v>2</v>
      </c>
      <c r="AE898" s="85">
        <v>0</v>
      </c>
      <c r="AF898" s="35">
        <f t="shared" si="236"/>
        <v>286</v>
      </c>
      <c r="AG898" s="35">
        <f t="shared" si="237"/>
        <v>284</v>
      </c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</row>
    <row r="899" spans="1:60" ht="15.6" x14ac:dyDescent="0.3">
      <c r="A899" s="34" t="s">
        <v>1236</v>
      </c>
      <c r="B899" s="34" t="s">
        <v>1237</v>
      </c>
      <c r="C899" s="34" t="s">
        <v>1287</v>
      </c>
      <c r="D899" s="34">
        <v>9</v>
      </c>
      <c r="E899" s="34" t="s">
        <v>1298</v>
      </c>
      <c r="F899" s="34" t="s">
        <v>1299</v>
      </c>
      <c r="G899" s="46">
        <v>0</v>
      </c>
      <c r="H899" s="46">
        <v>100</v>
      </c>
      <c r="I899" s="46">
        <v>0</v>
      </c>
      <c r="J899" s="46">
        <v>0</v>
      </c>
      <c r="K899" s="46">
        <v>0</v>
      </c>
      <c r="L899" s="46">
        <v>0</v>
      </c>
      <c r="M899" s="46">
        <v>0</v>
      </c>
      <c r="N899" s="46">
        <v>0</v>
      </c>
      <c r="O899" s="46">
        <v>0</v>
      </c>
      <c r="P899" s="46">
        <v>0</v>
      </c>
      <c r="Q899" s="46">
        <v>0</v>
      </c>
      <c r="R899" s="46">
        <v>0</v>
      </c>
      <c r="S899" s="46">
        <v>0</v>
      </c>
      <c r="T899" s="46">
        <v>0</v>
      </c>
      <c r="U899" s="46">
        <v>61</v>
      </c>
      <c r="V899" s="46">
        <v>0</v>
      </c>
      <c r="W899" s="46">
        <v>0</v>
      </c>
      <c r="X899" s="46">
        <v>0</v>
      </c>
      <c r="Y899" s="46">
        <v>1</v>
      </c>
      <c r="Z899" s="46">
        <v>0</v>
      </c>
      <c r="AA899" s="46">
        <v>0</v>
      </c>
      <c r="AB899" s="46">
        <v>0</v>
      </c>
      <c r="AC899" s="46">
        <v>0</v>
      </c>
      <c r="AD899" s="97">
        <v>1</v>
      </c>
      <c r="AE899" s="85">
        <v>0</v>
      </c>
      <c r="AF899" s="35">
        <f t="shared" si="236"/>
        <v>163</v>
      </c>
      <c r="AG899" s="35">
        <f t="shared" si="237"/>
        <v>162</v>
      </c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</row>
    <row r="900" spans="1:60" ht="15.6" x14ac:dyDescent="0.3">
      <c r="A900" s="34" t="s">
        <v>1236</v>
      </c>
      <c r="B900" s="34" t="s">
        <v>1237</v>
      </c>
      <c r="C900" s="34" t="s">
        <v>1287</v>
      </c>
      <c r="D900" s="34">
        <v>9</v>
      </c>
      <c r="E900" s="34" t="s">
        <v>1300</v>
      </c>
      <c r="F900" s="34" t="s">
        <v>1301</v>
      </c>
      <c r="G900" s="46">
        <v>0</v>
      </c>
      <c r="H900" s="46">
        <v>50</v>
      </c>
      <c r="I900" s="46">
        <v>0</v>
      </c>
      <c r="J900" s="46">
        <v>0</v>
      </c>
      <c r="K900" s="46">
        <v>0</v>
      </c>
      <c r="L900" s="46">
        <v>0</v>
      </c>
      <c r="M900" s="46">
        <v>1</v>
      </c>
      <c r="N900" s="46">
        <v>5</v>
      </c>
      <c r="O900" s="46">
        <v>0</v>
      </c>
      <c r="P900" s="46">
        <v>0</v>
      </c>
      <c r="Q900" s="46">
        <v>0</v>
      </c>
      <c r="R900" s="46">
        <v>0</v>
      </c>
      <c r="S900" s="46">
        <v>0</v>
      </c>
      <c r="T900" s="46">
        <v>0</v>
      </c>
      <c r="U900" s="46">
        <v>239</v>
      </c>
      <c r="V900" s="46">
        <v>0</v>
      </c>
      <c r="W900" s="46">
        <v>0</v>
      </c>
      <c r="X900" s="46">
        <v>0</v>
      </c>
      <c r="Y900" s="46">
        <v>1</v>
      </c>
      <c r="Z900" s="46">
        <v>0</v>
      </c>
      <c r="AA900" s="46">
        <v>0</v>
      </c>
      <c r="AB900" s="46">
        <v>0</v>
      </c>
      <c r="AC900" s="46">
        <v>0</v>
      </c>
      <c r="AD900" s="97">
        <v>3</v>
      </c>
      <c r="AE900" s="85">
        <v>0</v>
      </c>
      <c r="AF900" s="35">
        <f t="shared" si="236"/>
        <v>299</v>
      </c>
      <c r="AG900" s="35">
        <f t="shared" si="237"/>
        <v>296</v>
      </c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</row>
    <row r="901" spans="1:60" ht="15.6" x14ac:dyDescent="0.3">
      <c r="A901" s="34" t="s">
        <v>1236</v>
      </c>
      <c r="B901" s="34" t="s">
        <v>1237</v>
      </c>
      <c r="C901" s="34" t="s">
        <v>1287</v>
      </c>
      <c r="D901" s="34">
        <v>9</v>
      </c>
      <c r="E901" s="34" t="s">
        <v>1302</v>
      </c>
      <c r="F901" s="34" t="s">
        <v>1303</v>
      </c>
      <c r="G901" s="46">
        <v>1</v>
      </c>
      <c r="H901" s="46">
        <v>84</v>
      </c>
      <c r="I901" s="46">
        <v>0</v>
      </c>
      <c r="J901" s="46">
        <v>0</v>
      </c>
      <c r="K901" s="46">
        <v>0</v>
      </c>
      <c r="L901" s="46">
        <v>2</v>
      </c>
      <c r="M901" s="46">
        <v>0</v>
      </c>
      <c r="N901" s="46">
        <v>0</v>
      </c>
      <c r="O901" s="46">
        <v>0</v>
      </c>
      <c r="P901" s="46">
        <v>0</v>
      </c>
      <c r="Q901" s="46">
        <v>1</v>
      </c>
      <c r="R901" s="46">
        <v>0</v>
      </c>
      <c r="S901" s="46">
        <v>0</v>
      </c>
      <c r="T901" s="46">
        <v>0</v>
      </c>
      <c r="U901" s="46">
        <v>73</v>
      </c>
      <c r="V901" s="46">
        <v>1</v>
      </c>
      <c r="W901" s="46">
        <v>0</v>
      </c>
      <c r="X901" s="46">
        <v>1</v>
      </c>
      <c r="Y901" s="46">
        <v>0</v>
      </c>
      <c r="Z901" s="46">
        <v>0</v>
      </c>
      <c r="AA901" s="46">
        <v>0</v>
      </c>
      <c r="AB901" s="46">
        <v>1</v>
      </c>
      <c r="AC901" s="46">
        <v>0</v>
      </c>
      <c r="AD901" s="97">
        <v>2</v>
      </c>
      <c r="AE901" s="85">
        <v>0</v>
      </c>
      <c r="AF901" s="35">
        <f t="shared" si="236"/>
        <v>166</v>
      </c>
      <c r="AG901" s="35">
        <f t="shared" si="237"/>
        <v>164</v>
      </c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</row>
    <row r="902" spans="1:60" ht="15.6" x14ac:dyDescent="0.3">
      <c r="A902" s="40"/>
      <c r="B902" s="40"/>
      <c r="C902" s="40"/>
      <c r="D902" s="40"/>
      <c r="E902" s="44" t="s">
        <v>11</v>
      </c>
      <c r="F902" s="44" t="s">
        <v>7</v>
      </c>
      <c r="G902" s="35">
        <f>SUM(G894:G901)</f>
        <v>5</v>
      </c>
      <c r="H902" s="35">
        <f t="shared" ref="H902:AG902" si="243">SUM(H894:H901)</f>
        <v>643</v>
      </c>
      <c r="I902" s="35">
        <f t="shared" si="243"/>
        <v>1</v>
      </c>
      <c r="J902" s="35">
        <f t="shared" si="243"/>
        <v>0</v>
      </c>
      <c r="K902" s="35">
        <f t="shared" si="243"/>
        <v>0</v>
      </c>
      <c r="L902" s="35">
        <f t="shared" si="243"/>
        <v>3</v>
      </c>
      <c r="M902" s="35">
        <f t="shared" si="243"/>
        <v>4</v>
      </c>
      <c r="N902" s="35">
        <f t="shared" si="243"/>
        <v>14</v>
      </c>
      <c r="O902" s="35">
        <f t="shared" si="243"/>
        <v>0</v>
      </c>
      <c r="P902" s="35">
        <f t="shared" si="243"/>
        <v>0</v>
      </c>
      <c r="Q902" s="35">
        <f t="shared" si="243"/>
        <v>1</v>
      </c>
      <c r="R902" s="35">
        <f t="shared" si="243"/>
        <v>1</v>
      </c>
      <c r="S902" s="35">
        <f t="shared" si="243"/>
        <v>0</v>
      </c>
      <c r="T902" s="35">
        <f t="shared" si="243"/>
        <v>1</v>
      </c>
      <c r="U902" s="35">
        <f t="shared" si="243"/>
        <v>1430</v>
      </c>
      <c r="V902" s="35">
        <f t="shared" si="243"/>
        <v>6</v>
      </c>
      <c r="W902" s="35">
        <f t="shared" si="243"/>
        <v>0</v>
      </c>
      <c r="X902" s="35">
        <f t="shared" si="243"/>
        <v>1</v>
      </c>
      <c r="Y902" s="35">
        <f t="shared" si="243"/>
        <v>6</v>
      </c>
      <c r="Z902" s="35">
        <f t="shared" si="243"/>
        <v>2</v>
      </c>
      <c r="AA902" s="35">
        <f t="shared" si="243"/>
        <v>1</v>
      </c>
      <c r="AB902" s="35">
        <f t="shared" si="243"/>
        <v>1</v>
      </c>
      <c r="AC902" s="35">
        <f t="shared" si="243"/>
        <v>0</v>
      </c>
      <c r="AD902" s="35">
        <f t="shared" si="243"/>
        <v>34</v>
      </c>
      <c r="AE902" s="35">
        <f t="shared" si="243"/>
        <v>0</v>
      </c>
      <c r="AF902" s="35">
        <f t="shared" si="243"/>
        <v>2154</v>
      </c>
      <c r="AG902" s="35">
        <f t="shared" si="243"/>
        <v>2120</v>
      </c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</row>
    <row r="903" spans="1:60" ht="15.6" x14ac:dyDescent="0.3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1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</row>
    <row r="904" spans="1:60" ht="15.6" x14ac:dyDescent="0.3">
      <c r="A904" s="34" t="s">
        <v>1236</v>
      </c>
      <c r="B904" s="34" t="s">
        <v>1237</v>
      </c>
      <c r="C904" s="34" t="s">
        <v>1287</v>
      </c>
      <c r="D904" s="34">
        <v>10</v>
      </c>
      <c r="E904" s="34" t="s">
        <v>1304</v>
      </c>
      <c r="F904" s="34" t="s">
        <v>1305</v>
      </c>
      <c r="G904" s="46">
        <v>3</v>
      </c>
      <c r="H904" s="46">
        <v>237</v>
      </c>
      <c r="I904" s="46">
        <v>1</v>
      </c>
      <c r="J904" s="46">
        <v>0</v>
      </c>
      <c r="K904" s="46">
        <v>0</v>
      </c>
      <c r="L904" s="46">
        <v>0</v>
      </c>
      <c r="M904" s="46">
        <v>1</v>
      </c>
      <c r="N904" s="46">
        <v>6</v>
      </c>
      <c r="O904" s="46">
        <v>1</v>
      </c>
      <c r="P904" s="46">
        <v>0</v>
      </c>
      <c r="Q904" s="46">
        <v>0</v>
      </c>
      <c r="R904" s="46">
        <v>1</v>
      </c>
      <c r="S904" s="46">
        <v>1</v>
      </c>
      <c r="T904" s="46">
        <v>1</v>
      </c>
      <c r="U904" s="46">
        <v>179</v>
      </c>
      <c r="V904" s="46">
        <v>2</v>
      </c>
      <c r="W904" s="46">
        <v>2</v>
      </c>
      <c r="X904" s="46">
        <v>1</v>
      </c>
      <c r="Y904" s="46">
        <v>2</v>
      </c>
      <c r="Z904" s="46">
        <v>2</v>
      </c>
      <c r="AA904" s="46">
        <v>0</v>
      </c>
      <c r="AB904" s="46">
        <v>1</v>
      </c>
      <c r="AC904" s="46">
        <v>0</v>
      </c>
      <c r="AD904" s="97">
        <v>6</v>
      </c>
      <c r="AE904" s="85">
        <v>0</v>
      </c>
      <c r="AF904" s="35">
        <f t="shared" si="236"/>
        <v>447</v>
      </c>
      <c r="AG904" s="35">
        <f t="shared" si="237"/>
        <v>441</v>
      </c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</row>
    <row r="905" spans="1:60" ht="15.6" x14ac:dyDescent="0.3">
      <c r="A905" s="34" t="s">
        <v>1236</v>
      </c>
      <c r="B905" s="34" t="s">
        <v>1237</v>
      </c>
      <c r="C905" s="34" t="s">
        <v>1287</v>
      </c>
      <c r="D905" s="34">
        <v>10</v>
      </c>
      <c r="E905" s="34" t="s">
        <v>1304</v>
      </c>
      <c r="F905" s="34" t="s">
        <v>1306</v>
      </c>
      <c r="G905" s="46">
        <v>0</v>
      </c>
      <c r="H905" s="46">
        <v>260</v>
      </c>
      <c r="I905" s="46">
        <v>3</v>
      </c>
      <c r="J905" s="46">
        <v>0</v>
      </c>
      <c r="K905" s="46">
        <v>0</v>
      </c>
      <c r="L905" s="46">
        <v>2</v>
      </c>
      <c r="M905" s="46">
        <v>1</v>
      </c>
      <c r="N905" s="46">
        <v>4</v>
      </c>
      <c r="O905" s="46">
        <v>0</v>
      </c>
      <c r="P905" s="46">
        <v>0</v>
      </c>
      <c r="Q905" s="46">
        <v>0</v>
      </c>
      <c r="R905" s="46">
        <v>0</v>
      </c>
      <c r="S905" s="46">
        <v>0</v>
      </c>
      <c r="T905" s="46">
        <v>0</v>
      </c>
      <c r="U905" s="46">
        <v>174</v>
      </c>
      <c r="V905" s="46">
        <v>2</v>
      </c>
      <c r="W905" s="46">
        <v>0</v>
      </c>
      <c r="X905" s="46">
        <v>2</v>
      </c>
      <c r="Y905" s="46">
        <v>0</v>
      </c>
      <c r="Z905" s="46">
        <v>0</v>
      </c>
      <c r="AA905" s="46">
        <v>1</v>
      </c>
      <c r="AB905" s="46">
        <v>0</v>
      </c>
      <c r="AC905" s="46">
        <v>0</v>
      </c>
      <c r="AD905" s="97">
        <v>5</v>
      </c>
      <c r="AE905" s="85">
        <v>0</v>
      </c>
      <c r="AF905" s="35">
        <f t="shared" si="236"/>
        <v>454</v>
      </c>
      <c r="AG905" s="35">
        <f t="shared" si="237"/>
        <v>449</v>
      </c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</row>
    <row r="906" spans="1:60" ht="15.6" x14ac:dyDescent="0.3">
      <c r="A906" s="34" t="s">
        <v>1236</v>
      </c>
      <c r="B906" s="34" t="s">
        <v>1237</v>
      </c>
      <c r="C906" s="34" t="s">
        <v>1287</v>
      </c>
      <c r="D906" s="34">
        <v>10</v>
      </c>
      <c r="E906" s="34" t="s">
        <v>115</v>
      </c>
      <c r="F906" s="34" t="s">
        <v>1307</v>
      </c>
      <c r="G906" s="46">
        <v>1</v>
      </c>
      <c r="H906" s="46">
        <v>110</v>
      </c>
      <c r="I906" s="46">
        <v>0</v>
      </c>
      <c r="J906" s="46">
        <v>0</v>
      </c>
      <c r="K906" s="46">
        <v>0</v>
      </c>
      <c r="L906" s="46">
        <v>0</v>
      </c>
      <c r="M906" s="46">
        <v>1</v>
      </c>
      <c r="N906" s="46">
        <v>3</v>
      </c>
      <c r="O906" s="46">
        <v>0</v>
      </c>
      <c r="P906" s="46">
        <v>0</v>
      </c>
      <c r="Q906" s="46">
        <v>0</v>
      </c>
      <c r="R906" s="46">
        <v>0</v>
      </c>
      <c r="S906" s="46">
        <v>0</v>
      </c>
      <c r="T906" s="46">
        <v>1</v>
      </c>
      <c r="U906" s="46">
        <v>96</v>
      </c>
      <c r="V906" s="46">
        <v>0</v>
      </c>
      <c r="W906" s="46">
        <v>0</v>
      </c>
      <c r="X906" s="46">
        <v>0</v>
      </c>
      <c r="Y906" s="46">
        <v>1</v>
      </c>
      <c r="Z906" s="46">
        <v>0</v>
      </c>
      <c r="AA906" s="46">
        <v>1</v>
      </c>
      <c r="AB906" s="46">
        <v>0</v>
      </c>
      <c r="AC906" s="46">
        <v>0</v>
      </c>
      <c r="AD906" s="97">
        <v>2</v>
      </c>
      <c r="AE906" s="85">
        <v>0</v>
      </c>
      <c r="AF906" s="35">
        <f t="shared" si="236"/>
        <v>216</v>
      </c>
      <c r="AG906" s="35">
        <f t="shared" si="237"/>
        <v>214</v>
      </c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</row>
    <row r="907" spans="1:60" ht="15.6" x14ac:dyDescent="0.3">
      <c r="A907" s="34" t="s">
        <v>1236</v>
      </c>
      <c r="B907" s="34" t="s">
        <v>1237</v>
      </c>
      <c r="C907" s="34" t="s">
        <v>1287</v>
      </c>
      <c r="D907" s="34">
        <v>10</v>
      </c>
      <c r="E907" s="34" t="s">
        <v>1308</v>
      </c>
      <c r="F907" s="34" t="s">
        <v>1309</v>
      </c>
      <c r="G907" s="46">
        <v>1</v>
      </c>
      <c r="H907" s="46">
        <v>228</v>
      </c>
      <c r="I907" s="46">
        <v>4</v>
      </c>
      <c r="J907" s="46">
        <v>1</v>
      </c>
      <c r="K907" s="46">
        <v>0</v>
      </c>
      <c r="L907" s="46">
        <v>0</v>
      </c>
      <c r="M907" s="46">
        <v>2</v>
      </c>
      <c r="N907" s="46">
        <v>3</v>
      </c>
      <c r="O907" s="46">
        <v>2</v>
      </c>
      <c r="P907" s="46">
        <v>0</v>
      </c>
      <c r="Q907" s="46">
        <v>0</v>
      </c>
      <c r="R907" s="46">
        <v>0</v>
      </c>
      <c r="S907" s="46">
        <v>1</v>
      </c>
      <c r="T907" s="46">
        <v>0</v>
      </c>
      <c r="U907" s="46">
        <v>218</v>
      </c>
      <c r="V907" s="46">
        <v>3</v>
      </c>
      <c r="W907" s="46">
        <v>0</v>
      </c>
      <c r="X907" s="46">
        <v>1</v>
      </c>
      <c r="Y907" s="46">
        <v>0</v>
      </c>
      <c r="Z907" s="46">
        <v>1</v>
      </c>
      <c r="AA907" s="46">
        <v>0</v>
      </c>
      <c r="AB907" s="46">
        <v>0</v>
      </c>
      <c r="AC907" s="46">
        <v>1</v>
      </c>
      <c r="AD907" s="97">
        <v>7</v>
      </c>
      <c r="AE907" s="85">
        <v>0</v>
      </c>
      <c r="AF907" s="35">
        <f t="shared" si="236"/>
        <v>473</v>
      </c>
      <c r="AG907" s="35">
        <f t="shared" si="237"/>
        <v>466</v>
      </c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</row>
    <row r="908" spans="1:60" ht="15.6" x14ac:dyDescent="0.3">
      <c r="A908" s="40"/>
      <c r="B908" s="40"/>
      <c r="C908" s="40"/>
      <c r="D908" s="40"/>
      <c r="E908" s="44" t="s">
        <v>16</v>
      </c>
      <c r="F908" s="44" t="s">
        <v>7</v>
      </c>
      <c r="G908" s="35">
        <f>SUM(G904:G907)</f>
        <v>5</v>
      </c>
      <c r="H908" s="35">
        <f t="shared" ref="H908:AG908" si="244">SUM(H904:H907)</f>
        <v>835</v>
      </c>
      <c r="I908" s="35">
        <f t="shared" si="244"/>
        <v>8</v>
      </c>
      <c r="J908" s="35">
        <f t="shared" si="244"/>
        <v>1</v>
      </c>
      <c r="K908" s="35">
        <f t="shared" si="244"/>
        <v>0</v>
      </c>
      <c r="L908" s="35">
        <f t="shared" si="244"/>
        <v>2</v>
      </c>
      <c r="M908" s="35">
        <f t="shared" si="244"/>
        <v>5</v>
      </c>
      <c r="N908" s="35">
        <f t="shared" si="244"/>
        <v>16</v>
      </c>
      <c r="O908" s="35">
        <f t="shared" si="244"/>
        <v>3</v>
      </c>
      <c r="P908" s="35">
        <f t="shared" si="244"/>
        <v>0</v>
      </c>
      <c r="Q908" s="35">
        <f t="shared" si="244"/>
        <v>0</v>
      </c>
      <c r="R908" s="35">
        <f t="shared" si="244"/>
        <v>1</v>
      </c>
      <c r="S908" s="35">
        <f t="shared" si="244"/>
        <v>2</v>
      </c>
      <c r="T908" s="35">
        <f t="shared" si="244"/>
        <v>2</v>
      </c>
      <c r="U908" s="35">
        <f t="shared" si="244"/>
        <v>667</v>
      </c>
      <c r="V908" s="35">
        <f t="shared" si="244"/>
        <v>7</v>
      </c>
      <c r="W908" s="35">
        <f t="shared" si="244"/>
        <v>2</v>
      </c>
      <c r="X908" s="35">
        <f t="shared" si="244"/>
        <v>4</v>
      </c>
      <c r="Y908" s="35">
        <f t="shared" si="244"/>
        <v>3</v>
      </c>
      <c r="Z908" s="35">
        <f t="shared" si="244"/>
        <v>3</v>
      </c>
      <c r="AA908" s="35">
        <f t="shared" si="244"/>
        <v>2</v>
      </c>
      <c r="AB908" s="35">
        <f t="shared" si="244"/>
        <v>1</v>
      </c>
      <c r="AC908" s="35">
        <f t="shared" si="244"/>
        <v>1</v>
      </c>
      <c r="AD908" s="35">
        <f t="shared" si="244"/>
        <v>20</v>
      </c>
      <c r="AE908" s="35">
        <f t="shared" si="244"/>
        <v>0</v>
      </c>
      <c r="AF908" s="35">
        <f t="shared" si="244"/>
        <v>1590</v>
      </c>
      <c r="AG908" s="35">
        <f t="shared" si="244"/>
        <v>1570</v>
      </c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</row>
    <row r="909" spans="1:60" ht="15.6" x14ac:dyDescent="0.3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1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</row>
    <row r="910" spans="1:60" ht="15.6" x14ac:dyDescent="0.3">
      <c r="A910" s="34" t="s">
        <v>1236</v>
      </c>
      <c r="B910" s="34" t="s">
        <v>1237</v>
      </c>
      <c r="C910" s="34" t="s">
        <v>1287</v>
      </c>
      <c r="D910" s="34">
        <v>11</v>
      </c>
      <c r="E910" s="34" t="s">
        <v>1310</v>
      </c>
      <c r="F910" s="34" t="s">
        <v>1311</v>
      </c>
      <c r="G910" s="46">
        <v>3</v>
      </c>
      <c r="H910" s="46">
        <v>234</v>
      </c>
      <c r="I910" s="46">
        <v>1</v>
      </c>
      <c r="J910" s="46">
        <v>0</v>
      </c>
      <c r="K910" s="46">
        <v>0</v>
      </c>
      <c r="L910" s="46">
        <v>0</v>
      </c>
      <c r="M910" s="46">
        <v>0</v>
      </c>
      <c r="N910" s="46">
        <v>2</v>
      </c>
      <c r="O910" s="46">
        <v>0</v>
      </c>
      <c r="P910" s="46">
        <v>1</v>
      </c>
      <c r="Q910" s="46">
        <v>0</v>
      </c>
      <c r="R910" s="46">
        <v>0</v>
      </c>
      <c r="S910" s="46">
        <v>0</v>
      </c>
      <c r="T910" s="46">
        <v>0</v>
      </c>
      <c r="U910" s="46">
        <v>146</v>
      </c>
      <c r="V910" s="46">
        <v>6</v>
      </c>
      <c r="W910" s="46">
        <v>0</v>
      </c>
      <c r="X910" s="46">
        <v>3</v>
      </c>
      <c r="Y910" s="46">
        <v>0</v>
      </c>
      <c r="Z910" s="46">
        <v>0</v>
      </c>
      <c r="AA910" s="46">
        <v>1</v>
      </c>
      <c r="AB910" s="46">
        <v>0</v>
      </c>
      <c r="AC910" s="46">
        <v>1</v>
      </c>
      <c r="AD910" s="97">
        <v>3</v>
      </c>
      <c r="AE910" s="85">
        <v>0</v>
      </c>
      <c r="AF910" s="35">
        <f t="shared" si="236"/>
        <v>401</v>
      </c>
      <c r="AG910" s="35">
        <f t="shared" si="237"/>
        <v>398</v>
      </c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</row>
    <row r="911" spans="1:60" ht="15.6" x14ac:dyDescent="0.3">
      <c r="A911" s="34" t="s">
        <v>1236</v>
      </c>
      <c r="B911" s="34" t="s">
        <v>1237</v>
      </c>
      <c r="C911" s="34" t="s">
        <v>1287</v>
      </c>
      <c r="D911" s="34">
        <v>11</v>
      </c>
      <c r="E911" s="34" t="s">
        <v>1312</v>
      </c>
      <c r="F911" s="34" t="s">
        <v>1313</v>
      </c>
      <c r="G911" s="46">
        <v>1</v>
      </c>
      <c r="H911" s="46">
        <v>179</v>
      </c>
      <c r="I911" s="46">
        <v>3</v>
      </c>
      <c r="J911" s="46">
        <v>0</v>
      </c>
      <c r="K911" s="46">
        <v>0</v>
      </c>
      <c r="L911" s="46">
        <v>1</v>
      </c>
      <c r="M911" s="46">
        <v>2</v>
      </c>
      <c r="N911" s="46">
        <v>3</v>
      </c>
      <c r="O911" s="46">
        <v>0</v>
      </c>
      <c r="P911" s="46">
        <v>0</v>
      </c>
      <c r="Q911" s="46">
        <v>1</v>
      </c>
      <c r="R911" s="46">
        <v>0</v>
      </c>
      <c r="S911" s="46">
        <v>0</v>
      </c>
      <c r="T911" s="46">
        <v>1</v>
      </c>
      <c r="U911" s="46">
        <v>324</v>
      </c>
      <c r="V911" s="46">
        <v>3</v>
      </c>
      <c r="W911" s="46">
        <v>0</v>
      </c>
      <c r="X911" s="46">
        <v>0</v>
      </c>
      <c r="Y911" s="46">
        <v>1</v>
      </c>
      <c r="Z911" s="46">
        <v>0</v>
      </c>
      <c r="AA911" s="46">
        <v>1</v>
      </c>
      <c r="AB911" s="46">
        <v>0</v>
      </c>
      <c r="AC911" s="46">
        <v>1</v>
      </c>
      <c r="AD911" s="97">
        <v>2</v>
      </c>
      <c r="AE911" s="85">
        <v>0</v>
      </c>
      <c r="AF911" s="35">
        <f t="shared" si="236"/>
        <v>523</v>
      </c>
      <c r="AG911" s="35">
        <f t="shared" si="237"/>
        <v>521</v>
      </c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</row>
    <row r="912" spans="1:60" ht="15.6" x14ac:dyDescent="0.3">
      <c r="A912" s="34" t="s">
        <v>1236</v>
      </c>
      <c r="B912" s="34" t="s">
        <v>1237</v>
      </c>
      <c r="C912" s="34" t="s">
        <v>1287</v>
      </c>
      <c r="D912" s="34">
        <v>11</v>
      </c>
      <c r="E912" s="34" t="s">
        <v>1314</v>
      </c>
      <c r="F912" s="34" t="s">
        <v>1315</v>
      </c>
      <c r="G912" s="46">
        <v>0</v>
      </c>
      <c r="H912" s="46">
        <v>231</v>
      </c>
      <c r="I912" s="46">
        <v>0</v>
      </c>
      <c r="J912" s="46">
        <v>1</v>
      </c>
      <c r="K912" s="46">
        <v>0</v>
      </c>
      <c r="L912" s="46">
        <v>1</v>
      </c>
      <c r="M912" s="46">
        <v>0</v>
      </c>
      <c r="N912" s="46">
        <v>1</v>
      </c>
      <c r="O912" s="46">
        <v>0</v>
      </c>
      <c r="P912" s="46">
        <v>0</v>
      </c>
      <c r="Q912" s="46">
        <v>0</v>
      </c>
      <c r="R912" s="46">
        <v>0</v>
      </c>
      <c r="S912" s="46">
        <v>0</v>
      </c>
      <c r="T912" s="46">
        <v>0</v>
      </c>
      <c r="U912" s="46">
        <v>236</v>
      </c>
      <c r="V912" s="46">
        <v>3</v>
      </c>
      <c r="W912" s="46">
        <v>0</v>
      </c>
      <c r="X912" s="46">
        <v>1</v>
      </c>
      <c r="Y912" s="46">
        <v>1</v>
      </c>
      <c r="Z912" s="46">
        <v>0</v>
      </c>
      <c r="AA912" s="46">
        <v>1</v>
      </c>
      <c r="AB912" s="46">
        <v>0</v>
      </c>
      <c r="AC912" s="46">
        <v>1</v>
      </c>
      <c r="AD912" s="97">
        <v>8</v>
      </c>
      <c r="AE912" s="85">
        <v>0</v>
      </c>
      <c r="AF912" s="35">
        <f t="shared" si="236"/>
        <v>485</v>
      </c>
      <c r="AG912" s="35">
        <f t="shared" si="237"/>
        <v>477</v>
      </c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</row>
    <row r="913" spans="1:60" ht="15.6" x14ac:dyDescent="0.3">
      <c r="A913" s="34" t="s">
        <v>1236</v>
      </c>
      <c r="B913" s="34" t="s">
        <v>1237</v>
      </c>
      <c r="C913" s="34" t="s">
        <v>1287</v>
      </c>
      <c r="D913" s="34">
        <v>11</v>
      </c>
      <c r="E913" s="34" t="s">
        <v>1316</v>
      </c>
      <c r="F913" s="34" t="s">
        <v>1317</v>
      </c>
      <c r="G913" s="46">
        <v>3</v>
      </c>
      <c r="H913" s="46">
        <v>209</v>
      </c>
      <c r="I913" s="46">
        <v>3</v>
      </c>
      <c r="J913" s="46">
        <v>1</v>
      </c>
      <c r="K913" s="46">
        <v>2</v>
      </c>
      <c r="L913" s="46">
        <v>1</v>
      </c>
      <c r="M913" s="46">
        <v>1</v>
      </c>
      <c r="N913" s="46">
        <v>3</v>
      </c>
      <c r="O913" s="46">
        <v>0</v>
      </c>
      <c r="P913" s="46">
        <v>0</v>
      </c>
      <c r="Q913" s="46">
        <v>0</v>
      </c>
      <c r="R913" s="46">
        <v>0</v>
      </c>
      <c r="S913" s="46">
        <v>0</v>
      </c>
      <c r="T913" s="46">
        <v>0</v>
      </c>
      <c r="U913" s="46">
        <v>174</v>
      </c>
      <c r="V913" s="46">
        <v>0</v>
      </c>
      <c r="W913" s="46">
        <v>0</v>
      </c>
      <c r="X913" s="46">
        <v>2</v>
      </c>
      <c r="Y913" s="46">
        <v>0</v>
      </c>
      <c r="Z913" s="46">
        <v>1</v>
      </c>
      <c r="AA913" s="46">
        <v>0</v>
      </c>
      <c r="AB913" s="46">
        <v>1</v>
      </c>
      <c r="AC913" s="46">
        <v>1</v>
      </c>
      <c r="AD913" s="97">
        <v>6</v>
      </c>
      <c r="AE913" s="85">
        <v>0</v>
      </c>
      <c r="AF913" s="35">
        <f t="shared" si="236"/>
        <v>408</v>
      </c>
      <c r="AG913" s="35">
        <f t="shared" si="237"/>
        <v>402</v>
      </c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</row>
    <row r="914" spans="1:60" ht="15.6" x14ac:dyDescent="0.3">
      <c r="A914" s="34" t="s">
        <v>1236</v>
      </c>
      <c r="B914" s="34" t="s">
        <v>1237</v>
      </c>
      <c r="C914" s="34" t="s">
        <v>1287</v>
      </c>
      <c r="D914" s="34">
        <v>11</v>
      </c>
      <c r="E914" s="34" t="s">
        <v>1316</v>
      </c>
      <c r="F914" s="34" t="s">
        <v>1318</v>
      </c>
      <c r="G914" s="46">
        <v>3</v>
      </c>
      <c r="H914" s="46">
        <v>210</v>
      </c>
      <c r="I914" s="46">
        <v>4</v>
      </c>
      <c r="J914" s="46">
        <v>0</v>
      </c>
      <c r="K914" s="46">
        <v>0</v>
      </c>
      <c r="L914" s="46">
        <v>2</v>
      </c>
      <c r="M914" s="46">
        <v>2</v>
      </c>
      <c r="N914" s="46">
        <v>4</v>
      </c>
      <c r="O914" s="46">
        <v>0</v>
      </c>
      <c r="P914" s="46">
        <v>0</v>
      </c>
      <c r="Q914" s="46">
        <v>2</v>
      </c>
      <c r="R914" s="46">
        <v>0</v>
      </c>
      <c r="S914" s="46">
        <v>0</v>
      </c>
      <c r="T914" s="46">
        <v>0</v>
      </c>
      <c r="U914" s="46">
        <v>183</v>
      </c>
      <c r="V914" s="46">
        <v>3</v>
      </c>
      <c r="W914" s="46">
        <v>0</v>
      </c>
      <c r="X914" s="46">
        <v>1</v>
      </c>
      <c r="Y914" s="46">
        <v>0</v>
      </c>
      <c r="Z914" s="46">
        <v>1</v>
      </c>
      <c r="AA914" s="46">
        <v>1</v>
      </c>
      <c r="AB914" s="46">
        <v>1</v>
      </c>
      <c r="AC914" s="46">
        <v>0</v>
      </c>
      <c r="AD914" s="97">
        <v>7</v>
      </c>
      <c r="AE914" s="85">
        <v>0</v>
      </c>
      <c r="AF914" s="35">
        <f t="shared" si="236"/>
        <v>424</v>
      </c>
      <c r="AG914" s="35">
        <f t="shared" si="237"/>
        <v>417</v>
      </c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</row>
    <row r="915" spans="1:60" ht="15.6" x14ac:dyDescent="0.3">
      <c r="A915" s="40"/>
      <c r="B915" s="40"/>
      <c r="C915" s="40"/>
      <c r="D915" s="40"/>
      <c r="E915" s="44" t="s">
        <v>14</v>
      </c>
      <c r="F915" s="44" t="s">
        <v>7</v>
      </c>
      <c r="G915" s="35">
        <f>SUM(G910:G914)</f>
        <v>10</v>
      </c>
      <c r="H915" s="35">
        <f t="shared" ref="H915:AE915" si="245">SUM(H910:H914)</f>
        <v>1063</v>
      </c>
      <c r="I915" s="35">
        <f t="shared" si="245"/>
        <v>11</v>
      </c>
      <c r="J915" s="35">
        <f t="shared" si="245"/>
        <v>2</v>
      </c>
      <c r="K915" s="35">
        <f t="shared" si="245"/>
        <v>2</v>
      </c>
      <c r="L915" s="35">
        <f t="shared" si="245"/>
        <v>5</v>
      </c>
      <c r="M915" s="35">
        <f t="shared" si="245"/>
        <v>5</v>
      </c>
      <c r="N915" s="35">
        <f t="shared" si="245"/>
        <v>13</v>
      </c>
      <c r="O915" s="35">
        <f t="shared" si="245"/>
        <v>0</v>
      </c>
      <c r="P915" s="35">
        <f t="shared" si="245"/>
        <v>1</v>
      </c>
      <c r="Q915" s="35">
        <f t="shared" si="245"/>
        <v>3</v>
      </c>
      <c r="R915" s="35">
        <f t="shared" si="245"/>
        <v>0</v>
      </c>
      <c r="S915" s="35">
        <f t="shared" si="245"/>
        <v>0</v>
      </c>
      <c r="T915" s="35">
        <f t="shared" si="245"/>
        <v>1</v>
      </c>
      <c r="U915" s="35">
        <f t="shared" si="245"/>
        <v>1063</v>
      </c>
      <c r="V915" s="35">
        <f t="shared" si="245"/>
        <v>15</v>
      </c>
      <c r="W915" s="35">
        <f t="shared" si="245"/>
        <v>0</v>
      </c>
      <c r="X915" s="35">
        <f t="shared" si="245"/>
        <v>7</v>
      </c>
      <c r="Y915" s="35">
        <f t="shared" si="245"/>
        <v>2</v>
      </c>
      <c r="Z915" s="35">
        <f t="shared" si="245"/>
        <v>2</v>
      </c>
      <c r="AA915" s="35">
        <f t="shared" si="245"/>
        <v>4</v>
      </c>
      <c r="AB915" s="35">
        <f t="shared" si="245"/>
        <v>2</v>
      </c>
      <c r="AC915" s="35">
        <f t="shared" si="245"/>
        <v>4</v>
      </c>
      <c r="AD915" s="35">
        <f t="shared" si="245"/>
        <v>26</v>
      </c>
      <c r="AE915" s="35">
        <f t="shared" si="245"/>
        <v>0</v>
      </c>
      <c r="AF915" s="35">
        <f t="shared" ref="AF915:AG915" si="246">SUM(AF910:AF914)</f>
        <v>2241</v>
      </c>
      <c r="AG915" s="35">
        <f t="shared" si="246"/>
        <v>2215</v>
      </c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</row>
    <row r="916" spans="1:60" ht="15.6" x14ac:dyDescent="0.3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</row>
    <row r="917" spans="1:60" ht="15.6" x14ac:dyDescent="0.3">
      <c r="A917" s="34" t="s">
        <v>1236</v>
      </c>
      <c r="B917" s="34" t="s">
        <v>1237</v>
      </c>
      <c r="C917" s="34" t="s">
        <v>1287</v>
      </c>
      <c r="D917" s="34">
        <v>12</v>
      </c>
      <c r="E917" s="34" t="s">
        <v>1319</v>
      </c>
      <c r="F917" s="34" t="s">
        <v>1320</v>
      </c>
      <c r="G917" s="46">
        <v>1</v>
      </c>
      <c r="H917" s="46">
        <v>277</v>
      </c>
      <c r="I917" s="46">
        <v>1</v>
      </c>
      <c r="J917" s="46">
        <v>1</v>
      </c>
      <c r="K917" s="46">
        <v>0</v>
      </c>
      <c r="L917" s="46">
        <v>0</v>
      </c>
      <c r="M917" s="46">
        <v>0</v>
      </c>
      <c r="N917" s="46">
        <v>4</v>
      </c>
      <c r="O917" s="46">
        <v>0</v>
      </c>
      <c r="P917" s="46">
        <v>0</v>
      </c>
      <c r="Q917" s="46">
        <v>1</v>
      </c>
      <c r="R917" s="46">
        <v>0</v>
      </c>
      <c r="S917" s="46">
        <v>0</v>
      </c>
      <c r="T917" s="46">
        <v>2</v>
      </c>
      <c r="U917" s="46">
        <v>219</v>
      </c>
      <c r="V917" s="46">
        <v>2</v>
      </c>
      <c r="W917" s="46">
        <v>0</v>
      </c>
      <c r="X917" s="46">
        <v>0</v>
      </c>
      <c r="Y917" s="46">
        <v>0</v>
      </c>
      <c r="Z917" s="46">
        <v>0</v>
      </c>
      <c r="AA917" s="46">
        <v>0</v>
      </c>
      <c r="AB917" s="46">
        <v>0</v>
      </c>
      <c r="AC917" s="46">
        <v>0</v>
      </c>
      <c r="AD917" s="97">
        <v>5</v>
      </c>
      <c r="AE917" s="85">
        <v>0</v>
      </c>
      <c r="AF917" s="35">
        <f t="shared" si="236"/>
        <v>513</v>
      </c>
      <c r="AG917" s="35">
        <f t="shared" si="237"/>
        <v>508</v>
      </c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</row>
    <row r="918" spans="1:60" ht="15.6" x14ac:dyDescent="0.3">
      <c r="A918" s="34" t="s">
        <v>1236</v>
      </c>
      <c r="B918" s="34" t="s">
        <v>1237</v>
      </c>
      <c r="C918" s="34" t="s">
        <v>1287</v>
      </c>
      <c r="D918" s="34">
        <v>12</v>
      </c>
      <c r="E918" s="34" t="s">
        <v>1321</v>
      </c>
      <c r="F918" s="34" t="s">
        <v>1322</v>
      </c>
      <c r="G918" s="46">
        <v>4</v>
      </c>
      <c r="H918" s="46">
        <v>407</v>
      </c>
      <c r="I918" s="46">
        <v>1</v>
      </c>
      <c r="J918" s="46">
        <v>1</v>
      </c>
      <c r="K918" s="46">
        <v>1</v>
      </c>
      <c r="L918" s="46">
        <v>3</v>
      </c>
      <c r="M918" s="46">
        <v>4</v>
      </c>
      <c r="N918" s="46">
        <v>4</v>
      </c>
      <c r="O918" s="46">
        <v>0</v>
      </c>
      <c r="P918" s="46">
        <v>1</v>
      </c>
      <c r="Q918" s="46">
        <v>0</v>
      </c>
      <c r="R918" s="46">
        <v>0</v>
      </c>
      <c r="S918" s="46">
        <v>0</v>
      </c>
      <c r="T918" s="46">
        <v>1</v>
      </c>
      <c r="U918" s="46">
        <v>308</v>
      </c>
      <c r="V918" s="46">
        <v>6</v>
      </c>
      <c r="W918" s="46">
        <v>1</v>
      </c>
      <c r="X918" s="46">
        <v>1</v>
      </c>
      <c r="Y918" s="46">
        <v>2</v>
      </c>
      <c r="Z918" s="46">
        <v>0</v>
      </c>
      <c r="AA918" s="46">
        <v>0</v>
      </c>
      <c r="AB918" s="46">
        <v>0</v>
      </c>
      <c r="AC918" s="46">
        <v>0</v>
      </c>
      <c r="AD918" s="97">
        <v>4</v>
      </c>
      <c r="AE918" s="85">
        <v>0</v>
      </c>
      <c r="AF918" s="35">
        <f t="shared" si="236"/>
        <v>749</v>
      </c>
      <c r="AG918" s="35">
        <f t="shared" si="237"/>
        <v>745</v>
      </c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</row>
    <row r="919" spans="1:60" ht="15.6" x14ac:dyDescent="0.3">
      <c r="A919" s="34" t="s">
        <v>1236</v>
      </c>
      <c r="B919" s="34" t="s">
        <v>1237</v>
      </c>
      <c r="C919" s="34" t="s">
        <v>1287</v>
      </c>
      <c r="D919" s="34">
        <v>12</v>
      </c>
      <c r="E919" s="34" t="s">
        <v>1323</v>
      </c>
      <c r="F919" s="34" t="s">
        <v>1324</v>
      </c>
      <c r="G919" s="46">
        <v>1</v>
      </c>
      <c r="H919" s="46">
        <v>98</v>
      </c>
      <c r="I919" s="46">
        <v>0</v>
      </c>
      <c r="J919" s="46">
        <v>0</v>
      </c>
      <c r="K919" s="46">
        <v>0</v>
      </c>
      <c r="L919" s="46">
        <v>0</v>
      </c>
      <c r="M919" s="46">
        <v>0</v>
      </c>
      <c r="N919" s="46">
        <v>3</v>
      </c>
      <c r="O919" s="46">
        <v>0</v>
      </c>
      <c r="P919" s="46">
        <v>0</v>
      </c>
      <c r="Q919" s="46">
        <v>0</v>
      </c>
      <c r="R919" s="46">
        <v>0</v>
      </c>
      <c r="S919" s="46">
        <v>0</v>
      </c>
      <c r="T919" s="46">
        <v>0</v>
      </c>
      <c r="U919" s="46">
        <v>47</v>
      </c>
      <c r="V919" s="46">
        <v>1</v>
      </c>
      <c r="W919" s="46">
        <v>0</v>
      </c>
      <c r="X919" s="46">
        <v>0</v>
      </c>
      <c r="Y919" s="46">
        <v>0</v>
      </c>
      <c r="Z919" s="46">
        <v>1</v>
      </c>
      <c r="AA919" s="46">
        <v>0</v>
      </c>
      <c r="AB919" s="46">
        <v>0</v>
      </c>
      <c r="AC919" s="46">
        <v>0</v>
      </c>
      <c r="AD919" s="97">
        <v>2</v>
      </c>
      <c r="AE919" s="85">
        <v>0</v>
      </c>
      <c r="AF919" s="35">
        <f t="shared" si="236"/>
        <v>153</v>
      </c>
      <c r="AG919" s="35">
        <f t="shared" si="237"/>
        <v>151</v>
      </c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</row>
    <row r="920" spans="1:60" ht="15.6" x14ac:dyDescent="0.3">
      <c r="A920" s="34" t="s">
        <v>1236</v>
      </c>
      <c r="B920" s="34" t="s">
        <v>1237</v>
      </c>
      <c r="C920" s="34" t="s">
        <v>1287</v>
      </c>
      <c r="D920" s="34">
        <v>12</v>
      </c>
      <c r="E920" s="34" t="s">
        <v>1325</v>
      </c>
      <c r="F920" s="34" t="s">
        <v>1326</v>
      </c>
      <c r="G920" s="46">
        <v>0</v>
      </c>
      <c r="H920" s="46">
        <v>151</v>
      </c>
      <c r="I920" s="46">
        <v>1</v>
      </c>
      <c r="J920" s="46">
        <v>0</v>
      </c>
      <c r="K920" s="46">
        <v>0</v>
      </c>
      <c r="L920" s="46">
        <v>0</v>
      </c>
      <c r="M920" s="46">
        <v>1</v>
      </c>
      <c r="N920" s="46">
        <v>2</v>
      </c>
      <c r="O920" s="46">
        <v>0</v>
      </c>
      <c r="P920" s="46">
        <v>0</v>
      </c>
      <c r="Q920" s="46">
        <v>0</v>
      </c>
      <c r="R920" s="46">
        <v>0</v>
      </c>
      <c r="S920" s="46">
        <v>1</v>
      </c>
      <c r="T920" s="46">
        <v>0</v>
      </c>
      <c r="U920" s="46">
        <v>82</v>
      </c>
      <c r="V920" s="46">
        <v>2</v>
      </c>
      <c r="W920" s="46">
        <v>0</v>
      </c>
      <c r="X920" s="46">
        <v>0</v>
      </c>
      <c r="Y920" s="46">
        <v>0</v>
      </c>
      <c r="Z920" s="46">
        <v>0</v>
      </c>
      <c r="AA920" s="46">
        <v>0</v>
      </c>
      <c r="AB920" s="46">
        <v>1</v>
      </c>
      <c r="AC920" s="46">
        <v>0</v>
      </c>
      <c r="AD920" s="97">
        <v>5</v>
      </c>
      <c r="AE920" s="85">
        <v>0</v>
      </c>
      <c r="AF920" s="35">
        <f t="shared" si="236"/>
        <v>246</v>
      </c>
      <c r="AG920" s="35">
        <f t="shared" si="237"/>
        <v>241</v>
      </c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</row>
    <row r="921" spans="1:60" ht="15.6" x14ac:dyDescent="0.3">
      <c r="A921" s="34" t="s">
        <v>1236</v>
      </c>
      <c r="B921" s="34" t="s">
        <v>1237</v>
      </c>
      <c r="C921" s="34" t="s">
        <v>1287</v>
      </c>
      <c r="D921" s="34">
        <v>12</v>
      </c>
      <c r="E921" s="34" t="s">
        <v>1327</v>
      </c>
      <c r="F921" s="34" t="s">
        <v>1328</v>
      </c>
      <c r="G921" s="46">
        <v>3</v>
      </c>
      <c r="H921" s="46">
        <v>147</v>
      </c>
      <c r="I921" s="46">
        <v>1</v>
      </c>
      <c r="J921" s="46">
        <v>0</v>
      </c>
      <c r="K921" s="46">
        <v>0</v>
      </c>
      <c r="L921" s="46">
        <v>1</v>
      </c>
      <c r="M921" s="46">
        <v>1</v>
      </c>
      <c r="N921" s="46">
        <v>1</v>
      </c>
      <c r="O921" s="46">
        <v>0</v>
      </c>
      <c r="P921" s="46">
        <v>0</v>
      </c>
      <c r="Q921" s="46">
        <v>0</v>
      </c>
      <c r="R921" s="46">
        <v>0</v>
      </c>
      <c r="S921" s="46">
        <v>0</v>
      </c>
      <c r="T921" s="46">
        <v>0</v>
      </c>
      <c r="U921" s="46">
        <v>122</v>
      </c>
      <c r="V921" s="46">
        <v>0</v>
      </c>
      <c r="W921" s="46">
        <v>0</v>
      </c>
      <c r="X921" s="46">
        <v>0</v>
      </c>
      <c r="Y921" s="46">
        <v>1</v>
      </c>
      <c r="Z921" s="46">
        <v>0</v>
      </c>
      <c r="AA921" s="46">
        <v>1</v>
      </c>
      <c r="AB921" s="46">
        <v>0</v>
      </c>
      <c r="AC921" s="46">
        <v>0</v>
      </c>
      <c r="AD921" s="97">
        <v>3</v>
      </c>
      <c r="AE921" s="85">
        <v>0</v>
      </c>
      <c r="AF921" s="35">
        <f t="shared" si="236"/>
        <v>281</v>
      </c>
      <c r="AG921" s="35">
        <f t="shared" si="237"/>
        <v>278</v>
      </c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</row>
    <row r="922" spans="1:60" ht="15.6" x14ac:dyDescent="0.3">
      <c r="A922" s="40"/>
      <c r="B922" s="40"/>
      <c r="C922" s="40"/>
      <c r="D922" s="40"/>
      <c r="E922" s="44" t="s">
        <v>14</v>
      </c>
      <c r="F922" s="44" t="s">
        <v>7</v>
      </c>
      <c r="G922" s="35">
        <f>SUM(G917:G921)</f>
        <v>9</v>
      </c>
      <c r="H922" s="35">
        <f t="shared" ref="H922:AG922" si="247">SUM(H917:H921)</f>
        <v>1080</v>
      </c>
      <c r="I922" s="35">
        <f t="shared" si="247"/>
        <v>4</v>
      </c>
      <c r="J922" s="35">
        <f t="shared" si="247"/>
        <v>2</v>
      </c>
      <c r="K922" s="35">
        <f t="shared" si="247"/>
        <v>1</v>
      </c>
      <c r="L922" s="35">
        <f t="shared" si="247"/>
        <v>4</v>
      </c>
      <c r="M922" s="35">
        <f t="shared" si="247"/>
        <v>6</v>
      </c>
      <c r="N922" s="35">
        <f t="shared" si="247"/>
        <v>14</v>
      </c>
      <c r="O922" s="35">
        <f t="shared" si="247"/>
        <v>0</v>
      </c>
      <c r="P922" s="35">
        <f t="shared" si="247"/>
        <v>1</v>
      </c>
      <c r="Q922" s="35">
        <f t="shared" si="247"/>
        <v>1</v>
      </c>
      <c r="R922" s="35">
        <f t="shared" si="247"/>
        <v>0</v>
      </c>
      <c r="S922" s="35">
        <f t="shared" si="247"/>
        <v>1</v>
      </c>
      <c r="T922" s="35">
        <f t="shared" si="247"/>
        <v>3</v>
      </c>
      <c r="U922" s="35">
        <f t="shared" si="247"/>
        <v>778</v>
      </c>
      <c r="V922" s="35">
        <f t="shared" si="247"/>
        <v>11</v>
      </c>
      <c r="W922" s="35">
        <f t="shared" si="247"/>
        <v>1</v>
      </c>
      <c r="X922" s="35">
        <f t="shared" si="247"/>
        <v>1</v>
      </c>
      <c r="Y922" s="35">
        <f t="shared" si="247"/>
        <v>3</v>
      </c>
      <c r="Z922" s="35">
        <f t="shared" si="247"/>
        <v>1</v>
      </c>
      <c r="AA922" s="35">
        <f t="shared" si="247"/>
        <v>1</v>
      </c>
      <c r="AB922" s="35">
        <f t="shared" si="247"/>
        <v>1</v>
      </c>
      <c r="AC922" s="35">
        <f t="shared" si="247"/>
        <v>0</v>
      </c>
      <c r="AD922" s="35">
        <f t="shared" si="247"/>
        <v>19</v>
      </c>
      <c r="AE922" s="35">
        <f t="shared" si="247"/>
        <v>0</v>
      </c>
      <c r="AF922" s="35">
        <f t="shared" si="247"/>
        <v>1942</v>
      </c>
      <c r="AG922" s="35">
        <f t="shared" si="247"/>
        <v>1923</v>
      </c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</row>
    <row r="923" spans="1:60" ht="15.6" x14ac:dyDescent="0.3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</row>
    <row r="924" spans="1:60" ht="15.6" x14ac:dyDescent="0.3">
      <c r="A924" s="34" t="s">
        <v>1236</v>
      </c>
      <c r="B924" s="34" t="s">
        <v>1237</v>
      </c>
      <c r="C924" s="34" t="s">
        <v>1287</v>
      </c>
      <c r="D924" s="34">
        <v>13</v>
      </c>
      <c r="E924" s="34" t="s">
        <v>1329</v>
      </c>
      <c r="F924" s="34" t="s">
        <v>1330</v>
      </c>
      <c r="G924" s="46">
        <v>1</v>
      </c>
      <c r="H924" s="46">
        <v>45</v>
      </c>
      <c r="I924" s="46">
        <v>1</v>
      </c>
      <c r="J924" s="46">
        <v>0</v>
      </c>
      <c r="K924" s="46">
        <v>0</v>
      </c>
      <c r="L924" s="46">
        <v>1</v>
      </c>
      <c r="M924" s="46">
        <v>0</v>
      </c>
      <c r="N924" s="46">
        <v>1</v>
      </c>
      <c r="O924" s="46">
        <v>0</v>
      </c>
      <c r="P924" s="46">
        <v>0</v>
      </c>
      <c r="Q924" s="46">
        <v>1</v>
      </c>
      <c r="R924" s="46">
        <v>0</v>
      </c>
      <c r="S924" s="46">
        <v>0</v>
      </c>
      <c r="T924" s="46">
        <v>0</v>
      </c>
      <c r="U924" s="46">
        <v>215</v>
      </c>
      <c r="V924" s="46">
        <v>0</v>
      </c>
      <c r="W924" s="46">
        <v>0</v>
      </c>
      <c r="X924" s="46">
        <v>0</v>
      </c>
      <c r="Y924" s="46">
        <v>1</v>
      </c>
      <c r="Z924" s="46">
        <v>0</v>
      </c>
      <c r="AA924" s="46">
        <v>0</v>
      </c>
      <c r="AB924" s="46">
        <v>0</v>
      </c>
      <c r="AC924" s="46">
        <v>0</v>
      </c>
      <c r="AD924" s="97">
        <v>7</v>
      </c>
      <c r="AE924" s="85">
        <v>0</v>
      </c>
      <c r="AF924" s="35">
        <f t="shared" si="236"/>
        <v>273</v>
      </c>
      <c r="AG924" s="35">
        <f t="shared" si="237"/>
        <v>266</v>
      </c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</row>
    <row r="925" spans="1:60" ht="15.6" x14ac:dyDescent="0.3">
      <c r="A925" s="34" t="s">
        <v>1236</v>
      </c>
      <c r="B925" s="34" t="s">
        <v>1237</v>
      </c>
      <c r="C925" s="34" t="s">
        <v>1287</v>
      </c>
      <c r="D925" s="34">
        <v>13</v>
      </c>
      <c r="E925" s="34" t="s">
        <v>1331</v>
      </c>
      <c r="F925" s="34" t="s">
        <v>1332</v>
      </c>
      <c r="G925" s="46">
        <v>3</v>
      </c>
      <c r="H925" s="46">
        <v>98</v>
      </c>
      <c r="I925" s="46">
        <v>0</v>
      </c>
      <c r="J925" s="46">
        <v>0</v>
      </c>
      <c r="K925" s="46">
        <v>0</v>
      </c>
      <c r="L925" s="46">
        <v>1</v>
      </c>
      <c r="M925" s="46">
        <v>0</v>
      </c>
      <c r="N925" s="46">
        <v>3</v>
      </c>
      <c r="O925" s="46">
        <v>0</v>
      </c>
      <c r="P925" s="46">
        <v>0</v>
      </c>
      <c r="Q925" s="46">
        <v>1</v>
      </c>
      <c r="R925" s="46">
        <v>0</v>
      </c>
      <c r="S925" s="46">
        <v>0</v>
      </c>
      <c r="T925" s="46">
        <v>1</v>
      </c>
      <c r="U925" s="46">
        <v>297</v>
      </c>
      <c r="V925" s="46">
        <v>1</v>
      </c>
      <c r="W925" s="46">
        <v>1</v>
      </c>
      <c r="X925" s="46">
        <v>0</v>
      </c>
      <c r="Y925" s="46">
        <v>1</v>
      </c>
      <c r="Z925" s="46">
        <v>0</v>
      </c>
      <c r="AA925" s="46">
        <v>0</v>
      </c>
      <c r="AB925" s="46">
        <v>1</v>
      </c>
      <c r="AC925" s="46">
        <v>2</v>
      </c>
      <c r="AD925" s="97">
        <v>9</v>
      </c>
      <c r="AE925" s="85">
        <v>0</v>
      </c>
      <c r="AF925" s="35">
        <f t="shared" si="236"/>
        <v>419</v>
      </c>
      <c r="AG925" s="35">
        <f t="shared" si="237"/>
        <v>410</v>
      </c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</row>
    <row r="926" spans="1:60" ht="15.6" x14ac:dyDescent="0.3">
      <c r="A926" s="34" t="s">
        <v>1236</v>
      </c>
      <c r="B926" s="34" t="s">
        <v>1237</v>
      </c>
      <c r="C926" s="34" t="s">
        <v>1287</v>
      </c>
      <c r="D926" s="34">
        <v>13</v>
      </c>
      <c r="E926" s="34" t="s">
        <v>1333</v>
      </c>
      <c r="F926" s="34" t="s">
        <v>1334</v>
      </c>
      <c r="G926" s="46">
        <v>1</v>
      </c>
      <c r="H926" s="46">
        <v>65</v>
      </c>
      <c r="I926" s="46">
        <v>0</v>
      </c>
      <c r="J926" s="46">
        <v>0</v>
      </c>
      <c r="K926" s="46">
        <v>0</v>
      </c>
      <c r="L926" s="46">
        <v>1</v>
      </c>
      <c r="M926" s="46">
        <v>0</v>
      </c>
      <c r="N926" s="46">
        <v>1</v>
      </c>
      <c r="O926" s="46">
        <v>0</v>
      </c>
      <c r="P926" s="46">
        <v>0</v>
      </c>
      <c r="Q926" s="46">
        <v>0</v>
      </c>
      <c r="R926" s="46">
        <v>0</v>
      </c>
      <c r="S926" s="46">
        <v>0</v>
      </c>
      <c r="T926" s="46">
        <v>1</v>
      </c>
      <c r="U926" s="46">
        <v>127</v>
      </c>
      <c r="V926" s="46">
        <v>0</v>
      </c>
      <c r="W926" s="46">
        <v>0</v>
      </c>
      <c r="X926" s="46">
        <v>0</v>
      </c>
      <c r="Y926" s="46">
        <v>0</v>
      </c>
      <c r="Z926" s="46">
        <v>0</v>
      </c>
      <c r="AA926" s="46">
        <v>0</v>
      </c>
      <c r="AB926" s="46">
        <v>0</v>
      </c>
      <c r="AC926" s="46">
        <v>0</v>
      </c>
      <c r="AD926" s="97">
        <v>2</v>
      </c>
      <c r="AE926" s="85">
        <v>0</v>
      </c>
      <c r="AF926" s="35">
        <f t="shared" si="236"/>
        <v>198</v>
      </c>
      <c r="AG926" s="35">
        <f t="shared" si="237"/>
        <v>196</v>
      </c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</row>
    <row r="927" spans="1:60" ht="15.6" x14ac:dyDescent="0.3">
      <c r="A927" s="40"/>
      <c r="B927" s="40"/>
      <c r="C927" s="40"/>
      <c r="D927" s="40"/>
      <c r="E927" s="44" t="s">
        <v>8</v>
      </c>
      <c r="F927" s="44" t="s">
        <v>7</v>
      </c>
      <c r="G927" s="35">
        <f t="shared" ref="G927:AG927" si="248">SUM(G924:G926)</f>
        <v>5</v>
      </c>
      <c r="H927" s="35">
        <f t="shared" si="248"/>
        <v>208</v>
      </c>
      <c r="I927" s="35">
        <f t="shared" si="248"/>
        <v>1</v>
      </c>
      <c r="J927" s="35">
        <f t="shared" si="248"/>
        <v>0</v>
      </c>
      <c r="K927" s="35">
        <f t="shared" si="248"/>
        <v>0</v>
      </c>
      <c r="L927" s="35">
        <f t="shared" si="248"/>
        <v>3</v>
      </c>
      <c r="M927" s="35">
        <f t="shared" si="248"/>
        <v>0</v>
      </c>
      <c r="N927" s="35">
        <f t="shared" si="248"/>
        <v>5</v>
      </c>
      <c r="O927" s="35">
        <f t="shared" si="248"/>
        <v>0</v>
      </c>
      <c r="P927" s="35">
        <f t="shared" si="248"/>
        <v>0</v>
      </c>
      <c r="Q927" s="35">
        <f t="shared" si="248"/>
        <v>2</v>
      </c>
      <c r="R927" s="35">
        <f t="shared" si="248"/>
        <v>0</v>
      </c>
      <c r="S927" s="35">
        <f t="shared" si="248"/>
        <v>0</v>
      </c>
      <c r="T927" s="35">
        <f t="shared" si="248"/>
        <v>2</v>
      </c>
      <c r="U927" s="35">
        <f t="shared" si="248"/>
        <v>639</v>
      </c>
      <c r="V927" s="35">
        <f t="shared" si="248"/>
        <v>1</v>
      </c>
      <c r="W927" s="35">
        <f t="shared" si="248"/>
        <v>1</v>
      </c>
      <c r="X927" s="35">
        <f t="shared" si="248"/>
        <v>0</v>
      </c>
      <c r="Y927" s="35">
        <f t="shared" si="248"/>
        <v>2</v>
      </c>
      <c r="Z927" s="35">
        <f t="shared" si="248"/>
        <v>0</v>
      </c>
      <c r="AA927" s="35">
        <f t="shared" si="248"/>
        <v>0</v>
      </c>
      <c r="AB927" s="35">
        <f t="shared" si="248"/>
        <v>1</v>
      </c>
      <c r="AC927" s="35">
        <f t="shared" si="248"/>
        <v>2</v>
      </c>
      <c r="AD927" s="35">
        <f t="shared" si="248"/>
        <v>18</v>
      </c>
      <c r="AE927" s="35">
        <f t="shared" si="248"/>
        <v>0</v>
      </c>
      <c r="AF927" s="35">
        <f t="shared" si="248"/>
        <v>890</v>
      </c>
      <c r="AG927" s="35">
        <f t="shared" si="248"/>
        <v>872</v>
      </c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</row>
    <row r="928" spans="1:60" ht="15.6" x14ac:dyDescent="0.3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1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</row>
    <row r="929" spans="1:60" ht="15.6" x14ac:dyDescent="0.3">
      <c r="A929" s="34" t="s">
        <v>1236</v>
      </c>
      <c r="B929" s="34" t="s">
        <v>1237</v>
      </c>
      <c r="C929" s="34" t="s">
        <v>1287</v>
      </c>
      <c r="D929" s="34">
        <v>14</v>
      </c>
      <c r="E929" s="34" t="s">
        <v>1335</v>
      </c>
      <c r="F929" s="34" t="s">
        <v>1336</v>
      </c>
      <c r="G929" s="46">
        <v>1</v>
      </c>
      <c r="H929" s="46">
        <v>237</v>
      </c>
      <c r="I929" s="46">
        <v>2</v>
      </c>
      <c r="J929" s="46">
        <v>1</v>
      </c>
      <c r="K929" s="46">
        <v>1</v>
      </c>
      <c r="L929" s="46">
        <v>0</v>
      </c>
      <c r="M929" s="46">
        <v>0</v>
      </c>
      <c r="N929" s="46">
        <v>3</v>
      </c>
      <c r="O929" s="46">
        <v>0</v>
      </c>
      <c r="P929" s="46">
        <v>0</v>
      </c>
      <c r="Q929" s="46">
        <v>0</v>
      </c>
      <c r="R929" s="46">
        <v>1</v>
      </c>
      <c r="S929" s="46">
        <v>0</v>
      </c>
      <c r="T929" s="46">
        <v>0</v>
      </c>
      <c r="U929" s="46">
        <v>408</v>
      </c>
      <c r="V929" s="46">
        <v>1</v>
      </c>
      <c r="W929" s="46">
        <v>1</v>
      </c>
      <c r="X929" s="46">
        <v>2</v>
      </c>
      <c r="Y929" s="46">
        <v>0</v>
      </c>
      <c r="Z929" s="46">
        <v>1</v>
      </c>
      <c r="AA929" s="46">
        <v>0</v>
      </c>
      <c r="AB929" s="46">
        <v>1</v>
      </c>
      <c r="AC929" s="46">
        <v>0</v>
      </c>
      <c r="AD929" s="97">
        <v>12</v>
      </c>
      <c r="AE929" s="85">
        <v>0</v>
      </c>
      <c r="AF929" s="35">
        <f t="shared" ref="AF929:AF938" si="249">G929+H929+I929+J929+K929+L929+M929+N929+O929+P929+Q929+R929+S929+T929+U929+V929+W929+X929+Y929+Z929+AA929+AB929+AC929+AD929</f>
        <v>672</v>
      </c>
      <c r="AG929" s="35">
        <f t="shared" ref="AG929:AG938" si="250">G929+H929+I929+J929+K929+L929+M929+N929+O929+P929+Q929+R929+S929+T929+U929+V929+W929+X929+Y929+Z929+AA929+AB929+AC929</f>
        <v>660</v>
      </c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</row>
    <row r="930" spans="1:60" ht="15.6" x14ac:dyDescent="0.3">
      <c r="A930" s="34" t="s">
        <v>1236</v>
      </c>
      <c r="B930" s="34" t="s">
        <v>1237</v>
      </c>
      <c r="C930" s="34" t="s">
        <v>1287</v>
      </c>
      <c r="D930" s="34">
        <v>14</v>
      </c>
      <c r="E930" s="34" t="s">
        <v>1337</v>
      </c>
      <c r="F930" s="34" t="s">
        <v>1338</v>
      </c>
      <c r="G930" s="46">
        <v>2</v>
      </c>
      <c r="H930" s="46">
        <v>32</v>
      </c>
      <c r="I930" s="46">
        <v>1</v>
      </c>
      <c r="J930" s="46">
        <v>0</v>
      </c>
      <c r="K930" s="46">
        <v>0</v>
      </c>
      <c r="L930" s="46">
        <v>0</v>
      </c>
      <c r="M930" s="46">
        <v>0</v>
      </c>
      <c r="N930" s="46">
        <v>0</v>
      </c>
      <c r="O930" s="46">
        <v>0</v>
      </c>
      <c r="P930" s="46">
        <v>0</v>
      </c>
      <c r="Q930" s="46">
        <v>0</v>
      </c>
      <c r="R930" s="46">
        <v>0</v>
      </c>
      <c r="S930" s="46">
        <v>0</v>
      </c>
      <c r="T930" s="46">
        <v>0</v>
      </c>
      <c r="U930" s="46">
        <v>168</v>
      </c>
      <c r="V930" s="46">
        <v>0</v>
      </c>
      <c r="W930" s="46">
        <v>0</v>
      </c>
      <c r="X930" s="46">
        <v>0</v>
      </c>
      <c r="Y930" s="46">
        <v>0</v>
      </c>
      <c r="Z930" s="46">
        <v>0</v>
      </c>
      <c r="AA930" s="46">
        <v>1</v>
      </c>
      <c r="AB930" s="46">
        <v>0</v>
      </c>
      <c r="AC930" s="46">
        <v>0</v>
      </c>
      <c r="AD930" s="97">
        <v>0</v>
      </c>
      <c r="AE930" s="85">
        <v>0</v>
      </c>
      <c r="AF930" s="35">
        <f t="shared" si="249"/>
        <v>204</v>
      </c>
      <c r="AG930" s="35">
        <f t="shared" si="250"/>
        <v>204</v>
      </c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</row>
    <row r="931" spans="1:60" ht="15.6" x14ac:dyDescent="0.3">
      <c r="A931" s="34" t="s">
        <v>1236</v>
      </c>
      <c r="B931" s="34" t="s">
        <v>1237</v>
      </c>
      <c r="C931" s="34" t="s">
        <v>1287</v>
      </c>
      <c r="D931" s="34">
        <v>14</v>
      </c>
      <c r="E931" s="34" t="s">
        <v>1339</v>
      </c>
      <c r="F931" s="34" t="s">
        <v>1340</v>
      </c>
      <c r="G931" s="46">
        <v>2</v>
      </c>
      <c r="H931" s="46">
        <v>75</v>
      </c>
      <c r="I931" s="46">
        <v>1</v>
      </c>
      <c r="J931" s="46">
        <v>1</v>
      </c>
      <c r="K931" s="46">
        <v>0</v>
      </c>
      <c r="L931" s="46">
        <v>3</v>
      </c>
      <c r="M931" s="46">
        <v>1</v>
      </c>
      <c r="N931" s="46">
        <v>0</v>
      </c>
      <c r="O931" s="46">
        <v>0</v>
      </c>
      <c r="P931" s="46">
        <v>0</v>
      </c>
      <c r="Q931" s="46">
        <v>0</v>
      </c>
      <c r="R931" s="46">
        <v>0</v>
      </c>
      <c r="S931" s="46">
        <v>1</v>
      </c>
      <c r="T931" s="46">
        <v>0</v>
      </c>
      <c r="U931" s="46">
        <v>200</v>
      </c>
      <c r="V931" s="46">
        <v>2</v>
      </c>
      <c r="W931" s="46">
        <v>0</v>
      </c>
      <c r="X931" s="46">
        <v>0</v>
      </c>
      <c r="Y931" s="46">
        <v>0</v>
      </c>
      <c r="Z931" s="46">
        <v>0</v>
      </c>
      <c r="AA931" s="46">
        <v>0</v>
      </c>
      <c r="AB931" s="46">
        <v>0</v>
      </c>
      <c r="AC931" s="46">
        <v>0</v>
      </c>
      <c r="AD931" s="97">
        <v>4</v>
      </c>
      <c r="AE931" s="85">
        <v>0</v>
      </c>
      <c r="AF931" s="35">
        <f t="shared" si="249"/>
        <v>290</v>
      </c>
      <c r="AG931" s="35">
        <f t="shared" si="250"/>
        <v>286</v>
      </c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</row>
    <row r="932" spans="1:60" ht="15.6" x14ac:dyDescent="0.3">
      <c r="A932" s="34" t="s">
        <v>1236</v>
      </c>
      <c r="B932" s="34" t="s">
        <v>1237</v>
      </c>
      <c r="C932" s="34" t="s">
        <v>1287</v>
      </c>
      <c r="D932" s="34">
        <v>14</v>
      </c>
      <c r="E932" s="34" t="s">
        <v>1341</v>
      </c>
      <c r="F932" s="34" t="s">
        <v>1342</v>
      </c>
      <c r="G932" s="46">
        <v>0</v>
      </c>
      <c r="H932" s="46">
        <v>81</v>
      </c>
      <c r="I932" s="46">
        <v>1</v>
      </c>
      <c r="J932" s="46">
        <v>0</v>
      </c>
      <c r="K932" s="46">
        <v>0</v>
      </c>
      <c r="L932" s="46">
        <v>0</v>
      </c>
      <c r="M932" s="46">
        <v>0</v>
      </c>
      <c r="N932" s="46">
        <v>1</v>
      </c>
      <c r="O932" s="46">
        <v>0</v>
      </c>
      <c r="P932" s="46">
        <v>0</v>
      </c>
      <c r="Q932" s="46">
        <v>0</v>
      </c>
      <c r="R932" s="46">
        <v>0</v>
      </c>
      <c r="S932" s="46">
        <v>0</v>
      </c>
      <c r="T932" s="46">
        <v>0</v>
      </c>
      <c r="U932" s="46">
        <v>133</v>
      </c>
      <c r="V932" s="46">
        <v>1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46">
        <v>0</v>
      </c>
      <c r="AD932" s="97">
        <v>6</v>
      </c>
      <c r="AE932" s="85">
        <v>0</v>
      </c>
      <c r="AF932" s="35">
        <f t="shared" si="249"/>
        <v>223</v>
      </c>
      <c r="AG932" s="35">
        <f t="shared" si="250"/>
        <v>217</v>
      </c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</row>
    <row r="933" spans="1:60" ht="15.6" x14ac:dyDescent="0.3">
      <c r="A933" s="34" t="s">
        <v>1236</v>
      </c>
      <c r="B933" s="34" t="s">
        <v>1237</v>
      </c>
      <c r="C933" s="34" t="s">
        <v>1287</v>
      </c>
      <c r="D933" s="34">
        <v>14</v>
      </c>
      <c r="E933" s="34" t="s">
        <v>1343</v>
      </c>
      <c r="F933" s="34" t="s">
        <v>1344</v>
      </c>
      <c r="G933" s="46">
        <v>1</v>
      </c>
      <c r="H933" s="46">
        <v>118</v>
      </c>
      <c r="I933" s="46">
        <v>1</v>
      </c>
      <c r="J933" s="46">
        <v>0</v>
      </c>
      <c r="K933" s="46">
        <v>0</v>
      </c>
      <c r="L933" s="46">
        <v>2</v>
      </c>
      <c r="M933" s="46">
        <v>1</v>
      </c>
      <c r="N933" s="46">
        <v>1</v>
      </c>
      <c r="O933" s="46">
        <v>0</v>
      </c>
      <c r="P933" s="46">
        <v>0</v>
      </c>
      <c r="Q933" s="46">
        <v>1</v>
      </c>
      <c r="R933" s="46">
        <v>0</v>
      </c>
      <c r="S933" s="46">
        <v>0</v>
      </c>
      <c r="T933" s="46">
        <v>1</v>
      </c>
      <c r="U933" s="46">
        <v>326</v>
      </c>
      <c r="V933" s="46">
        <v>0</v>
      </c>
      <c r="W933" s="46">
        <v>1</v>
      </c>
      <c r="X933" s="46">
        <v>1</v>
      </c>
      <c r="Y933" s="46">
        <v>0</v>
      </c>
      <c r="Z933" s="46">
        <v>0</v>
      </c>
      <c r="AA933" s="46">
        <v>1</v>
      </c>
      <c r="AB933" s="46">
        <v>0</v>
      </c>
      <c r="AC933" s="46">
        <v>0</v>
      </c>
      <c r="AD933" s="97">
        <v>5</v>
      </c>
      <c r="AE933" s="85">
        <v>0</v>
      </c>
      <c r="AF933" s="35">
        <f t="shared" si="249"/>
        <v>460</v>
      </c>
      <c r="AG933" s="35">
        <f t="shared" si="250"/>
        <v>455</v>
      </c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</row>
    <row r="934" spans="1:60" ht="15.6" x14ac:dyDescent="0.3">
      <c r="A934" s="34" t="s">
        <v>1236</v>
      </c>
      <c r="B934" s="34" t="s">
        <v>1237</v>
      </c>
      <c r="C934" s="34" t="s">
        <v>1287</v>
      </c>
      <c r="D934" s="34">
        <v>14</v>
      </c>
      <c r="E934" s="34" t="s">
        <v>1345</v>
      </c>
      <c r="F934" s="34" t="s">
        <v>1346</v>
      </c>
      <c r="G934" s="46">
        <v>1</v>
      </c>
      <c r="H934" s="46">
        <v>67</v>
      </c>
      <c r="I934" s="46">
        <v>2</v>
      </c>
      <c r="J934" s="46">
        <v>0</v>
      </c>
      <c r="K934" s="46">
        <v>1</v>
      </c>
      <c r="L934" s="46">
        <v>0</v>
      </c>
      <c r="M934" s="46">
        <v>0</v>
      </c>
      <c r="N934" s="46">
        <v>3</v>
      </c>
      <c r="O934" s="46">
        <v>0</v>
      </c>
      <c r="P934" s="46">
        <v>0</v>
      </c>
      <c r="Q934" s="46">
        <v>0</v>
      </c>
      <c r="R934" s="46">
        <v>0</v>
      </c>
      <c r="S934" s="46">
        <v>0</v>
      </c>
      <c r="T934" s="46">
        <v>0</v>
      </c>
      <c r="U934" s="46">
        <v>197</v>
      </c>
      <c r="V934" s="46">
        <v>0</v>
      </c>
      <c r="W934" s="46">
        <v>0</v>
      </c>
      <c r="X934" s="46">
        <v>0</v>
      </c>
      <c r="Y934" s="46">
        <v>0</v>
      </c>
      <c r="Z934" s="46">
        <v>0</v>
      </c>
      <c r="AA934" s="46">
        <v>0</v>
      </c>
      <c r="AB934" s="46">
        <v>0</v>
      </c>
      <c r="AC934" s="46">
        <v>0</v>
      </c>
      <c r="AD934" s="97">
        <v>2</v>
      </c>
      <c r="AE934" s="85">
        <v>0</v>
      </c>
      <c r="AF934" s="35">
        <f t="shared" si="249"/>
        <v>273</v>
      </c>
      <c r="AG934" s="35">
        <f t="shared" si="250"/>
        <v>271</v>
      </c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</row>
    <row r="935" spans="1:60" ht="15.6" x14ac:dyDescent="0.3">
      <c r="A935" s="34" t="s">
        <v>1236</v>
      </c>
      <c r="B935" s="34" t="s">
        <v>1237</v>
      </c>
      <c r="C935" s="34" t="s">
        <v>1287</v>
      </c>
      <c r="D935" s="34">
        <v>14</v>
      </c>
      <c r="E935" s="34" t="s">
        <v>1347</v>
      </c>
      <c r="F935" s="34" t="s">
        <v>1348</v>
      </c>
      <c r="G935" s="46">
        <v>0</v>
      </c>
      <c r="H935" s="46">
        <v>91</v>
      </c>
      <c r="I935" s="46">
        <v>0</v>
      </c>
      <c r="J935" s="46">
        <v>0</v>
      </c>
      <c r="K935" s="46">
        <v>0</v>
      </c>
      <c r="L935" s="46">
        <v>0</v>
      </c>
      <c r="M935" s="46">
        <v>1</v>
      </c>
      <c r="N935" s="46">
        <v>1</v>
      </c>
      <c r="O935" s="46">
        <v>0</v>
      </c>
      <c r="P935" s="46">
        <v>0</v>
      </c>
      <c r="Q935" s="46">
        <v>0</v>
      </c>
      <c r="R935" s="46">
        <v>0</v>
      </c>
      <c r="S935" s="46">
        <v>0</v>
      </c>
      <c r="T935" s="46">
        <v>0</v>
      </c>
      <c r="U935" s="46">
        <v>93</v>
      </c>
      <c r="V935" s="46">
        <v>1</v>
      </c>
      <c r="W935" s="46">
        <v>0</v>
      </c>
      <c r="X935" s="46">
        <v>0</v>
      </c>
      <c r="Y935" s="46">
        <v>0</v>
      </c>
      <c r="Z935" s="46">
        <v>0</v>
      </c>
      <c r="AA935" s="46">
        <v>1</v>
      </c>
      <c r="AB935" s="46">
        <v>0</v>
      </c>
      <c r="AC935" s="46">
        <v>0</v>
      </c>
      <c r="AD935" s="97">
        <v>2</v>
      </c>
      <c r="AE935" s="85">
        <v>0</v>
      </c>
      <c r="AF935" s="35">
        <f t="shared" si="249"/>
        <v>190</v>
      </c>
      <c r="AG935" s="35">
        <f t="shared" si="250"/>
        <v>188</v>
      </c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</row>
    <row r="936" spans="1:60" ht="15.6" x14ac:dyDescent="0.3">
      <c r="A936" s="34" t="s">
        <v>1236</v>
      </c>
      <c r="B936" s="34" t="s">
        <v>1237</v>
      </c>
      <c r="C936" s="34" t="s">
        <v>1287</v>
      </c>
      <c r="D936" s="34">
        <v>14</v>
      </c>
      <c r="E936" s="34" t="s">
        <v>1349</v>
      </c>
      <c r="F936" s="34" t="s">
        <v>1350</v>
      </c>
      <c r="G936" s="46">
        <v>0</v>
      </c>
      <c r="H936" s="46">
        <v>35</v>
      </c>
      <c r="I936" s="46">
        <v>0</v>
      </c>
      <c r="J936" s="46">
        <v>0</v>
      </c>
      <c r="K936" s="46">
        <v>0</v>
      </c>
      <c r="L936" s="46">
        <v>0</v>
      </c>
      <c r="M936" s="46">
        <v>0</v>
      </c>
      <c r="N936" s="46">
        <v>0</v>
      </c>
      <c r="O936" s="46">
        <v>0</v>
      </c>
      <c r="P936" s="46">
        <v>0</v>
      </c>
      <c r="Q936" s="46">
        <v>0</v>
      </c>
      <c r="R936" s="46"/>
      <c r="S936" s="46">
        <v>0</v>
      </c>
      <c r="T936" s="46">
        <v>0</v>
      </c>
      <c r="U936" s="46">
        <v>115</v>
      </c>
      <c r="V936" s="46">
        <v>0</v>
      </c>
      <c r="W936" s="46">
        <v>0</v>
      </c>
      <c r="X936" s="46">
        <v>0</v>
      </c>
      <c r="Y936" s="46">
        <v>0</v>
      </c>
      <c r="Z936" s="46">
        <v>0</v>
      </c>
      <c r="AA936" s="46">
        <v>0</v>
      </c>
      <c r="AB936" s="46">
        <v>0</v>
      </c>
      <c r="AC936" s="46">
        <v>0</v>
      </c>
      <c r="AD936" s="97">
        <v>3</v>
      </c>
      <c r="AE936" s="85">
        <v>0</v>
      </c>
      <c r="AF936" s="35">
        <f t="shared" si="249"/>
        <v>153</v>
      </c>
      <c r="AG936" s="35">
        <f t="shared" si="250"/>
        <v>150</v>
      </c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</row>
    <row r="937" spans="1:60" ht="15.6" x14ac:dyDescent="0.3">
      <c r="A937" s="34" t="s">
        <v>1236</v>
      </c>
      <c r="B937" s="34" t="s">
        <v>1237</v>
      </c>
      <c r="C937" s="34" t="s">
        <v>1287</v>
      </c>
      <c r="D937" s="34">
        <v>14</v>
      </c>
      <c r="E937" s="34" t="s">
        <v>1351</v>
      </c>
      <c r="F937" s="34" t="s">
        <v>1352</v>
      </c>
      <c r="G937" s="46">
        <v>0</v>
      </c>
      <c r="H937" s="46">
        <v>279</v>
      </c>
      <c r="I937" s="46">
        <v>0</v>
      </c>
      <c r="J937" s="46">
        <v>0</v>
      </c>
      <c r="K937" s="46">
        <v>0</v>
      </c>
      <c r="L937" s="46">
        <v>0</v>
      </c>
      <c r="M937" s="46">
        <v>0</v>
      </c>
      <c r="N937" s="46">
        <v>0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216</v>
      </c>
      <c r="V937" s="46">
        <v>0</v>
      </c>
      <c r="W937" s="46">
        <v>0</v>
      </c>
      <c r="X937" s="46">
        <v>0</v>
      </c>
      <c r="Y937" s="46">
        <v>1</v>
      </c>
      <c r="Z937" s="46">
        <v>0</v>
      </c>
      <c r="AA937" s="46">
        <v>0</v>
      </c>
      <c r="AB937" s="46">
        <v>0</v>
      </c>
      <c r="AC937" s="46">
        <v>0</v>
      </c>
      <c r="AD937" s="97">
        <v>4</v>
      </c>
      <c r="AE937" s="85">
        <v>0</v>
      </c>
      <c r="AF937" s="35">
        <f t="shared" si="249"/>
        <v>500</v>
      </c>
      <c r="AG937" s="35">
        <f t="shared" si="250"/>
        <v>496</v>
      </c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</row>
    <row r="938" spans="1:60" ht="15.6" x14ac:dyDescent="0.3">
      <c r="A938" s="34" t="s">
        <v>1236</v>
      </c>
      <c r="B938" s="34" t="s">
        <v>1237</v>
      </c>
      <c r="C938" s="34" t="s">
        <v>1287</v>
      </c>
      <c r="D938" s="34">
        <v>14</v>
      </c>
      <c r="E938" s="34" t="s">
        <v>1351</v>
      </c>
      <c r="F938" s="34" t="s">
        <v>1353</v>
      </c>
      <c r="G938" s="46">
        <v>1</v>
      </c>
      <c r="H938" s="46">
        <v>285</v>
      </c>
      <c r="I938" s="46">
        <v>1</v>
      </c>
      <c r="J938" s="46">
        <v>0</v>
      </c>
      <c r="K938" s="46">
        <v>0</v>
      </c>
      <c r="L938" s="46">
        <v>0</v>
      </c>
      <c r="M938" s="46">
        <v>0</v>
      </c>
      <c r="N938" s="46">
        <v>1</v>
      </c>
      <c r="O938" s="46">
        <v>0</v>
      </c>
      <c r="P938" s="46">
        <v>0</v>
      </c>
      <c r="Q938" s="46">
        <v>0</v>
      </c>
      <c r="R938" s="46">
        <v>0</v>
      </c>
      <c r="S938" s="46">
        <v>0</v>
      </c>
      <c r="T938" s="46">
        <v>0</v>
      </c>
      <c r="U938" s="46">
        <v>201</v>
      </c>
      <c r="V938" s="46">
        <v>0</v>
      </c>
      <c r="W938" s="46">
        <v>0</v>
      </c>
      <c r="X938" s="46">
        <v>0</v>
      </c>
      <c r="Y938" s="46">
        <v>1</v>
      </c>
      <c r="Z938" s="46">
        <v>0</v>
      </c>
      <c r="AA938" s="46">
        <v>0</v>
      </c>
      <c r="AB938" s="46">
        <v>1</v>
      </c>
      <c r="AC938" s="46">
        <v>0</v>
      </c>
      <c r="AD938" s="97">
        <v>9</v>
      </c>
      <c r="AE938" s="85">
        <v>0</v>
      </c>
      <c r="AF938" s="35">
        <f t="shared" si="249"/>
        <v>500</v>
      </c>
      <c r="AG938" s="35">
        <f t="shared" si="250"/>
        <v>491</v>
      </c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</row>
    <row r="939" spans="1:60" ht="15.6" x14ac:dyDescent="0.3">
      <c r="A939" s="40"/>
      <c r="B939" s="40"/>
      <c r="C939" s="40"/>
      <c r="D939" s="40"/>
      <c r="E939" s="44" t="s">
        <v>20</v>
      </c>
      <c r="F939" s="44" t="s">
        <v>7</v>
      </c>
      <c r="G939" s="35">
        <f t="shared" ref="G939:AG939" si="251">SUM(G929:G938)</f>
        <v>8</v>
      </c>
      <c r="H939" s="35">
        <f t="shared" si="251"/>
        <v>1300</v>
      </c>
      <c r="I939" s="35">
        <f t="shared" si="251"/>
        <v>9</v>
      </c>
      <c r="J939" s="35">
        <f t="shared" si="251"/>
        <v>2</v>
      </c>
      <c r="K939" s="35">
        <f t="shared" si="251"/>
        <v>2</v>
      </c>
      <c r="L939" s="35">
        <f t="shared" si="251"/>
        <v>5</v>
      </c>
      <c r="M939" s="35">
        <f t="shared" si="251"/>
        <v>3</v>
      </c>
      <c r="N939" s="35">
        <f t="shared" si="251"/>
        <v>10</v>
      </c>
      <c r="O939" s="35">
        <f t="shared" si="251"/>
        <v>0</v>
      </c>
      <c r="P939" s="35">
        <f t="shared" si="251"/>
        <v>0</v>
      </c>
      <c r="Q939" s="35">
        <f t="shared" si="251"/>
        <v>1</v>
      </c>
      <c r="R939" s="35">
        <f t="shared" si="251"/>
        <v>1</v>
      </c>
      <c r="S939" s="35">
        <f t="shared" si="251"/>
        <v>1</v>
      </c>
      <c r="T939" s="35">
        <f t="shared" si="251"/>
        <v>1</v>
      </c>
      <c r="U939" s="35">
        <f t="shared" si="251"/>
        <v>2057</v>
      </c>
      <c r="V939" s="35">
        <f t="shared" si="251"/>
        <v>5</v>
      </c>
      <c r="W939" s="35">
        <f t="shared" si="251"/>
        <v>2</v>
      </c>
      <c r="X939" s="35">
        <f t="shared" si="251"/>
        <v>3</v>
      </c>
      <c r="Y939" s="35">
        <f t="shared" si="251"/>
        <v>2</v>
      </c>
      <c r="Z939" s="35">
        <f t="shared" si="251"/>
        <v>1</v>
      </c>
      <c r="AA939" s="35">
        <f t="shared" si="251"/>
        <v>3</v>
      </c>
      <c r="AB939" s="35">
        <f t="shared" si="251"/>
        <v>2</v>
      </c>
      <c r="AC939" s="35">
        <f t="shared" si="251"/>
        <v>0</v>
      </c>
      <c r="AD939" s="35">
        <f t="shared" si="251"/>
        <v>47</v>
      </c>
      <c r="AE939" s="35">
        <f t="shared" si="251"/>
        <v>0</v>
      </c>
      <c r="AF939" s="35">
        <f t="shared" si="251"/>
        <v>3465</v>
      </c>
      <c r="AG939" s="35">
        <f t="shared" si="251"/>
        <v>3418</v>
      </c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</row>
    <row r="940" spans="1:60" ht="15.6" x14ac:dyDescent="0.3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1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</row>
    <row r="941" spans="1:60" ht="15.6" x14ac:dyDescent="0.3">
      <c r="A941" s="34" t="s">
        <v>1236</v>
      </c>
      <c r="B941" s="34" t="s">
        <v>1237</v>
      </c>
      <c r="C941" s="34" t="s">
        <v>1287</v>
      </c>
      <c r="D941" s="34">
        <v>16</v>
      </c>
      <c r="E941" s="34" t="s">
        <v>1364</v>
      </c>
      <c r="F941" s="34" t="s">
        <v>1365</v>
      </c>
      <c r="G941" s="46">
        <v>4</v>
      </c>
      <c r="H941" s="46">
        <v>134</v>
      </c>
      <c r="I941" s="46">
        <v>2</v>
      </c>
      <c r="J941" s="46">
        <v>0</v>
      </c>
      <c r="K941" s="46">
        <v>0</v>
      </c>
      <c r="L941" s="46">
        <v>5</v>
      </c>
      <c r="M941" s="46">
        <v>2</v>
      </c>
      <c r="N941" s="46">
        <v>6</v>
      </c>
      <c r="O941" s="46">
        <v>0</v>
      </c>
      <c r="P941" s="46">
        <v>1</v>
      </c>
      <c r="Q941" s="46">
        <v>1</v>
      </c>
      <c r="R941" s="46">
        <v>0</v>
      </c>
      <c r="S941" s="46">
        <v>1</v>
      </c>
      <c r="T941" s="46">
        <v>2</v>
      </c>
      <c r="U941" s="46">
        <v>449</v>
      </c>
      <c r="V941" s="46">
        <v>0</v>
      </c>
      <c r="W941" s="46">
        <v>0</v>
      </c>
      <c r="X941" s="46">
        <v>1</v>
      </c>
      <c r="Y941" s="46">
        <v>4</v>
      </c>
      <c r="Z941" s="46">
        <v>3</v>
      </c>
      <c r="AA941" s="46">
        <v>0</v>
      </c>
      <c r="AB941" s="46">
        <v>0</v>
      </c>
      <c r="AC941" s="46">
        <v>1</v>
      </c>
      <c r="AD941" s="97">
        <v>14</v>
      </c>
      <c r="AE941" s="85">
        <v>0</v>
      </c>
      <c r="AF941" s="35">
        <f t="shared" ref="AF941:AF954" si="252">G941+H941+I941+J941+K941+L941+M941+N941+O941+P941+Q941+R941+S941+T941+U941+V941+W941+X941+Y941+Z941+AA941+AB941+AC941+AD941</f>
        <v>630</v>
      </c>
      <c r="AG941" s="35">
        <f t="shared" ref="AG941:AG954" si="253">G941+H941+I941+J941+K941+L941+M941+N941+O941+P941+Q941+R941+S941+T941+U941+V941+W941+X941+Y941+Z941+AA941+AB941+AC941</f>
        <v>616</v>
      </c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</row>
    <row r="942" spans="1:60" ht="15.6" x14ac:dyDescent="0.3">
      <c r="A942" s="34" t="s">
        <v>1236</v>
      </c>
      <c r="B942" s="34" t="s">
        <v>1237</v>
      </c>
      <c r="C942" s="34" t="s">
        <v>1287</v>
      </c>
      <c r="D942" s="34">
        <v>16</v>
      </c>
      <c r="E942" s="34" t="s">
        <v>1366</v>
      </c>
      <c r="F942" s="34" t="s">
        <v>1367</v>
      </c>
      <c r="G942" s="46">
        <v>3</v>
      </c>
      <c r="H942" s="46">
        <v>38</v>
      </c>
      <c r="I942" s="46">
        <v>1</v>
      </c>
      <c r="J942" s="46">
        <v>0</v>
      </c>
      <c r="K942" s="46">
        <v>0</v>
      </c>
      <c r="L942" s="46">
        <v>1</v>
      </c>
      <c r="M942" s="46">
        <v>0</v>
      </c>
      <c r="N942" s="46">
        <v>2</v>
      </c>
      <c r="O942" s="46">
        <v>0</v>
      </c>
      <c r="P942" s="46">
        <v>0</v>
      </c>
      <c r="Q942" s="46">
        <v>0</v>
      </c>
      <c r="R942" s="46">
        <v>0</v>
      </c>
      <c r="S942" s="46">
        <v>0</v>
      </c>
      <c r="T942" s="46">
        <v>1</v>
      </c>
      <c r="U942" s="46">
        <v>159</v>
      </c>
      <c r="V942" s="46">
        <v>0</v>
      </c>
      <c r="W942" s="46">
        <v>0</v>
      </c>
      <c r="X942" s="46">
        <v>0</v>
      </c>
      <c r="Y942" s="46">
        <v>1</v>
      </c>
      <c r="Z942" s="46">
        <v>0</v>
      </c>
      <c r="AA942" s="46">
        <v>0</v>
      </c>
      <c r="AB942" s="46">
        <v>0</v>
      </c>
      <c r="AC942" s="46">
        <v>0</v>
      </c>
      <c r="AD942" s="97">
        <v>4</v>
      </c>
      <c r="AE942" s="85">
        <v>0</v>
      </c>
      <c r="AF942" s="35">
        <f t="shared" si="252"/>
        <v>210</v>
      </c>
      <c r="AG942" s="35">
        <f t="shared" si="253"/>
        <v>206</v>
      </c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</row>
    <row r="943" spans="1:60" ht="15.6" x14ac:dyDescent="0.3">
      <c r="A943" s="34" t="s">
        <v>1236</v>
      </c>
      <c r="B943" s="34" t="s">
        <v>1237</v>
      </c>
      <c r="C943" s="34" t="s">
        <v>1287</v>
      </c>
      <c r="D943" s="34">
        <v>16</v>
      </c>
      <c r="E943" s="34" t="s">
        <v>1368</v>
      </c>
      <c r="F943" s="34" t="s">
        <v>1369</v>
      </c>
      <c r="G943" s="46">
        <v>2</v>
      </c>
      <c r="H943" s="46">
        <v>40</v>
      </c>
      <c r="I943" s="46">
        <v>0</v>
      </c>
      <c r="J943" s="46">
        <v>0</v>
      </c>
      <c r="K943" s="46">
        <v>0</v>
      </c>
      <c r="L943" s="46">
        <v>0</v>
      </c>
      <c r="M943" s="46">
        <v>0</v>
      </c>
      <c r="N943" s="46">
        <v>2</v>
      </c>
      <c r="O943" s="46">
        <v>1</v>
      </c>
      <c r="P943" s="46">
        <v>0</v>
      </c>
      <c r="Q943" s="46">
        <v>0</v>
      </c>
      <c r="R943" s="46">
        <v>0</v>
      </c>
      <c r="S943" s="46">
        <v>0</v>
      </c>
      <c r="T943" s="46">
        <v>1</v>
      </c>
      <c r="U943" s="46">
        <v>316</v>
      </c>
      <c r="V943" s="46">
        <v>1</v>
      </c>
      <c r="W943" s="46">
        <v>0</v>
      </c>
      <c r="X943" s="46">
        <v>0</v>
      </c>
      <c r="Y943" s="46">
        <v>0</v>
      </c>
      <c r="Z943" s="46">
        <v>1</v>
      </c>
      <c r="AA943" s="46">
        <v>0</v>
      </c>
      <c r="AB943" s="46">
        <v>0</v>
      </c>
      <c r="AC943" s="46">
        <v>0</v>
      </c>
      <c r="AD943" s="97">
        <v>3</v>
      </c>
      <c r="AE943" s="85">
        <v>0</v>
      </c>
      <c r="AF943" s="35">
        <f t="shared" si="252"/>
        <v>367</v>
      </c>
      <c r="AG943" s="35">
        <f t="shared" si="253"/>
        <v>364</v>
      </c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</row>
    <row r="944" spans="1:60" ht="15.6" x14ac:dyDescent="0.3">
      <c r="A944" s="34" t="s">
        <v>1236</v>
      </c>
      <c r="B944" s="34" t="s">
        <v>1237</v>
      </c>
      <c r="C944" s="34" t="s">
        <v>1287</v>
      </c>
      <c r="D944" s="34">
        <v>16</v>
      </c>
      <c r="E944" s="34" t="s">
        <v>1370</v>
      </c>
      <c r="F944" s="34" t="s">
        <v>1371</v>
      </c>
      <c r="G944" s="46">
        <v>0</v>
      </c>
      <c r="H944" s="46">
        <v>17</v>
      </c>
      <c r="I944" s="46">
        <v>0</v>
      </c>
      <c r="J944" s="46">
        <v>0</v>
      </c>
      <c r="K944" s="46">
        <v>0</v>
      </c>
      <c r="L944" s="46">
        <v>0</v>
      </c>
      <c r="M944" s="46">
        <v>0</v>
      </c>
      <c r="N944" s="46">
        <v>0</v>
      </c>
      <c r="O944" s="46">
        <v>0</v>
      </c>
      <c r="P944" s="46">
        <v>0</v>
      </c>
      <c r="Q944" s="46">
        <v>0</v>
      </c>
      <c r="R944" s="46">
        <v>0</v>
      </c>
      <c r="S944" s="46">
        <v>0</v>
      </c>
      <c r="T944" s="46">
        <v>1</v>
      </c>
      <c r="U944" s="46">
        <v>188</v>
      </c>
      <c r="V944" s="46">
        <v>2</v>
      </c>
      <c r="W944" s="46">
        <v>0</v>
      </c>
      <c r="X944" s="46">
        <v>0</v>
      </c>
      <c r="Y944" s="46">
        <v>1</v>
      </c>
      <c r="Z944" s="46">
        <v>0</v>
      </c>
      <c r="AA944" s="46">
        <v>2</v>
      </c>
      <c r="AB944" s="46">
        <v>0</v>
      </c>
      <c r="AC944" s="46">
        <v>0</v>
      </c>
      <c r="AD944" s="97">
        <v>6</v>
      </c>
      <c r="AE944" s="85">
        <v>0</v>
      </c>
      <c r="AF944" s="35">
        <f t="shared" si="252"/>
        <v>217</v>
      </c>
      <c r="AG944" s="35">
        <f t="shared" si="253"/>
        <v>211</v>
      </c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</row>
    <row r="945" spans="1:60" ht="15.6" x14ac:dyDescent="0.3">
      <c r="A945" s="34" t="s">
        <v>1236</v>
      </c>
      <c r="B945" s="34" t="s">
        <v>1237</v>
      </c>
      <c r="C945" s="34" t="s">
        <v>1287</v>
      </c>
      <c r="D945" s="34">
        <v>16</v>
      </c>
      <c r="E945" s="34" t="s">
        <v>1372</v>
      </c>
      <c r="F945" s="34" t="s">
        <v>1373</v>
      </c>
      <c r="G945" s="46">
        <v>1</v>
      </c>
      <c r="H945" s="46">
        <v>40</v>
      </c>
      <c r="I945" s="46">
        <v>0</v>
      </c>
      <c r="J945" s="46">
        <v>0</v>
      </c>
      <c r="K945" s="46">
        <v>0</v>
      </c>
      <c r="L945" s="46">
        <v>1</v>
      </c>
      <c r="M945" s="46">
        <v>1</v>
      </c>
      <c r="N945" s="46">
        <v>3</v>
      </c>
      <c r="O945" s="46">
        <v>0</v>
      </c>
      <c r="P945" s="46">
        <v>0</v>
      </c>
      <c r="Q945" s="46">
        <v>0</v>
      </c>
      <c r="R945" s="46">
        <v>0</v>
      </c>
      <c r="S945" s="46">
        <v>0</v>
      </c>
      <c r="T945" s="46">
        <v>0</v>
      </c>
      <c r="U945" s="46">
        <v>112</v>
      </c>
      <c r="V945" s="46">
        <v>0</v>
      </c>
      <c r="W945" s="46">
        <v>0</v>
      </c>
      <c r="X945" s="46">
        <v>0</v>
      </c>
      <c r="Y945" s="46">
        <v>0</v>
      </c>
      <c r="Z945" s="46">
        <v>0</v>
      </c>
      <c r="AA945" s="46">
        <v>0</v>
      </c>
      <c r="AB945" s="46">
        <v>0</v>
      </c>
      <c r="AC945" s="46">
        <v>0</v>
      </c>
      <c r="AD945" s="97">
        <v>8</v>
      </c>
      <c r="AE945" s="85">
        <v>0</v>
      </c>
      <c r="AF945" s="35">
        <f t="shared" si="252"/>
        <v>166</v>
      </c>
      <c r="AG945" s="35">
        <f t="shared" si="253"/>
        <v>158</v>
      </c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</row>
    <row r="946" spans="1:60" ht="15.6" x14ac:dyDescent="0.3">
      <c r="A946" s="34" t="s">
        <v>1236</v>
      </c>
      <c r="B946" s="34" t="s">
        <v>1237</v>
      </c>
      <c r="C946" s="34" t="s">
        <v>1287</v>
      </c>
      <c r="D946" s="34">
        <v>16</v>
      </c>
      <c r="E946" s="34" t="s">
        <v>1374</v>
      </c>
      <c r="F946" s="34" t="s">
        <v>1375</v>
      </c>
      <c r="G946" s="46">
        <v>0</v>
      </c>
      <c r="H946" s="46">
        <v>15</v>
      </c>
      <c r="I946" s="46">
        <v>0</v>
      </c>
      <c r="J946" s="46">
        <v>0</v>
      </c>
      <c r="K946" s="46">
        <v>0</v>
      </c>
      <c r="L946" s="46">
        <v>0</v>
      </c>
      <c r="M946" s="46">
        <v>0</v>
      </c>
      <c r="N946" s="46">
        <v>1</v>
      </c>
      <c r="O946" s="46">
        <v>0</v>
      </c>
      <c r="P946" s="46">
        <v>0</v>
      </c>
      <c r="Q946" s="46">
        <v>0</v>
      </c>
      <c r="R946" s="46">
        <v>0</v>
      </c>
      <c r="S946" s="46">
        <v>0</v>
      </c>
      <c r="T946" s="46">
        <v>0</v>
      </c>
      <c r="U946" s="46">
        <v>82</v>
      </c>
      <c r="V946" s="46">
        <v>0</v>
      </c>
      <c r="W946" s="46">
        <v>0</v>
      </c>
      <c r="X946" s="46">
        <v>0</v>
      </c>
      <c r="Y946" s="46">
        <v>0</v>
      </c>
      <c r="Z946" s="46">
        <v>0</v>
      </c>
      <c r="AA946" s="46">
        <v>0</v>
      </c>
      <c r="AB946" s="46">
        <v>0</v>
      </c>
      <c r="AC946" s="46">
        <v>1</v>
      </c>
      <c r="AD946" s="97">
        <v>3</v>
      </c>
      <c r="AE946" s="85">
        <v>0</v>
      </c>
      <c r="AF946" s="35">
        <f t="shared" si="252"/>
        <v>102</v>
      </c>
      <c r="AG946" s="35">
        <f t="shared" si="253"/>
        <v>99</v>
      </c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</row>
    <row r="947" spans="1:60" ht="15.6" x14ac:dyDescent="0.3">
      <c r="A947" s="34" t="s">
        <v>1236</v>
      </c>
      <c r="B947" s="34" t="s">
        <v>1237</v>
      </c>
      <c r="C947" s="34" t="s">
        <v>1287</v>
      </c>
      <c r="D947" s="34">
        <v>16</v>
      </c>
      <c r="E947" s="34" t="s">
        <v>1376</v>
      </c>
      <c r="F947" s="34" t="s">
        <v>1377</v>
      </c>
      <c r="G947" s="46">
        <v>0</v>
      </c>
      <c r="H947" s="46">
        <v>54</v>
      </c>
      <c r="I947" s="46">
        <v>0</v>
      </c>
      <c r="J947" s="46">
        <v>0</v>
      </c>
      <c r="K947" s="46">
        <v>0</v>
      </c>
      <c r="L947" s="46">
        <v>0</v>
      </c>
      <c r="M947" s="46">
        <v>0</v>
      </c>
      <c r="N947" s="46">
        <v>0</v>
      </c>
      <c r="O947" s="46">
        <v>0</v>
      </c>
      <c r="P947" s="46">
        <v>0</v>
      </c>
      <c r="Q947" s="46">
        <v>0</v>
      </c>
      <c r="R947" s="46">
        <v>0</v>
      </c>
      <c r="S947" s="46">
        <v>0</v>
      </c>
      <c r="T947" s="46">
        <v>0</v>
      </c>
      <c r="U947" s="46">
        <v>23</v>
      </c>
      <c r="V947" s="46">
        <v>0</v>
      </c>
      <c r="W947" s="46">
        <v>0</v>
      </c>
      <c r="X947" s="46">
        <v>0</v>
      </c>
      <c r="Y947" s="46">
        <v>0</v>
      </c>
      <c r="Z947" s="46">
        <v>0</v>
      </c>
      <c r="AA947" s="46">
        <v>0</v>
      </c>
      <c r="AB947" s="46">
        <v>0</v>
      </c>
      <c r="AC947" s="46">
        <v>0</v>
      </c>
      <c r="AD947" s="97">
        <v>2</v>
      </c>
      <c r="AE947" s="85">
        <v>0</v>
      </c>
      <c r="AF947" s="35">
        <f t="shared" si="252"/>
        <v>79</v>
      </c>
      <c r="AG947" s="35">
        <f t="shared" si="253"/>
        <v>77</v>
      </c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</row>
    <row r="948" spans="1:60" ht="15.6" x14ac:dyDescent="0.3">
      <c r="A948" s="34" t="s">
        <v>1236</v>
      </c>
      <c r="B948" s="34" t="s">
        <v>1237</v>
      </c>
      <c r="C948" s="34" t="s">
        <v>1287</v>
      </c>
      <c r="D948" s="34">
        <v>16</v>
      </c>
      <c r="E948" s="34" t="s">
        <v>1378</v>
      </c>
      <c r="F948" s="34" t="s">
        <v>1379</v>
      </c>
      <c r="G948" s="46">
        <v>1</v>
      </c>
      <c r="H948" s="46">
        <v>41</v>
      </c>
      <c r="I948" s="46">
        <v>2</v>
      </c>
      <c r="J948" s="46">
        <v>0</v>
      </c>
      <c r="K948" s="46">
        <v>0</v>
      </c>
      <c r="L948" s="46">
        <v>0</v>
      </c>
      <c r="M948" s="46">
        <v>1</v>
      </c>
      <c r="N948" s="46">
        <v>4</v>
      </c>
      <c r="O948" s="46">
        <v>1</v>
      </c>
      <c r="P948" s="46">
        <v>0</v>
      </c>
      <c r="Q948" s="46">
        <v>0</v>
      </c>
      <c r="R948" s="46">
        <v>0</v>
      </c>
      <c r="S948" s="46">
        <v>0</v>
      </c>
      <c r="T948" s="46">
        <v>1</v>
      </c>
      <c r="U948" s="46">
        <v>280</v>
      </c>
      <c r="V948" s="46">
        <v>0</v>
      </c>
      <c r="W948" s="46">
        <v>0</v>
      </c>
      <c r="X948" s="46">
        <v>0</v>
      </c>
      <c r="Y948" s="46">
        <v>1</v>
      </c>
      <c r="Z948" s="46">
        <v>0</v>
      </c>
      <c r="AA948" s="46">
        <v>3</v>
      </c>
      <c r="AB948" s="46">
        <v>1</v>
      </c>
      <c r="AC948" s="46">
        <v>1</v>
      </c>
      <c r="AD948" s="97">
        <v>13</v>
      </c>
      <c r="AE948" s="85">
        <v>0</v>
      </c>
      <c r="AF948" s="35">
        <f t="shared" si="252"/>
        <v>350</v>
      </c>
      <c r="AG948" s="35">
        <f t="shared" si="253"/>
        <v>337</v>
      </c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</row>
    <row r="949" spans="1:60" ht="15.6" x14ac:dyDescent="0.3">
      <c r="A949" s="34" t="s">
        <v>1236</v>
      </c>
      <c r="B949" s="34" t="s">
        <v>1237</v>
      </c>
      <c r="C949" s="34" t="s">
        <v>1287</v>
      </c>
      <c r="D949" s="34">
        <v>16</v>
      </c>
      <c r="E949" s="34" t="s">
        <v>1380</v>
      </c>
      <c r="F949" s="34" t="s">
        <v>1381</v>
      </c>
      <c r="G949" s="46">
        <v>2</v>
      </c>
      <c r="H949" s="46">
        <v>31</v>
      </c>
      <c r="I949" s="46">
        <v>0</v>
      </c>
      <c r="J949" s="46">
        <v>0</v>
      </c>
      <c r="K949" s="46">
        <v>0</v>
      </c>
      <c r="L949" s="46">
        <v>6</v>
      </c>
      <c r="M949" s="46">
        <v>2</v>
      </c>
      <c r="N949" s="46">
        <v>2</v>
      </c>
      <c r="O949" s="46">
        <v>0</v>
      </c>
      <c r="P949" s="46">
        <v>0</v>
      </c>
      <c r="Q949" s="46">
        <v>1</v>
      </c>
      <c r="R949" s="46">
        <v>0</v>
      </c>
      <c r="S949" s="46">
        <v>1</v>
      </c>
      <c r="T949" s="46">
        <v>2</v>
      </c>
      <c r="U949" s="46">
        <v>394</v>
      </c>
      <c r="V949" s="46">
        <v>1</v>
      </c>
      <c r="W949" s="46">
        <v>1</v>
      </c>
      <c r="X949" s="46">
        <v>0</v>
      </c>
      <c r="Y949" s="46">
        <v>1</v>
      </c>
      <c r="Z949" s="46">
        <v>2</v>
      </c>
      <c r="AA949" s="46">
        <v>0</v>
      </c>
      <c r="AB949" s="46">
        <v>1</v>
      </c>
      <c r="AC949" s="46">
        <v>0</v>
      </c>
      <c r="AD949" s="97">
        <v>8</v>
      </c>
      <c r="AE949" s="85">
        <v>0</v>
      </c>
      <c r="AF949" s="35">
        <f t="shared" si="252"/>
        <v>455</v>
      </c>
      <c r="AG949" s="35">
        <f t="shared" si="253"/>
        <v>447</v>
      </c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</row>
    <row r="950" spans="1:60" ht="15.6" x14ac:dyDescent="0.3">
      <c r="A950" s="34" t="s">
        <v>1236</v>
      </c>
      <c r="B950" s="34" t="s">
        <v>1237</v>
      </c>
      <c r="C950" s="34" t="s">
        <v>1287</v>
      </c>
      <c r="D950" s="34">
        <v>16</v>
      </c>
      <c r="E950" s="34" t="s">
        <v>1382</v>
      </c>
      <c r="F950" s="34" t="s">
        <v>1383</v>
      </c>
      <c r="G950" s="46">
        <v>1</v>
      </c>
      <c r="H950" s="46">
        <v>271</v>
      </c>
      <c r="I950" s="46">
        <v>1</v>
      </c>
      <c r="J950" s="46">
        <v>0</v>
      </c>
      <c r="K950" s="46">
        <v>0</v>
      </c>
      <c r="L950" s="46">
        <v>0</v>
      </c>
      <c r="M950" s="46">
        <v>0</v>
      </c>
      <c r="N950" s="46">
        <v>2</v>
      </c>
      <c r="O950" s="46">
        <v>0</v>
      </c>
      <c r="P950" s="46">
        <v>0</v>
      </c>
      <c r="Q950" s="46">
        <v>0</v>
      </c>
      <c r="R950" s="46">
        <v>0</v>
      </c>
      <c r="S950" s="46">
        <v>1</v>
      </c>
      <c r="T950" s="46">
        <v>0</v>
      </c>
      <c r="U950" s="46">
        <v>169</v>
      </c>
      <c r="V950" s="46">
        <v>1</v>
      </c>
      <c r="W950" s="46">
        <v>1</v>
      </c>
      <c r="X950" s="46">
        <v>0</v>
      </c>
      <c r="Y950" s="46">
        <v>2</v>
      </c>
      <c r="Z950" s="46">
        <v>0</v>
      </c>
      <c r="AA950" s="46">
        <v>0</v>
      </c>
      <c r="AB950" s="46">
        <v>0</v>
      </c>
      <c r="AC950" s="46">
        <v>1</v>
      </c>
      <c r="AD950" s="97">
        <v>5</v>
      </c>
      <c r="AE950" s="85">
        <v>0</v>
      </c>
      <c r="AF950" s="35">
        <f t="shared" si="252"/>
        <v>455</v>
      </c>
      <c r="AG950" s="35">
        <f t="shared" si="253"/>
        <v>450</v>
      </c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</row>
    <row r="951" spans="1:60" ht="15.6" x14ac:dyDescent="0.3">
      <c r="A951" s="34" t="s">
        <v>1236</v>
      </c>
      <c r="B951" s="34" t="s">
        <v>1237</v>
      </c>
      <c r="C951" s="34" t="s">
        <v>1287</v>
      </c>
      <c r="D951" s="34">
        <v>16</v>
      </c>
      <c r="E951" s="34" t="s">
        <v>1384</v>
      </c>
      <c r="F951" s="34" t="s">
        <v>1385</v>
      </c>
      <c r="G951" s="46">
        <v>1</v>
      </c>
      <c r="H951" s="46">
        <v>602</v>
      </c>
      <c r="I951" s="46">
        <v>1</v>
      </c>
      <c r="J951" s="46">
        <v>0</v>
      </c>
      <c r="K951" s="46">
        <v>0</v>
      </c>
      <c r="L951" s="46">
        <v>0</v>
      </c>
      <c r="M951" s="46">
        <v>2</v>
      </c>
      <c r="N951" s="46">
        <v>0</v>
      </c>
      <c r="O951" s="46">
        <v>0</v>
      </c>
      <c r="P951" s="46">
        <v>1</v>
      </c>
      <c r="Q951" s="46">
        <v>1</v>
      </c>
      <c r="R951" s="46">
        <v>0</v>
      </c>
      <c r="S951" s="46">
        <v>0</v>
      </c>
      <c r="T951" s="46">
        <v>0</v>
      </c>
      <c r="U951" s="46">
        <v>140</v>
      </c>
      <c r="V951" s="46">
        <v>0</v>
      </c>
      <c r="W951" s="46">
        <v>0</v>
      </c>
      <c r="X951" s="46">
        <v>0</v>
      </c>
      <c r="Y951" s="46">
        <v>1</v>
      </c>
      <c r="Z951" s="46">
        <v>0</v>
      </c>
      <c r="AA951" s="46">
        <v>0</v>
      </c>
      <c r="AB951" s="46">
        <v>0</v>
      </c>
      <c r="AC951" s="46">
        <v>0</v>
      </c>
      <c r="AD951" s="97">
        <v>6</v>
      </c>
      <c r="AE951" s="85">
        <v>0</v>
      </c>
      <c r="AF951" s="35">
        <f t="shared" si="252"/>
        <v>755</v>
      </c>
      <c r="AG951" s="35">
        <f t="shared" si="253"/>
        <v>749</v>
      </c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</row>
    <row r="952" spans="1:60" ht="15.6" x14ac:dyDescent="0.3">
      <c r="A952" s="34" t="s">
        <v>1236</v>
      </c>
      <c r="B952" s="34" t="s">
        <v>1237</v>
      </c>
      <c r="C952" s="34" t="s">
        <v>1287</v>
      </c>
      <c r="D952" s="34">
        <v>16</v>
      </c>
      <c r="E952" s="34" t="s">
        <v>1384</v>
      </c>
      <c r="F952" s="34" t="s">
        <v>1386</v>
      </c>
      <c r="G952" s="46">
        <v>1</v>
      </c>
      <c r="H952" s="46">
        <v>602</v>
      </c>
      <c r="I952" s="46">
        <v>0</v>
      </c>
      <c r="J952" s="46">
        <v>0</v>
      </c>
      <c r="K952" s="46">
        <v>0</v>
      </c>
      <c r="L952" s="46">
        <v>0</v>
      </c>
      <c r="M952" s="46">
        <v>2</v>
      </c>
      <c r="N952" s="46">
        <v>1</v>
      </c>
      <c r="O952" s="46">
        <v>0</v>
      </c>
      <c r="P952" s="46">
        <v>1</v>
      </c>
      <c r="Q952" s="46">
        <v>0</v>
      </c>
      <c r="R952" s="46">
        <v>0</v>
      </c>
      <c r="S952" s="46">
        <v>0</v>
      </c>
      <c r="T952" s="46">
        <v>0</v>
      </c>
      <c r="U952" s="46">
        <v>146</v>
      </c>
      <c r="V952" s="46">
        <v>2</v>
      </c>
      <c r="W952" s="46">
        <v>0</v>
      </c>
      <c r="X952" s="46">
        <v>0</v>
      </c>
      <c r="Y952" s="46">
        <v>0</v>
      </c>
      <c r="Z952" s="46">
        <v>0</v>
      </c>
      <c r="AA952" s="46">
        <v>0</v>
      </c>
      <c r="AB952" s="46">
        <v>1</v>
      </c>
      <c r="AC952" s="46">
        <v>0</v>
      </c>
      <c r="AD952" s="97">
        <v>8</v>
      </c>
      <c r="AE952" s="85">
        <v>0</v>
      </c>
      <c r="AF952" s="35">
        <f t="shared" si="252"/>
        <v>764</v>
      </c>
      <c r="AG952" s="35">
        <f t="shared" si="253"/>
        <v>756</v>
      </c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</row>
    <row r="953" spans="1:60" ht="15.6" x14ac:dyDescent="0.3">
      <c r="A953" s="34" t="s">
        <v>1236</v>
      </c>
      <c r="B953" s="34" t="s">
        <v>1237</v>
      </c>
      <c r="C953" s="34" t="s">
        <v>1287</v>
      </c>
      <c r="D953" s="34">
        <v>16</v>
      </c>
      <c r="E953" s="34" t="s">
        <v>1384</v>
      </c>
      <c r="F953" s="34" t="s">
        <v>1387</v>
      </c>
      <c r="G953" s="46">
        <v>2</v>
      </c>
      <c r="H953" s="46">
        <v>598</v>
      </c>
      <c r="I953" s="46">
        <v>1</v>
      </c>
      <c r="J953" s="46">
        <v>0</v>
      </c>
      <c r="K953" s="46">
        <v>0</v>
      </c>
      <c r="L953" s="46">
        <v>1</v>
      </c>
      <c r="M953" s="46">
        <v>0</v>
      </c>
      <c r="N953" s="46">
        <v>1</v>
      </c>
      <c r="O953" s="46">
        <v>0</v>
      </c>
      <c r="P953" s="46">
        <v>0</v>
      </c>
      <c r="Q953" s="46">
        <v>0</v>
      </c>
      <c r="R953" s="46">
        <v>0</v>
      </c>
      <c r="S953" s="46">
        <v>0</v>
      </c>
      <c r="T953" s="46">
        <v>0</v>
      </c>
      <c r="U953" s="46">
        <v>167</v>
      </c>
      <c r="V953" s="46">
        <v>0</v>
      </c>
      <c r="W953" s="46">
        <v>0</v>
      </c>
      <c r="X953" s="46">
        <v>1</v>
      </c>
      <c r="Y953" s="46">
        <v>0</v>
      </c>
      <c r="Z953" s="46">
        <v>0</v>
      </c>
      <c r="AA953" s="46">
        <v>1</v>
      </c>
      <c r="AB953" s="46">
        <v>2</v>
      </c>
      <c r="AC953" s="46">
        <v>1</v>
      </c>
      <c r="AD953" s="97">
        <v>4</v>
      </c>
      <c r="AE953" s="85">
        <v>0</v>
      </c>
      <c r="AF953" s="35">
        <f t="shared" si="252"/>
        <v>779</v>
      </c>
      <c r="AG953" s="35">
        <f t="shared" si="253"/>
        <v>775</v>
      </c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</row>
    <row r="954" spans="1:60" ht="15.6" x14ac:dyDescent="0.3">
      <c r="A954" s="34" t="s">
        <v>1236</v>
      </c>
      <c r="B954" s="34" t="s">
        <v>1237</v>
      </c>
      <c r="C954" s="34" t="s">
        <v>1287</v>
      </c>
      <c r="D954" s="34">
        <v>16</v>
      </c>
      <c r="E954" s="34" t="s">
        <v>1384</v>
      </c>
      <c r="F954" s="34" t="s">
        <v>1388</v>
      </c>
      <c r="G954" s="46">
        <v>1</v>
      </c>
      <c r="H954" s="46">
        <v>594</v>
      </c>
      <c r="I954" s="46">
        <v>1</v>
      </c>
      <c r="J954" s="46">
        <v>0</v>
      </c>
      <c r="K954" s="46">
        <v>0</v>
      </c>
      <c r="L954" s="46">
        <v>0</v>
      </c>
      <c r="M954" s="46">
        <v>1</v>
      </c>
      <c r="N954" s="46">
        <v>1</v>
      </c>
      <c r="O954" s="46">
        <v>0</v>
      </c>
      <c r="P954" s="46">
        <v>1</v>
      </c>
      <c r="Q954" s="46">
        <v>1</v>
      </c>
      <c r="R954" s="46">
        <v>0</v>
      </c>
      <c r="S954" s="46">
        <v>0</v>
      </c>
      <c r="T954" s="46">
        <v>0</v>
      </c>
      <c r="U954" s="46">
        <v>158</v>
      </c>
      <c r="V954" s="46">
        <v>0</v>
      </c>
      <c r="W954" s="46">
        <v>0</v>
      </c>
      <c r="X954" s="46">
        <v>1</v>
      </c>
      <c r="Y954" s="46">
        <v>2</v>
      </c>
      <c r="Z954" s="46">
        <v>1</v>
      </c>
      <c r="AA954" s="46">
        <v>0</v>
      </c>
      <c r="AB954" s="46">
        <v>0</v>
      </c>
      <c r="AC954" s="46">
        <v>0</v>
      </c>
      <c r="AD954" s="97">
        <v>3</v>
      </c>
      <c r="AE954" s="85">
        <v>0</v>
      </c>
      <c r="AF954" s="35">
        <f t="shared" si="252"/>
        <v>765</v>
      </c>
      <c r="AG954" s="35">
        <f t="shared" si="253"/>
        <v>762</v>
      </c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</row>
    <row r="955" spans="1:60" ht="15.6" x14ac:dyDescent="0.3">
      <c r="A955" s="40"/>
      <c r="B955" s="40"/>
      <c r="C955" s="40"/>
      <c r="D955" s="40"/>
      <c r="E955" s="44" t="s">
        <v>1363</v>
      </c>
      <c r="F955" s="44" t="s">
        <v>7</v>
      </c>
      <c r="G955" s="35">
        <f>SUM(G941:G954)</f>
        <v>19</v>
      </c>
      <c r="H955" s="35">
        <f t="shared" ref="H955:AG955" si="254">SUM(H941:H954)</f>
        <v>3077</v>
      </c>
      <c r="I955" s="35">
        <f t="shared" si="254"/>
        <v>9</v>
      </c>
      <c r="J955" s="35">
        <f t="shared" si="254"/>
        <v>0</v>
      </c>
      <c r="K955" s="35">
        <f t="shared" si="254"/>
        <v>0</v>
      </c>
      <c r="L955" s="35">
        <f t="shared" si="254"/>
        <v>14</v>
      </c>
      <c r="M955" s="35">
        <f t="shared" si="254"/>
        <v>11</v>
      </c>
      <c r="N955" s="35">
        <f t="shared" si="254"/>
        <v>25</v>
      </c>
      <c r="O955" s="35">
        <f t="shared" si="254"/>
        <v>2</v>
      </c>
      <c r="P955" s="35">
        <f t="shared" si="254"/>
        <v>4</v>
      </c>
      <c r="Q955" s="35">
        <f t="shared" si="254"/>
        <v>4</v>
      </c>
      <c r="R955" s="35">
        <f t="shared" si="254"/>
        <v>0</v>
      </c>
      <c r="S955" s="35">
        <f t="shared" si="254"/>
        <v>3</v>
      </c>
      <c r="T955" s="35">
        <f t="shared" si="254"/>
        <v>8</v>
      </c>
      <c r="U955" s="35">
        <f t="shared" si="254"/>
        <v>2783</v>
      </c>
      <c r="V955" s="35">
        <f t="shared" si="254"/>
        <v>7</v>
      </c>
      <c r="W955" s="35">
        <f t="shared" si="254"/>
        <v>2</v>
      </c>
      <c r="X955" s="35">
        <f t="shared" si="254"/>
        <v>3</v>
      </c>
      <c r="Y955" s="35">
        <f t="shared" si="254"/>
        <v>13</v>
      </c>
      <c r="Z955" s="35">
        <f t="shared" si="254"/>
        <v>7</v>
      </c>
      <c r="AA955" s="35">
        <f t="shared" si="254"/>
        <v>6</v>
      </c>
      <c r="AB955" s="35">
        <f t="shared" si="254"/>
        <v>5</v>
      </c>
      <c r="AC955" s="35">
        <f t="shared" si="254"/>
        <v>5</v>
      </c>
      <c r="AD955" s="35">
        <f t="shared" si="254"/>
        <v>87</v>
      </c>
      <c r="AE955" s="35">
        <f t="shared" si="254"/>
        <v>0</v>
      </c>
      <c r="AF955" s="35">
        <f t="shared" si="254"/>
        <v>6094</v>
      </c>
      <c r="AG955" s="35">
        <f t="shared" si="254"/>
        <v>6007</v>
      </c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</row>
    <row r="956" spans="1:60" ht="15.6" x14ac:dyDescent="0.3">
      <c r="A956" s="40"/>
      <c r="B956" s="40"/>
      <c r="C956" s="40"/>
      <c r="D956" s="40"/>
      <c r="E956" s="45"/>
      <c r="F956" s="45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</row>
    <row r="957" spans="1:60" ht="15.6" x14ac:dyDescent="0.3">
      <c r="A957" s="34" t="s">
        <v>1236</v>
      </c>
      <c r="B957" s="34" t="s">
        <v>1237</v>
      </c>
      <c r="C957" s="34" t="s">
        <v>1287</v>
      </c>
      <c r="D957" s="34">
        <v>18</v>
      </c>
      <c r="E957" s="34" t="s">
        <v>1354</v>
      </c>
      <c r="F957" s="34" t="s">
        <v>1355</v>
      </c>
      <c r="G957" s="46">
        <v>0</v>
      </c>
      <c r="H957" s="46">
        <v>137</v>
      </c>
      <c r="I957" s="46">
        <v>2</v>
      </c>
      <c r="J957" s="46">
        <v>0</v>
      </c>
      <c r="K957" s="46">
        <v>0</v>
      </c>
      <c r="L957" s="46">
        <v>0</v>
      </c>
      <c r="M957" s="46">
        <v>0</v>
      </c>
      <c r="N957" s="46">
        <v>0</v>
      </c>
      <c r="O957" s="46">
        <v>0</v>
      </c>
      <c r="P957" s="46">
        <v>0</v>
      </c>
      <c r="Q957" s="46">
        <v>0</v>
      </c>
      <c r="R957" s="46">
        <v>0</v>
      </c>
      <c r="S957" s="46">
        <v>0</v>
      </c>
      <c r="T957" s="46">
        <v>0</v>
      </c>
      <c r="U957" s="46">
        <v>114</v>
      </c>
      <c r="V957" s="46">
        <v>1</v>
      </c>
      <c r="W957" s="46">
        <v>0</v>
      </c>
      <c r="X957" s="46">
        <v>1</v>
      </c>
      <c r="Y957" s="46">
        <v>0</v>
      </c>
      <c r="Z957" s="46">
        <v>1</v>
      </c>
      <c r="AA957" s="46">
        <v>0</v>
      </c>
      <c r="AB957" s="46">
        <v>0</v>
      </c>
      <c r="AC957" s="46">
        <v>0</v>
      </c>
      <c r="AD957" s="97">
        <v>0</v>
      </c>
      <c r="AE957" s="85">
        <v>0</v>
      </c>
      <c r="AF957" s="35">
        <f t="shared" si="236"/>
        <v>256</v>
      </c>
      <c r="AG957" s="35">
        <f t="shared" si="237"/>
        <v>256</v>
      </c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</row>
    <row r="958" spans="1:60" ht="15.6" x14ac:dyDescent="0.3">
      <c r="A958" s="34" t="s">
        <v>1236</v>
      </c>
      <c r="B958" s="34" t="s">
        <v>1237</v>
      </c>
      <c r="C958" s="34" t="s">
        <v>1287</v>
      </c>
      <c r="D958" s="34">
        <v>18</v>
      </c>
      <c r="E958" s="34" t="s">
        <v>1356</v>
      </c>
      <c r="F958" s="34" t="s">
        <v>1357</v>
      </c>
      <c r="G958" s="46">
        <v>3</v>
      </c>
      <c r="H958" s="46">
        <v>259</v>
      </c>
      <c r="I958" s="46">
        <v>0</v>
      </c>
      <c r="J958" s="46">
        <v>0</v>
      </c>
      <c r="K958" s="46">
        <v>1</v>
      </c>
      <c r="L958" s="46">
        <v>0</v>
      </c>
      <c r="M958" s="46">
        <v>1</v>
      </c>
      <c r="N958" s="46">
        <v>1</v>
      </c>
      <c r="O958" s="46">
        <v>0</v>
      </c>
      <c r="P958" s="46">
        <v>0</v>
      </c>
      <c r="Q958" s="46">
        <v>0</v>
      </c>
      <c r="R958" s="46">
        <v>0</v>
      </c>
      <c r="S958" s="46">
        <v>0</v>
      </c>
      <c r="T958" s="46">
        <v>1</v>
      </c>
      <c r="U958" s="46">
        <v>355</v>
      </c>
      <c r="V958" s="46">
        <v>2</v>
      </c>
      <c r="W958" s="46">
        <v>0</v>
      </c>
      <c r="X958" s="46">
        <v>0</v>
      </c>
      <c r="Y958" s="46">
        <v>0</v>
      </c>
      <c r="Z958" s="46">
        <v>0</v>
      </c>
      <c r="AA958" s="46">
        <v>1</v>
      </c>
      <c r="AB958" s="46">
        <v>0</v>
      </c>
      <c r="AC958" s="46">
        <v>1</v>
      </c>
      <c r="AD958" s="97">
        <v>8</v>
      </c>
      <c r="AE958" s="85">
        <v>0</v>
      </c>
      <c r="AF958" s="35">
        <f>G958+H958+I958+J958+K958+L958+M958+N958+O958+P958+Q958+R958+S958+T958+U958+V958+W958+X958+Y958+Z958+AA958+AB958+AC958+AD958</f>
        <v>633</v>
      </c>
      <c r="AG958" s="35">
        <f t="shared" si="237"/>
        <v>625</v>
      </c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</row>
    <row r="959" spans="1:60" ht="15.6" x14ac:dyDescent="0.3">
      <c r="A959" s="34" t="s">
        <v>1236</v>
      </c>
      <c r="B959" s="34" t="s">
        <v>1237</v>
      </c>
      <c r="C959" s="34" t="s">
        <v>1287</v>
      </c>
      <c r="D959" s="34">
        <v>18</v>
      </c>
      <c r="E959" s="34" t="s">
        <v>1358</v>
      </c>
      <c r="F959" s="34" t="s">
        <v>1359</v>
      </c>
      <c r="G959" s="46">
        <v>0</v>
      </c>
      <c r="H959" s="46">
        <v>38</v>
      </c>
      <c r="I959" s="46">
        <v>0</v>
      </c>
      <c r="J959" s="46">
        <v>0</v>
      </c>
      <c r="K959" s="46">
        <v>0</v>
      </c>
      <c r="L959" s="46">
        <v>0</v>
      </c>
      <c r="M959" s="46">
        <v>0</v>
      </c>
      <c r="N959" s="46">
        <v>0</v>
      </c>
      <c r="O959" s="46">
        <v>0</v>
      </c>
      <c r="P959" s="46">
        <v>0</v>
      </c>
      <c r="Q959" s="46">
        <v>0</v>
      </c>
      <c r="R959" s="46">
        <v>0</v>
      </c>
      <c r="S959" s="46">
        <v>0</v>
      </c>
      <c r="T959" s="46">
        <v>0</v>
      </c>
      <c r="U959" s="46">
        <v>205</v>
      </c>
      <c r="V959" s="46">
        <v>2</v>
      </c>
      <c r="W959" s="46">
        <v>0</v>
      </c>
      <c r="X959" s="46">
        <v>0</v>
      </c>
      <c r="Y959" s="46">
        <v>1</v>
      </c>
      <c r="Z959" s="46">
        <v>1</v>
      </c>
      <c r="AA959" s="46">
        <v>1</v>
      </c>
      <c r="AB959" s="46">
        <v>0</v>
      </c>
      <c r="AC959" s="46">
        <v>0</v>
      </c>
      <c r="AD959" s="97">
        <v>3</v>
      </c>
      <c r="AE959" s="85">
        <v>0</v>
      </c>
      <c r="AF959" s="35">
        <f t="shared" si="236"/>
        <v>251</v>
      </c>
      <c r="AG959" s="35">
        <f t="shared" si="237"/>
        <v>248</v>
      </c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</row>
    <row r="960" spans="1:60" ht="15.6" x14ac:dyDescent="0.3">
      <c r="A960" s="34" t="s">
        <v>1236</v>
      </c>
      <c r="B960" s="34" t="s">
        <v>1237</v>
      </c>
      <c r="C960" s="34" t="s">
        <v>1287</v>
      </c>
      <c r="D960" s="34">
        <v>18</v>
      </c>
      <c r="E960" s="34" t="s">
        <v>1360</v>
      </c>
      <c r="F960" s="34" t="s">
        <v>1361</v>
      </c>
      <c r="G960" s="46">
        <v>0</v>
      </c>
      <c r="H960" s="46">
        <v>24</v>
      </c>
      <c r="I960" s="46">
        <v>0</v>
      </c>
      <c r="J960" s="46">
        <v>0</v>
      </c>
      <c r="K960" s="46">
        <v>0</v>
      </c>
      <c r="L960" s="46">
        <v>0</v>
      </c>
      <c r="M960" s="46">
        <v>0</v>
      </c>
      <c r="N960" s="46">
        <v>0</v>
      </c>
      <c r="O960" s="46">
        <v>0</v>
      </c>
      <c r="P960" s="46">
        <v>0</v>
      </c>
      <c r="Q960" s="46">
        <v>1</v>
      </c>
      <c r="R960" s="46">
        <v>0</v>
      </c>
      <c r="S960" s="46">
        <v>0</v>
      </c>
      <c r="T960" s="46">
        <v>0</v>
      </c>
      <c r="U960" s="46">
        <v>161</v>
      </c>
      <c r="V960" s="46">
        <v>0</v>
      </c>
      <c r="W960" s="46">
        <v>0</v>
      </c>
      <c r="X960" s="46">
        <v>0</v>
      </c>
      <c r="Y960" s="46">
        <v>0</v>
      </c>
      <c r="Z960" s="46">
        <v>0</v>
      </c>
      <c r="AA960" s="46">
        <v>0</v>
      </c>
      <c r="AB960" s="46">
        <v>0</v>
      </c>
      <c r="AC960" s="46">
        <v>0</v>
      </c>
      <c r="AD960" s="97">
        <v>1</v>
      </c>
      <c r="AE960" s="85">
        <v>0</v>
      </c>
      <c r="AF960" s="35">
        <f t="shared" si="236"/>
        <v>187</v>
      </c>
      <c r="AG960" s="35">
        <f t="shared" si="237"/>
        <v>186</v>
      </c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</row>
    <row r="961" spans="1:60" ht="15.6" x14ac:dyDescent="0.3">
      <c r="A961" s="34" t="s">
        <v>1236</v>
      </c>
      <c r="B961" s="34" t="s">
        <v>1237</v>
      </c>
      <c r="C961" s="34" t="s">
        <v>1287</v>
      </c>
      <c r="D961" s="34">
        <v>18</v>
      </c>
      <c r="E961" s="34" t="s">
        <v>23</v>
      </c>
      <c r="F961" s="34" t="s">
        <v>1362</v>
      </c>
      <c r="G961" s="46">
        <v>5</v>
      </c>
      <c r="H961" s="46">
        <v>72</v>
      </c>
      <c r="I961" s="46">
        <v>1</v>
      </c>
      <c r="J961" s="46">
        <v>1</v>
      </c>
      <c r="K961" s="46">
        <v>0</v>
      </c>
      <c r="L961" s="46">
        <v>2</v>
      </c>
      <c r="M961" s="46">
        <v>2</v>
      </c>
      <c r="N961" s="46">
        <v>4</v>
      </c>
      <c r="O961" s="46">
        <v>0</v>
      </c>
      <c r="P961" s="46">
        <v>2</v>
      </c>
      <c r="Q961" s="46">
        <v>0</v>
      </c>
      <c r="R961" s="46">
        <v>0</v>
      </c>
      <c r="S961" s="46">
        <v>0</v>
      </c>
      <c r="T961" s="46">
        <v>1</v>
      </c>
      <c r="U961" s="46">
        <v>595</v>
      </c>
      <c r="V961" s="46">
        <v>3</v>
      </c>
      <c r="W961" s="46">
        <v>3</v>
      </c>
      <c r="X961" s="46">
        <v>1</v>
      </c>
      <c r="Y961" s="46">
        <v>0</v>
      </c>
      <c r="Z961" s="46">
        <v>1</v>
      </c>
      <c r="AA961" s="46">
        <v>2</v>
      </c>
      <c r="AB961" s="46">
        <v>0</v>
      </c>
      <c r="AC961" s="46">
        <v>0</v>
      </c>
      <c r="AD961" s="97">
        <v>8</v>
      </c>
      <c r="AE961" s="85">
        <v>0</v>
      </c>
      <c r="AF961" s="35">
        <f t="shared" si="236"/>
        <v>703</v>
      </c>
      <c r="AG961" s="35">
        <f t="shared" si="237"/>
        <v>695</v>
      </c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</row>
    <row r="962" spans="1:60" ht="15.6" x14ac:dyDescent="0.3">
      <c r="A962" s="40"/>
      <c r="B962" s="40"/>
      <c r="C962" s="40"/>
      <c r="D962" s="40"/>
      <c r="E962" s="44" t="s">
        <v>14</v>
      </c>
      <c r="F962" s="44" t="s">
        <v>7</v>
      </c>
      <c r="G962" s="35">
        <f>SUM(G957:G961)</f>
        <v>8</v>
      </c>
      <c r="H962" s="35">
        <f t="shared" ref="H962:AG962" si="255">SUM(H957:H961)</f>
        <v>530</v>
      </c>
      <c r="I962" s="35">
        <f t="shared" si="255"/>
        <v>3</v>
      </c>
      <c r="J962" s="35">
        <f t="shared" si="255"/>
        <v>1</v>
      </c>
      <c r="K962" s="35">
        <f t="shared" si="255"/>
        <v>1</v>
      </c>
      <c r="L962" s="35">
        <f t="shared" si="255"/>
        <v>2</v>
      </c>
      <c r="M962" s="35">
        <f t="shared" si="255"/>
        <v>3</v>
      </c>
      <c r="N962" s="35">
        <f t="shared" si="255"/>
        <v>5</v>
      </c>
      <c r="O962" s="35">
        <f t="shared" si="255"/>
        <v>0</v>
      </c>
      <c r="P962" s="35">
        <f t="shared" si="255"/>
        <v>2</v>
      </c>
      <c r="Q962" s="35">
        <f t="shared" si="255"/>
        <v>1</v>
      </c>
      <c r="R962" s="35">
        <f>SUM(R957:R961)</f>
        <v>0</v>
      </c>
      <c r="S962" s="35">
        <f t="shared" si="255"/>
        <v>0</v>
      </c>
      <c r="T962" s="35">
        <f t="shared" si="255"/>
        <v>2</v>
      </c>
      <c r="U962" s="35">
        <f t="shared" si="255"/>
        <v>1430</v>
      </c>
      <c r="V962" s="35">
        <f t="shared" si="255"/>
        <v>8</v>
      </c>
      <c r="W962" s="35">
        <f t="shared" si="255"/>
        <v>3</v>
      </c>
      <c r="X962" s="35">
        <f t="shared" si="255"/>
        <v>2</v>
      </c>
      <c r="Y962" s="35">
        <f t="shared" si="255"/>
        <v>1</v>
      </c>
      <c r="Z962" s="35">
        <f t="shared" si="255"/>
        <v>3</v>
      </c>
      <c r="AA962" s="35">
        <f t="shared" si="255"/>
        <v>4</v>
      </c>
      <c r="AB962" s="35">
        <f t="shared" si="255"/>
        <v>0</v>
      </c>
      <c r="AC962" s="35">
        <f t="shared" si="255"/>
        <v>1</v>
      </c>
      <c r="AD962" s="35">
        <f t="shared" si="255"/>
        <v>20</v>
      </c>
      <c r="AE962" s="35">
        <f t="shared" si="255"/>
        <v>0</v>
      </c>
      <c r="AF962" s="35">
        <f>SUM(AF957:AF961)</f>
        <v>2030</v>
      </c>
      <c r="AG962" s="35">
        <f t="shared" si="255"/>
        <v>2010</v>
      </c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</row>
    <row r="963" spans="1:60" ht="15.6" x14ac:dyDescent="0.3">
      <c r="A963" s="40"/>
      <c r="B963" s="40"/>
      <c r="C963" s="40"/>
      <c r="D963" s="40"/>
      <c r="E963" s="45"/>
      <c r="F963" s="45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</row>
    <row r="964" spans="1:60" ht="15.6" x14ac:dyDescent="0.3">
      <c r="A964" s="102"/>
      <c r="B964" s="102"/>
      <c r="C964" s="102"/>
      <c r="D964" s="102"/>
      <c r="E964" s="102"/>
      <c r="F964" s="102"/>
      <c r="G964" s="68"/>
      <c r="H964" s="68"/>
      <c r="I964" s="68"/>
      <c r="J964" s="62"/>
      <c r="K964" s="62"/>
      <c r="L964" s="62"/>
      <c r="M964" s="68"/>
      <c r="N964" s="68"/>
      <c r="O964" s="68"/>
      <c r="P964" s="62"/>
      <c r="Q964" s="62"/>
      <c r="R964" s="62"/>
      <c r="S964" s="68"/>
      <c r="T964" s="68"/>
      <c r="U964" s="68"/>
      <c r="V964" s="62"/>
      <c r="W964" s="62"/>
      <c r="X964" s="62"/>
      <c r="Y964" s="68"/>
      <c r="Z964" s="68"/>
      <c r="AA964" s="68"/>
      <c r="AB964" s="62"/>
      <c r="AC964" s="62"/>
      <c r="AD964" s="62"/>
      <c r="AE964" s="68"/>
      <c r="AF964" s="62"/>
      <c r="AG964" s="62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</row>
    <row r="965" spans="1:60" s="159" customFormat="1" ht="18" x14ac:dyDescent="0.35">
      <c r="A965" s="169" t="s">
        <v>1389</v>
      </c>
      <c r="B965" s="170"/>
      <c r="C965" s="170"/>
      <c r="D965" s="170"/>
      <c r="E965" s="170"/>
      <c r="F965" s="171"/>
      <c r="G965" s="151">
        <f>SUM(G867+G875+G883+G892+G902+G908+G915+G922+G927+G939+G955+G962)</f>
        <v>93</v>
      </c>
      <c r="H965" s="151">
        <f t="shared" ref="H965:AG965" si="256">SUM(H867+H875+H883+H892+H902+H908+H915+H922+H927+H939+H955+H962)</f>
        <v>18453</v>
      </c>
      <c r="I965" s="151">
        <f t="shared" si="256"/>
        <v>56</v>
      </c>
      <c r="J965" s="151">
        <f t="shared" si="256"/>
        <v>9</v>
      </c>
      <c r="K965" s="151">
        <f t="shared" si="256"/>
        <v>6</v>
      </c>
      <c r="L965" s="151">
        <f t="shared" si="256"/>
        <v>48</v>
      </c>
      <c r="M965" s="151">
        <f t="shared" si="256"/>
        <v>56</v>
      </c>
      <c r="N965" s="151">
        <f t="shared" si="256"/>
        <v>147</v>
      </c>
      <c r="O965" s="151">
        <f t="shared" si="256"/>
        <v>9</v>
      </c>
      <c r="P965" s="151">
        <f t="shared" si="256"/>
        <v>9</v>
      </c>
      <c r="Q965" s="151">
        <f t="shared" si="256"/>
        <v>21</v>
      </c>
      <c r="R965" s="151">
        <f t="shared" si="256"/>
        <v>3</v>
      </c>
      <c r="S965" s="151">
        <f t="shared" si="256"/>
        <v>9</v>
      </c>
      <c r="T965" s="151">
        <f>SUM(T867+T875+T883+T892+T902+T908+T915+T922+T927+T939+T955+T962)</f>
        <v>21</v>
      </c>
      <c r="U965" s="151">
        <f t="shared" si="256"/>
        <v>14718</v>
      </c>
      <c r="V965" s="151">
        <f t="shared" si="256"/>
        <v>85</v>
      </c>
      <c r="W965" s="151">
        <f t="shared" si="256"/>
        <v>17</v>
      </c>
      <c r="X965" s="151">
        <f t="shared" si="256"/>
        <v>28</v>
      </c>
      <c r="Y965" s="151">
        <f t="shared" si="256"/>
        <v>72</v>
      </c>
      <c r="Z965" s="151">
        <f t="shared" si="256"/>
        <v>20</v>
      </c>
      <c r="AA965" s="151">
        <f t="shared" si="256"/>
        <v>22</v>
      </c>
      <c r="AB965" s="151">
        <f t="shared" si="256"/>
        <v>20</v>
      </c>
      <c r="AC965" s="151">
        <f t="shared" si="256"/>
        <v>16</v>
      </c>
      <c r="AD965" s="151">
        <f t="shared" si="256"/>
        <v>368</v>
      </c>
      <c r="AE965" s="151">
        <f t="shared" si="256"/>
        <v>0</v>
      </c>
      <c r="AF965" s="151">
        <f t="shared" si="256"/>
        <v>34306</v>
      </c>
      <c r="AG965" s="151">
        <f t="shared" si="256"/>
        <v>33938</v>
      </c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ht="15.6" x14ac:dyDescent="0.3">
      <c r="A966" s="102"/>
      <c r="B966" s="102"/>
      <c r="C966" s="102"/>
      <c r="D966" s="102"/>
      <c r="E966" s="102"/>
      <c r="F966" s="102"/>
      <c r="G966" s="10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</row>
    <row r="967" spans="1:60" ht="15.6" x14ac:dyDescent="0.3">
      <c r="A967" s="40"/>
      <c r="B967" s="40"/>
      <c r="C967" s="40"/>
      <c r="D967" s="40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94"/>
      <c r="AE967" s="45"/>
      <c r="AF967" s="45"/>
      <c r="AG967" s="45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</row>
    <row r="968" spans="1:60" ht="15.6" x14ac:dyDescent="0.3">
      <c r="A968" s="34" t="s">
        <v>1236</v>
      </c>
      <c r="B968" s="34" t="s">
        <v>1390</v>
      </c>
      <c r="C968" s="34" t="s">
        <v>1238</v>
      </c>
      <c r="D968" s="34">
        <v>1</v>
      </c>
      <c r="E968" s="34" t="s">
        <v>1391</v>
      </c>
      <c r="F968" s="34" t="s">
        <v>1392</v>
      </c>
      <c r="G968" s="46">
        <v>1</v>
      </c>
      <c r="H968" s="46">
        <v>422</v>
      </c>
      <c r="I968" s="46">
        <v>3</v>
      </c>
      <c r="J968" s="46">
        <v>0</v>
      </c>
      <c r="K968" s="46">
        <v>1</v>
      </c>
      <c r="L968" s="46">
        <v>0</v>
      </c>
      <c r="M968" s="46">
        <v>0</v>
      </c>
      <c r="N968" s="46">
        <v>5</v>
      </c>
      <c r="O968" s="46">
        <v>0</v>
      </c>
      <c r="P968" s="46">
        <v>0</v>
      </c>
      <c r="Q968" s="46">
        <v>1</v>
      </c>
      <c r="R968" s="46">
        <v>0</v>
      </c>
      <c r="S968" s="46">
        <v>0</v>
      </c>
      <c r="T968" s="46">
        <v>0</v>
      </c>
      <c r="U968" s="46">
        <v>214</v>
      </c>
      <c r="V968" s="46">
        <v>0</v>
      </c>
      <c r="W968" s="46">
        <v>1</v>
      </c>
      <c r="X968" s="46">
        <v>2</v>
      </c>
      <c r="Y968" s="46">
        <v>4</v>
      </c>
      <c r="Z968" s="46">
        <v>0</v>
      </c>
      <c r="AA968" s="46">
        <v>0</v>
      </c>
      <c r="AB968" s="46">
        <v>0</v>
      </c>
      <c r="AC968" s="46">
        <v>0</v>
      </c>
      <c r="AD968" s="97">
        <v>7</v>
      </c>
      <c r="AE968" s="64">
        <v>0</v>
      </c>
      <c r="AF968" s="35">
        <f t="shared" si="236"/>
        <v>661</v>
      </c>
      <c r="AG968" s="35">
        <f t="shared" si="237"/>
        <v>654</v>
      </c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</row>
    <row r="969" spans="1:60" ht="15.6" x14ac:dyDescent="0.3">
      <c r="A969" s="34" t="s">
        <v>1236</v>
      </c>
      <c r="B969" s="34" t="s">
        <v>1390</v>
      </c>
      <c r="C969" s="34" t="s">
        <v>1238</v>
      </c>
      <c r="D969" s="34">
        <v>1</v>
      </c>
      <c r="E969" s="34" t="s">
        <v>1393</v>
      </c>
      <c r="F969" s="34" t="s">
        <v>1394</v>
      </c>
      <c r="G969" s="46">
        <v>1</v>
      </c>
      <c r="H969" s="46">
        <v>396</v>
      </c>
      <c r="I969" s="46">
        <v>1</v>
      </c>
      <c r="J969" s="46">
        <v>0</v>
      </c>
      <c r="K969" s="46">
        <v>0</v>
      </c>
      <c r="L969" s="46">
        <v>0</v>
      </c>
      <c r="M969" s="46">
        <v>0</v>
      </c>
      <c r="N969" s="46">
        <v>2</v>
      </c>
      <c r="O969" s="46">
        <v>0</v>
      </c>
      <c r="P969" s="46">
        <v>0</v>
      </c>
      <c r="Q969" s="46">
        <v>0</v>
      </c>
      <c r="R969" s="46">
        <v>1</v>
      </c>
      <c r="S969" s="46">
        <v>1</v>
      </c>
      <c r="T969" s="46">
        <v>0</v>
      </c>
      <c r="U969" s="46">
        <v>163</v>
      </c>
      <c r="V969" s="46">
        <v>5</v>
      </c>
      <c r="W969" s="46">
        <v>0</v>
      </c>
      <c r="X969" s="46">
        <v>1</v>
      </c>
      <c r="Y969" s="46">
        <v>1</v>
      </c>
      <c r="Z969" s="46">
        <v>0</v>
      </c>
      <c r="AA969" s="46">
        <v>0</v>
      </c>
      <c r="AB969" s="46">
        <v>0</v>
      </c>
      <c r="AC969" s="46">
        <v>0</v>
      </c>
      <c r="AD969" s="97">
        <v>6</v>
      </c>
      <c r="AE969" s="64">
        <v>0</v>
      </c>
      <c r="AF969" s="35">
        <f t="shared" si="236"/>
        <v>578</v>
      </c>
      <c r="AG969" s="35">
        <f t="shared" si="237"/>
        <v>572</v>
      </c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</row>
    <row r="970" spans="1:60" ht="15.6" x14ac:dyDescent="0.3">
      <c r="A970" s="34" t="s">
        <v>1236</v>
      </c>
      <c r="B970" s="34" t="s">
        <v>1390</v>
      </c>
      <c r="C970" s="34" t="s">
        <v>1238</v>
      </c>
      <c r="D970" s="34">
        <v>1</v>
      </c>
      <c r="E970" s="34" t="s">
        <v>1395</v>
      </c>
      <c r="F970" s="34" t="s">
        <v>1396</v>
      </c>
      <c r="G970" s="46">
        <v>0</v>
      </c>
      <c r="H970" s="46">
        <v>305</v>
      </c>
      <c r="I970" s="46">
        <v>0</v>
      </c>
      <c r="J970" s="46">
        <v>0</v>
      </c>
      <c r="K970" s="46">
        <v>0</v>
      </c>
      <c r="L970" s="46">
        <v>0</v>
      </c>
      <c r="M970" s="46">
        <v>2</v>
      </c>
      <c r="N970" s="46">
        <v>4</v>
      </c>
      <c r="O970" s="46">
        <v>0</v>
      </c>
      <c r="P970" s="46">
        <v>0</v>
      </c>
      <c r="Q970" s="46">
        <v>0</v>
      </c>
      <c r="R970" s="46">
        <v>0</v>
      </c>
      <c r="S970" s="46">
        <v>0</v>
      </c>
      <c r="T970" s="46">
        <v>0</v>
      </c>
      <c r="U970" s="46">
        <v>99</v>
      </c>
      <c r="V970" s="46">
        <v>0</v>
      </c>
      <c r="W970" s="46">
        <v>0</v>
      </c>
      <c r="X970" s="46">
        <v>0</v>
      </c>
      <c r="Y970" s="46">
        <v>2</v>
      </c>
      <c r="Z970" s="46">
        <v>0</v>
      </c>
      <c r="AA970" s="46">
        <v>0</v>
      </c>
      <c r="AB970" s="46">
        <v>0</v>
      </c>
      <c r="AC970" s="46">
        <v>0</v>
      </c>
      <c r="AD970" s="97">
        <v>1</v>
      </c>
      <c r="AE970" s="64">
        <v>0</v>
      </c>
      <c r="AF970" s="35">
        <f t="shared" si="236"/>
        <v>413</v>
      </c>
      <c r="AG970" s="35">
        <f t="shared" si="237"/>
        <v>412</v>
      </c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</row>
    <row r="971" spans="1:60" ht="15.6" x14ac:dyDescent="0.3">
      <c r="A971" s="34" t="s">
        <v>1236</v>
      </c>
      <c r="B971" s="34" t="s">
        <v>1390</v>
      </c>
      <c r="C971" s="34" t="s">
        <v>1238</v>
      </c>
      <c r="D971" s="34">
        <v>1</v>
      </c>
      <c r="E971" s="34" t="s">
        <v>1397</v>
      </c>
      <c r="F971" s="34" t="s">
        <v>1398</v>
      </c>
      <c r="G971" s="46">
        <v>0</v>
      </c>
      <c r="H971" s="46">
        <v>209</v>
      </c>
      <c r="I971" s="46">
        <v>1</v>
      </c>
      <c r="J971" s="46">
        <v>0</v>
      </c>
      <c r="K971" s="46">
        <v>0</v>
      </c>
      <c r="L971" s="46">
        <v>0</v>
      </c>
      <c r="M971" s="46">
        <v>1</v>
      </c>
      <c r="N971" s="46">
        <v>2</v>
      </c>
      <c r="O971" s="46">
        <v>0</v>
      </c>
      <c r="P971" s="46">
        <v>0</v>
      </c>
      <c r="Q971" s="46">
        <v>0</v>
      </c>
      <c r="R971" s="46">
        <v>0</v>
      </c>
      <c r="S971" s="46">
        <v>0</v>
      </c>
      <c r="T971" s="46">
        <v>0</v>
      </c>
      <c r="U971" s="46">
        <v>89</v>
      </c>
      <c r="V971" s="46">
        <v>2</v>
      </c>
      <c r="W971" s="46">
        <v>0</v>
      </c>
      <c r="X971" s="46">
        <v>1</v>
      </c>
      <c r="Y971" s="46">
        <v>1</v>
      </c>
      <c r="Z971" s="46">
        <v>0</v>
      </c>
      <c r="AA971" s="46">
        <v>0</v>
      </c>
      <c r="AB971" s="46">
        <v>0</v>
      </c>
      <c r="AC971" s="46">
        <v>0</v>
      </c>
      <c r="AD971" s="97">
        <v>5</v>
      </c>
      <c r="AE971" s="64">
        <v>0</v>
      </c>
      <c r="AF971" s="35">
        <f>G971+H971+I971+J971+K971+L971+M971+N971+O971+P971+Q971+R971+S971+T971+U971+V971+W971+X971+Y971+Z971+AA971+AB971+AC971+AD971</f>
        <v>311</v>
      </c>
      <c r="AG971" s="35">
        <f>G971+H971+I971+J971+K971+L971+M971+N971+O971+P971+Q971+R971+S971+T971+U971+V971+W971+X971+Y971+Z971+AA971+AB971+AC971</f>
        <v>306</v>
      </c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</row>
    <row r="972" spans="1:60" ht="15.6" x14ac:dyDescent="0.3">
      <c r="A972" s="34" t="s">
        <v>1236</v>
      </c>
      <c r="B972" s="34" t="s">
        <v>1390</v>
      </c>
      <c r="C972" s="34" t="s">
        <v>1238</v>
      </c>
      <c r="D972" s="34">
        <v>1</v>
      </c>
      <c r="E972" s="34" t="s">
        <v>1399</v>
      </c>
      <c r="F972" s="34" t="s">
        <v>1400</v>
      </c>
      <c r="G972" s="46">
        <v>2</v>
      </c>
      <c r="H972" s="46">
        <v>422</v>
      </c>
      <c r="I972" s="46">
        <v>0</v>
      </c>
      <c r="J972" s="46">
        <v>1</v>
      </c>
      <c r="K972" s="46">
        <v>0</v>
      </c>
      <c r="L972" s="46">
        <v>0</v>
      </c>
      <c r="M972" s="46">
        <v>0</v>
      </c>
      <c r="N972" s="46">
        <v>5</v>
      </c>
      <c r="O972" s="46">
        <v>0</v>
      </c>
      <c r="P972" s="46">
        <v>0</v>
      </c>
      <c r="Q972" s="46">
        <v>0</v>
      </c>
      <c r="R972" s="46">
        <v>0</v>
      </c>
      <c r="S972" s="46">
        <v>0</v>
      </c>
      <c r="T972" s="46">
        <v>0</v>
      </c>
      <c r="U972" s="46">
        <v>234</v>
      </c>
      <c r="V972" s="46">
        <v>2</v>
      </c>
      <c r="W972" s="46">
        <v>0</v>
      </c>
      <c r="X972" s="46">
        <v>0</v>
      </c>
      <c r="Y972" s="46">
        <v>0</v>
      </c>
      <c r="Z972" s="46">
        <v>1</v>
      </c>
      <c r="AA972" s="46">
        <v>0</v>
      </c>
      <c r="AB972" s="46">
        <v>0</v>
      </c>
      <c r="AC972" s="46">
        <v>0</v>
      </c>
      <c r="AD972" s="97">
        <v>10</v>
      </c>
      <c r="AE972" s="64">
        <v>0</v>
      </c>
      <c r="AF972" s="35">
        <f>G972+H972+I972+J972+K972+L972+M972+N972+O972+P972+Q972+R972+S972+T972+U972+V972+W972+X972+Y972+Z972+AA972+AB972+AC972+AD972</f>
        <v>677</v>
      </c>
      <c r="AG972" s="35">
        <f>G972+H972+I972+J972+K972+L972+M972+N972+O972+P972+Q972+R972+S972+T972+U972+V972+W972+X972+Y972+Z972+AA972+AB972+AC972</f>
        <v>667</v>
      </c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</row>
    <row r="973" spans="1:60" ht="15.6" x14ac:dyDescent="0.3">
      <c r="A973" s="40"/>
      <c r="B973" s="40"/>
      <c r="C973" s="40"/>
      <c r="D973" s="40"/>
      <c r="E973" s="44" t="s">
        <v>14</v>
      </c>
      <c r="F973" s="44" t="s">
        <v>7</v>
      </c>
      <c r="G973" s="35">
        <f>SUM(G968:G972)</f>
        <v>4</v>
      </c>
      <c r="H973" s="35">
        <f>SUM(H968:H972)</f>
        <v>1754</v>
      </c>
      <c r="I973" s="35">
        <f t="shared" ref="I973:AD973" si="257">SUM(I968:I972)</f>
        <v>5</v>
      </c>
      <c r="J973" s="35">
        <f t="shared" si="257"/>
        <v>1</v>
      </c>
      <c r="K973" s="35">
        <f t="shared" si="257"/>
        <v>1</v>
      </c>
      <c r="L973" s="35">
        <f t="shared" si="257"/>
        <v>0</v>
      </c>
      <c r="M973" s="35">
        <f t="shared" si="257"/>
        <v>3</v>
      </c>
      <c r="N973" s="35">
        <f t="shared" si="257"/>
        <v>18</v>
      </c>
      <c r="O973" s="35">
        <f t="shared" si="257"/>
        <v>0</v>
      </c>
      <c r="P973" s="35">
        <f t="shared" si="257"/>
        <v>0</v>
      </c>
      <c r="Q973" s="35">
        <f t="shared" si="257"/>
        <v>1</v>
      </c>
      <c r="R973" s="35">
        <f t="shared" si="257"/>
        <v>1</v>
      </c>
      <c r="S973" s="35">
        <f t="shared" si="257"/>
        <v>1</v>
      </c>
      <c r="T973" s="35">
        <f t="shared" si="257"/>
        <v>0</v>
      </c>
      <c r="U973" s="35">
        <f t="shared" si="257"/>
        <v>799</v>
      </c>
      <c r="V973" s="35">
        <f t="shared" si="257"/>
        <v>9</v>
      </c>
      <c r="W973" s="35">
        <f t="shared" si="257"/>
        <v>1</v>
      </c>
      <c r="X973" s="35">
        <f t="shared" si="257"/>
        <v>4</v>
      </c>
      <c r="Y973" s="35">
        <f t="shared" si="257"/>
        <v>8</v>
      </c>
      <c r="Z973" s="35">
        <f t="shared" si="257"/>
        <v>1</v>
      </c>
      <c r="AA973" s="35">
        <f t="shared" si="257"/>
        <v>0</v>
      </c>
      <c r="AB973" s="35">
        <f t="shared" si="257"/>
        <v>0</v>
      </c>
      <c r="AC973" s="35">
        <f t="shared" si="257"/>
        <v>0</v>
      </c>
      <c r="AD973" s="35">
        <f t="shared" si="257"/>
        <v>29</v>
      </c>
      <c r="AE973" s="35">
        <f>SUM(AE968:AE972)</f>
        <v>0</v>
      </c>
      <c r="AF973" s="35">
        <f>SUM(AF968:AF972)</f>
        <v>2640</v>
      </c>
      <c r="AG973" s="35">
        <f>SUM(AG968:AG972)</f>
        <v>2611</v>
      </c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</row>
    <row r="974" spans="1:60" ht="15.6" x14ac:dyDescent="0.3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1"/>
      <c r="AG974" s="41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</row>
    <row r="975" spans="1:60" ht="15.6" x14ac:dyDescent="0.3">
      <c r="A975" s="34" t="s">
        <v>1236</v>
      </c>
      <c r="B975" s="34" t="s">
        <v>1390</v>
      </c>
      <c r="C975" s="34" t="s">
        <v>1238</v>
      </c>
      <c r="D975" s="34">
        <v>2</v>
      </c>
      <c r="E975" s="34" t="s">
        <v>1401</v>
      </c>
      <c r="F975" s="34" t="s">
        <v>1402</v>
      </c>
      <c r="G975" s="46">
        <v>0</v>
      </c>
      <c r="H975" s="46">
        <v>177</v>
      </c>
      <c r="I975" s="46">
        <v>0</v>
      </c>
      <c r="J975" s="46">
        <v>0</v>
      </c>
      <c r="K975" s="46">
        <v>0</v>
      </c>
      <c r="L975" s="46">
        <v>0</v>
      </c>
      <c r="M975" s="46">
        <v>1</v>
      </c>
      <c r="N975" s="46">
        <v>2</v>
      </c>
      <c r="O975" s="46">
        <v>0</v>
      </c>
      <c r="P975" s="46">
        <v>0</v>
      </c>
      <c r="Q975" s="46">
        <v>0</v>
      </c>
      <c r="R975" s="46">
        <v>0</v>
      </c>
      <c r="S975" s="46">
        <v>0</v>
      </c>
      <c r="T975" s="46">
        <v>0</v>
      </c>
      <c r="U975" s="46">
        <v>81</v>
      </c>
      <c r="V975" s="46">
        <v>0</v>
      </c>
      <c r="W975" s="46">
        <v>0</v>
      </c>
      <c r="X975" s="46">
        <v>3</v>
      </c>
      <c r="Y975" s="46">
        <v>0</v>
      </c>
      <c r="Z975" s="46">
        <v>0</v>
      </c>
      <c r="AA975" s="46">
        <v>0</v>
      </c>
      <c r="AB975" s="46">
        <v>0</v>
      </c>
      <c r="AC975" s="46">
        <v>1</v>
      </c>
      <c r="AD975" s="97">
        <v>3</v>
      </c>
      <c r="AE975" s="64">
        <v>0</v>
      </c>
      <c r="AF975" s="35">
        <f t="shared" ref="AF975:AF984" si="258">G975+H975+I975+J975+K975+L975+M975+N975+O975+P975+Q975+R975+S975+T975+U975+V975+W975+X975+Y975+Z975+AA975+AB975+AC975+AD975</f>
        <v>268</v>
      </c>
      <c r="AG975" s="35">
        <f t="shared" ref="AG975:AG984" si="259">G975+H975+I975+J975+K975+L975+M975+N975+O975+P975+Q975+R975+S975+T975+U975+V975+W975+X975+Y975+Z975+AA975+AB975+AC975</f>
        <v>265</v>
      </c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</row>
    <row r="976" spans="1:60" ht="15.6" x14ac:dyDescent="0.3">
      <c r="A976" s="34" t="s">
        <v>1236</v>
      </c>
      <c r="B976" s="34" t="s">
        <v>1390</v>
      </c>
      <c r="C976" s="34" t="s">
        <v>1238</v>
      </c>
      <c r="D976" s="34">
        <v>2</v>
      </c>
      <c r="E976" s="34" t="s">
        <v>1403</v>
      </c>
      <c r="F976" s="34" t="s">
        <v>1404</v>
      </c>
      <c r="G976" s="46">
        <v>0</v>
      </c>
      <c r="H976" s="46">
        <v>293</v>
      </c>
      <c r="I976" s="46">
        <v>0</v>
      </c>
      <c r="J976" s="46">
        <v>0</v>
      </c>
      <c r="K976" s="46">
        <v>0</v>
      </c>
      <c r="L976" s="46">
        <v>3</v>
      </c>
      <c r="M976" s="46">
        <v>3</v>
      </c>
      <c r="N976" s="46">
        <v>4</v>
      </c>
      <c r="O976" s="46">
        <v>0</v>
      </c>
      <c r="P976" s="46">
        <v>0</v>
      </c>
      <c r="Q976" s="46">
        <v>1</v>
      </c>
      <c r="R976" s="46">
        <v>1</v>
      </c>
      <c r="S976" s="46">
        <v>0</v>
      </c>
      <c r="T976" s="46">
        <v>0</v>
      </c>
      <c r="U976" s="46">
        <v>295</v>
      </c>
      <c r="V976" s="46">
        <v>2</v>
      </c>
      <c r="W976" s="46">
        <v>0</v>
      </c>
      <c r="X976" s="46">
        <v>1</v>
      </c>
      <c r="Y976" s="46">
        <v>0</v>
      </c>
      <c r="Z976" s="46">
        <v>0</v>
      </c>
      <c r="AA976" s="46">
        <v>1</v>
      </c>
      <c r="AB976" s="46">
        <v>1</v>
      </c>
      <c r="AC976" s="46">
        <v>0</v>
      </c>
      <c r="AD976" s="97">
        <v>1</v>
      </c>
      <c r="AE976" s="64">
        <v>0</v>
      </c>
      <c r="AF976" s="35">
        <f t="shared" si="258"/>
        <v>606</v>
      </c>
      <c r="AG976" s="35">
        <f t="shared" si="259"/>
        <v>605</v>
      </c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</row>
    <row r="977" spans="1:60" ht="15.6" x14ac:dyDescent="0.3">
      <c r="A977" s="34" t="s">
        <v>1236</v>
      </c>
      <c r="B977" s="34" t="s">
        <v>1390</v>
      </c>
      <c r="C977" s="34" t="s">
        <v>1238</v>
      </c>
      <c r="D977" s="34">
        <v>2</v>
      </c>
      <c r="E977" s="34" t="s">
        <v>1405</v>
      </c>
      <c r="F977" s="34" t="s">
        <v>1406</v>
      </c>
      <c r="G977" s="46">
        <v>0</v>
      </c>
      <c r="H977" s="46">
        <v>310</v>
      </c>
      <c r="I977" s="46">
        <v>0</v>
      </c>
      <c r="J977" s="46">
        <v>0</v>
      </c>
      <c r="K977" s="46">
        <v>0</v>
      </c>
      <c r="L977" s="46">
        <v>1</v>
      </c>
      <c r="M977" s="46">
        <v>1</v>
      </c>
      <c r="N977" s="46">
        <v>4</v>
      </c>
      <c r="O977" s="46">
        <v>0</v>
      </c>
      <c r="P977" s="46">
        <v>0</v>
      </c>
      <c r="Q977" s="46">
        <v>0</v>
      </c>
      <c r="R977" s="46">
        <v>0</v>
      </c>
      <c r="S977" s="46">
        <v>0</v>
      </c>
      <c r="T977" s="46">
        <v>0</v>
      </c>
      <c r="U977" s="46">
        <v>179</v>
      </c>
      <c r="V977" s="46">
        <v>1</v>
      </c>
      <c r="W977" s="46">
        <v>0</v>
      </c>
      <c r="X977" s="46">
        <v>0</v>
      </c>
      <c r="Y977" s="46">
        <v>2</v>
      </c>
      <c r="Z977" s="46">
        <v>1</v>
      </c>
      <c r="AA977" s="46">
        <v>0</v>
      </c>
      <c r="AB977" s="46">
        <v>1</v>
      </c>
      <c r="AC977" s="46">
        <v>0</v>
      </c>
      <c r="AD977" s="97">
        <v>4</v>
      </c>
      <c r="AE977" s="64">
        <v>0</v>
      </c>
      <c r="AF977" s="35">
        <f t="shared" si="258"/>
        <v>504</v>
      </c>
      <c r="AG977" s="35">
        <f t="shared" si="259"/>
        <v>500</v>
      </c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</row>
    <row r="978" spans="1:60" ht="15.6" x14ac:dyDescent="0.3">
      <c r="A978" s="34" t="s">
        <v>1236</v>
      </c>
      <c r="B978" s="34" t="s">
        <v>1390</v>
      </c>
      <c r="C978" s="34" t="s">
        <v>1238</v>
      </c>
      <c r="D978" s="34">
        <v>2</v>
      </c>
      <c r="E978" s="34" t="s">
        <v>1405</v>
      </c>
      <c r="F978" s="34" t="s">
        <v>1407</v>
      </c>
      <c r="G978" s="46">
        <v>1</v>
      </c>
      <c r="H978" s="46">
        <v>308</v>
      </c>
      <c r="I978" s="46">
        <v>0</v>
      </c>
      <c r="J978" s="46">
        <v>0</v>
      </c>
      <c r="K978" s="46">
        <v>0</v>
      </c>
      <c r="L978" s="46">
        <v>2</v>
      </c>
      <c r="M978" s="46">
        <v>0</v>
      </c>
      <c r="N978" s="46">
        <v>1</v>
      </c>
      <c r="O978" s="46">
        <v>0</v>
      </c>
      <c r="P978" s="46">
        <v>0</v>
      </c>
      <c r="Q978" s="46">
        <v>0</v>
      </c>
      <c r="R978" s="46">
        <v>0</v>
      </c>
      <c r="S978" s="46">
        <v>0</v>
      </c>
      <c r="T978" s="46">
        <v>0</v>
      </c>
      <c r="U978" s="46">
        <v>170</v>
      </c>
      <c r="V978" s="46">
        <v>0</v>
      </c>
      <c r="W978" s="46">
        <v>0</v>
      </c>
      <c r="X978" s="46">
        <v>0</v>
      </c>
      <c r="Y978" s="46">
        <v>2</v>
      </c>
      <c r="Z978" s="46">
        <v>0</v>
      </c>
      <c r="AA978" s="46">
        <v>0</v>
      </c>
      <c r="AB978" s="46">
        <v>0</v>
      </c>
      <c r="AC978" s="46">
        <v>0</v>
      </c>
      <c r="AD978" s="97">
        <v>5</v>
      </c>
      <c r="AE978" s="64">
        <v>0</v>
      </c>
      <c r="AF978" s="35">
        <f t="shared" si="258"/>
        <v>489</v>
      </c>
      <c r="AG978" s="35">
        <f t="shared" si="259"/>
        <v>484</v>
      </c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</row>
    <row r="979" spans="1:60" ht="15.6" x14ac:dyDescent="0.3">
      <c r="A979" s="34" t="s">
        <v>1236</v>
      </c>
      <c r="B979" s="34" t="s">
        <v>1390</v>
      </c>
      <c r="C979" s="34" t="s">
        <v>1238</v>
      </c>
      <c r="D979" s="34">
        <v>2</v>
      </c>
      <c r="E979" s="34" t="s">
        <v>1408</v>
      </c>
      <c r="F979" s="34" t="s">
        <v>1409</v>
      </c>
      <c r="G979" s="46">
        <v>1</v>
      </c>
      <c r="H979" s="46">
        <v>386</v>
      </c>
      <c r="I979" s="46">
        <v>2</v>
      </c>
      <c r="J979" s="46">
        <v>0</v>
      </c>
      <c r="K979" s="46">
        <v>0</v>
      </c>
      <c r="L979" s="46">
        <v>0</v>
      </c>
      <c r="M979" s="46">
        <v>0</v>
      </c>
      <c r="N979" s="46">
        <v>4</v>
      </c>
      <c r="O979" s="46">
        <v>0</v>
      </c>
      <c r="P979" s="46">
        <v>0</v>
      </c>
      <c r="Q979" s="46">
        <v>0</v>
      </c>
      <c r="R979" s="46">
        <v>0</v>
      </c>
      <c r="S979" s="46">
        <v>0</v>
      </c>
      <c r="T979" s="46">
        <v>0</v>
      </c>
      <c r="U979" s="46">
        <v>233</v>
      </c>
      <c r="V979" s="46">
        <v>3</v>
      </c>
      <c r="W979" s="46">
        <v>1</v>
      </c>
      <c r="X979" s="46">
        <v>1</v>
      </c>
      <c r="Y979" s="46">
        <v>0</v>
      </c>
      <c r="Z979" s="46">
        <v>0</v>
      </c>
      <c r="AA979" s="46">
        <v>1</v>
      </c>
      <c r="AB979" s="46">
        <v>0</v>
      </c>
      <c r="AC979" s="46">
        <v>1</v>
      </c>
      <c r="AD979" s="97">
        <v>3</v>
      </c>
      <c r="AE979" s="64">
        <v>0</v>
      </c>
      <c r="AF979" s="35">
        <f t="shared" si="258"/>
        <v>636</v>
      </c>
      <c r="AG979" s="35">
        <f t="shared" si="259"/>
        <v>633</v>
      </c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</row>
    <row r="980" spans="1:60" ht="15.6" x14ac:dyDescent="0.3">
      <c r="A980" s="34" t="s">
        <v>1236</v>
      </c>
      <c r="B980" s="34" t="s">
        <v>1390</v>
      </c>
      <c r="C980" s="34" t="s">
        <v>1238</v>
      </c>
      <c r="D980" s="34">
        <v>2</v>
      </c>
      <c r="E980" s="34" t="s">
        <v>1408</v>
      </c>
      <c r="F980" s="34" t="s">
        <v>1410</v>
      </c>
      <c r="G980" s="46">
        <v>1</v>
      </c>
      <c r="H980" s="46">
        <v>375</v>
      </c>
      <c r="I980" s="46">
        <v>0</v>
      </c>
      <c r="J980" s="46">
        <v>0</v>
      </c>
      <c r="K980" s="46">
        <v>0</v>
      </c>
      <c r="L980" s="46">
        <v>0</v>
      </c>
      <c r="M980" s="46">
        <v>0</v>
      </c>
      <c r="N980" s="46">
        <v>2</v>
      </c>
      <c r="O980" s="46">
        <v>0</v>
      </c>
      <c r="P980" s="46">
        <v>0</v>
      </c>
      <c r="Q980" s="46">
        <v>1</v>
      </c>
      <c r="R980" s="46">
        <v>0</v>
      </c>
      <c r="S980" s="46">
        <v>0</v>
      </c>
      <c r="T980" s="46">
        <v>0</v>
      </c>
      <c r="U980" s="46">
        <v>237</v>
      </c>
      <c r="V980" s="46">
        <v>4</v>
      </c>
      <c r="W980" s="46">
        <v>1</v>
      </c>
      <c r="X980" s="46">
        <v>0</v>
      </c>
      <c r="Y980" s="46">
        <v>2</v>
      </c>
      <c r="Z980" s="46">
        <v>0</v>
      </c>
      <c r="AA980" s="46">
        <v>0</v>
      </c>
      <c r="AB980" s="46">
        <v>0</v>
      </c>
      <c r="AC980" s="46">
        <v>0</v>
      </c>
      <c r="AD980" s="97">
        <v>3</v>
      </c>
      <c r="AE980" s="64">
        <v>0</v>
      </c>
      <c r="AF980" s="35">
        <f t="shared" si="258"/>
        <v>626</v>
      </c>
      <c r="AG980" s="35">
        <f t="shared" si="259"/>
        <v>623</v>
      </c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</row>
    <row r="981" spans="1:60" ht="15.6" x14ac:dyDescent="0.3">
      <c r="A981" s="34" t="s">
        <v>1236</v>
      </c>
      <c r="B981" s="34" t="s">
        <v>1390</v>
      </c>
      <c r="C981" s="34" t="s">
        <v>1238</v>
      </c>
      <c r="D981" s="34">
        <v>2</v>
      </c>
      <c r="E981" s="34" t="s">
        <v>1408</v>
      </c>
      <c r="F981" s="34" t="s">
        <v>1411</v>
      </c>
      <c r="G981" s="46">
        <v>1</v>
      </c>
      <c r="H981" s="46">
        <v>382</v>
      </c>
      <c r="I981" s="46">
        <v>1</v>
      </c>
      <c r="J981" s="46">
        <v>0</v>
      </c>
      <c r="K981" s="46">
        <v>1</v>
      </c>
      <c r="L981" s="46">
        <v>0</v>
      </c>
      <c r="M981" s="46">
        <v>1</v>
      </c>
      <c r="N981" s="46">
        <v>4</v>
      </c>
      <c r="O981" s="46">
        <v>0</v>
      </c>
      <c r="P981" s="46">
        <v>0</v>
      </c>
      <c r="Q981" s="46">
        <v>0</v>
      </c>
      <c r="R981" s="46">
        <v>0</v>
      </c>
      <c r="S981" s="46">
        <v>0</v>
      </c>
      <c r="T981" s="46">
        <v>0</v>
      </c>
      <c r="U981" s="46">
        <v>220</v>
      </c>
      <c r="V981" s="46">
        <v>4</v>
      </c>
      <c r="W981" s="46">
        <v>1</v>
      </c>
      <c r="X981" s="46">
        <v>0</v>
      </c>
      <c r="Y981" s="46">
        <v>2</v>
      </c>
      <c r="Z981" s="46">
        <v>0</v>
      </c>
      <c r="AA981" s="46">
        <v>0</v>
      </c>
      <c r="AB981" s="46">
        <v>0</v>
      </c>
      <c r="AC981" s="46">
        <v>1</v>
      </c>
      <c r="AD981" s="97">
        <v>7</v>
      </c>
      <c r="AE981" s="64">
        <v>0</v>
      </c>
      <c r="AF981" s="35">
        <f t="shared" si="258"/>
        <v>625</v>
      </c>
      <c r="AG981" s="35">
        <f t="shared" si="259"/>
        <v>618</v>
      </c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</row>
    <row r="982" spans="1:60" ht="15.6" x14ac:dyDescent="0.3">
      <c r="A982" s="34" t="s">
        <v>1236</v>
      </c>
      <c r="B982" s="34" t="s">
        <v>1390</v>
      </c>
      <c r="C982" s="34" t="s">
        <v>1238</v>
      </c>
      <c r="D982" s="34">
        <v>2</v>
      </c>
      <c r="E982" s="34" t="s">
        <v>1412</v>
      </c>
      <c r="F982" s="34" t="s">
        <v>1413</v>
      </c>
      <c r="G982" s="46">
        <v>0</v>
      </c>
      <c r="H982" s="46">
        <v>355</v>
      </c>
      <c r="I982" s="46">
        <v>0</v>
      </c>
      <c r="J982" s="46">
        <v>0</v>
      </c>
      <c r="K982" s="46">
        <v>0</v>
      </c>
      <c r="L982" s="46">
        <v>0</v>
      </c>
      <c r="M982" s="46">
        <v>1</v>
      </c>
      <c r="N982" s="46">
        <v>5</v>
      </c>
      <c r="O982" s="46">
        <v>2</v>
      </c>
      <c r="P982" s="46">
        <v>0</v>
      </c>
      <c r="Q982" s="46">
        <v>1</v>
      </c>
      <c r="R982" s="46">
        <v>0</v>
      </c>
      <c r="S982" s="46">
        <v>0</v>
      </c>
      <c r="T982" s="46">
        <v>0</v>
      </c>
      <c r="U982" s="46">
        <v>129</v>
      </c>
      <c r="V982" s="46">
        <v>1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46">
        <v>0</v>
      </c>
      <c r="AD982" s="97">
        <v>3</v>
      </c>
      <c r="AE982" s="64">
        <v>0</v>
      </c>
      <c r="AF982" s="35">
        <f t="shared" si="258"/>
        <v>497</v>
      </c>
      <c r="AG982" s="35">
        <f t="shared" si="259"/>
        <v>494</v>
      </c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</row>
    <row r="983" spans="1:60" ht="15.6" x14ac:dyDescent="0.3">
      <c r="A983" s="34" t="s">
        <v>1236</v>
      </c>
      <c r="B983" s="34" t="s">
        <v>1390</v>
      </c>
      <c r="C983" s="34" t="s">
        <v>1238</v>
      </c>
      <c r="D983" s="34">
        <v>2</v>
      </c>
      <c r="E983" s="34" t="s">
        <v>1414</v>
      </c>
      <c r="F983" s="34" t="s">
        <v>1415</v>
      </c>
      <c r="G983" s="46">
        <v>0</v>
      </c>
      <c r="H983" s="46">
        <v>492</v>
      </c>
      <c r="I983" s="46">
        <v>1</v>
      </c>
      <c r="J983" s="46">
        <v>0</v>
      </c>
      <c r="K983" s="46">
        <v>0</v>
      </c>
      <c r="L983" s="46">
        <v>0</v>
      </c>
      <c r="M983" s="46">
        <v>0</v>
      </c>
      <c r="N983" s="46">
        <v>5</v>
      </c>
      <c r="O983" s="46">
        <v>0</v>
      </c>
      <c r="P983" s="46">
        <v>0</v>
      </c>
      <c r="Q983" s="46">
        <v>0</v>
      </c>
      <c r="R983" s="46">
        <v>0</v>
      </c>
      <c r="S983" s="46">
        <v>0</v>
      </c>
      <c r="T983" s="46">
        <v>0</v>
      </c>
      <c r="U983" s="46">
        <v>149</v>
      </c>
      <c r="V983" s="46">
        <v>5</v>
      </c>
      <c r="W983" s="46">
        <v>0</v>
      </c>
      <c r="X983" s="46">
        <v>0</v>
      </c>
      <c r="Y983" s="46">
        <v>0</v>
      </c>
      <c r="Z983" s="46">
        <v>0</v>
      </c>
      <c r="AA983" s="46">
        <v>1</v>
      </c>
      <c r="AB983" s="46">
        <v>0</v>
      </c>
      <c r="AC983" s="46">
        <v>0</v>
      </c>
      <c r="AD983" s="97">
        <v>3</v>
      </c>
      <c r="AE983" s="64">
        <v>0</v>
      </c>
      <c r="AF983" s="35">
        <f t="shared" si="258"/>
        <v>656</v>
      </c>
      <c r="AG983" s="35">
        <f t="shared" si="259"/>
        <v>653</v>
      </c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</row>
    <row r="984" spans="1:60" ht="15.6" x14ac:dyDescent="0.3">
      <c r="A984" s="34" t="s">
        <v>1236</v>
      </c>
      <c r="B984" s="34" t="s">
        <v>1390</v>
      </c>
      <c r="C984" s="34" t="s">
        <v>1238</v>
      </c>
      <c r="D984" s="34">
        <v>2</v>
      </c>
      <c r="E984" s="34" t="s">
        <v>1414</v>
      </c>
      <c r="F984" s="34" t="s">
        <v>1416</v>
      </c>
      <c r="G984" s="46">
        <v>0</v>
      </c>
      <c r="H984" s="46">
        <v>509</v>
      </c>
      <c r="I984" s="46">
        <v>1</v>
      </c>
      <c r="J984" s="46">
        <v>0</v>
      </c>
      <c r="K984" s="46">
        <v>0</v>
      </c>
      <c r="L984" s="46">
        <v>0</v>
      </c>
      <c r="M984" s="46">
        <v>0</v>
      </c>
      <c r="N984" s="46">
        <v>6</v>
      </c>
      <c r="O984" s="46">
        <v>0</v>
      </c>
      <c r="P984" s="46">
        <v>1</v>
      </c>
      <c r="Q984" s="46">
        <v>1</v>
      </c>
      <c r="R984" s="46">
        <v>1</v>
      </c>
      <c r="S984" s="46">
        <v>0</v>
      </c>
      <c r="T984" s="46">
        <v>0</v>
      </c>
      <c r="U984" s="46">
        <v>124</v>
      </c>
      <c r="V984" s="46">
        <v>1</v>
      </c>
      <c r="W984" s="46">
        <v>0</v>
      </c>
      <c r="X984" s="46">
        <v>2</v>
      </c>
      <c r="Y984" s="46">
        <v>3</v>
      </c>
      <c r="Z984" s="46">
        <v>0</v>
      </c>
      <c r="AA984" s="46">
        <v>1</v>
      </c>
      <c r="AB984" s="46">
        <v>0</v>
      </c>
      <c r="AC984" s="46">
        <v>0</v>
      </c>
      <c r="AD984" s="97">
        <v>3</v>
      </c>
      <c r="AE984" s="64">
        <v>0</v>
      </c>
      <c r="AF984" s="35">
        <f t="shared" si="258"/>
        <v>653</v>
      </c>
      <c r="AG984" s="35">
        <f t="shared" si="259"/>
        <v>650</v>
      </c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</row>
    <row r="985" spans="1:60" ht="15.6" x14ac:dyDescent="0.3">
      <c r="A985" s="40"/>
      <c r="B985" s="40"/>
      <c r="C985" s="40"/>
      <c r="D985" s="40"/>
      <c r="E985" s="44" t="s">
        <v>20</v>
      </c>
      <c r="F985" s="44" t="s">
        <v>7</v>
      </c>
      <c r="G985" s="35">
        <f>SUM(G975:G984)</f>
        <v>4</v>
      </c>
      <c r="H985" s="35">
        <f t="shared" ref="H985:AE985" si="260">SUM(H975:H984)</f>
        <v>3587</v>
      </c>
      <c r="I985" s="35">
        <f t="shared" si="260"/>
        <v>5</v>
      </c>
      <c r="J985" s="35">
        <f t="shared" si="260"/>
        <v>0</v>
      </c>
      <c r="K985" s="35">
        <f t="shared" si="260"/>
        <v>1</v>
      </c>
      <c r="L985" s="35">
        <f t="shared" si="260"/>
        <v>6</v>
      </c>
      <c r="M985" s="35">
        <f t="shared" si="260"/>
        <v>7</v>
      </c>
      <c r="N985" s="35">
        <f t="shared" si="260"/>
        <v>37</v>
      </c>
      <c r="O985" s="35">
        <f>SUM(O975:O984)</f>
        <v>2</v>
      </c>
      <c r="P985" s="35">
        <f t="shared" si="260"/>
        <v>1</v>
      </c>
      <c r="Q985" s="35">
        <f t="shared" si="260"/>
        <v>4</v>
      </c>
      <c r="R985" s="35">
        <f t="shared" si="260"/>
        <v>2</v>
      </c>
      <c r="S985" s="35">
        <f t="shared" si="260"/>
        <v>0</v>
      </c>
      <c r="T985" s="35">
        <f t="shared" si="260"/>
        <v>0</v>
      </c>
      <c r="U985" s="35">
        <f t="shared" si="260"/>
        <v>1817</v>
      </c>
      <c r="V985" s="35">
        <f t="shared" si="260"/>
        <v>21</v>
      </c>
      <c r="W985" s="35">
        <f t="shared" si="260"/>
        <v>3</v>
      </c>
      <c r="X985" s="35">
        <f t="shared" si="260"/>
        <v>7</v>
      </c>
      <c r="Y985" s="35">
        <f t="shared" si="260"/>
        <v>11</v>
      </c>
      <c r="Z985" s="35">
        <f t="shared" si="260"/>
        <v>1</v>
      </c>
      <c r="AA985" s="35">
        <f t="shared" si="260"/>
        <v>4</v>
      </c>
      <c r="AB985" s="35">
        <f t="shared" si="260"/>
        <v>2</v>
      </c>
      <c r="AC985" s="35">
        <f t="shared" si="260"/>
        <v>3</v>
      </c>
      <c r="AD985" s="35">
        <f t="shared" si="260"/>
        <v>35</v>
      </c>
      <c r="AE985" s="35">
        <f t="shared" si="260"/>
        <v>0</v>
      </c>
      <c r="AF985" s="35">
        <f t="shared" ref="AF985:AG985" si="261">SUM(AF975:AF984)</f>
        <v>5560</v>
      </c>
      <c r="AG985" s="35">
        <f t="shared" si="261"/>
        <v>5525</v>
      </c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</row>
    <row r="986" spans="1:60" ht="15.6" x14ac:dyDescent="0.3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1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</row>
    <row r="987" spans="1:60" ht="15.6" x14ac:dyDescent="0.3">
      <c r="A987" s="34" t="s">
        <v>1236</v>
      </c>
      <c r="B987" s="34" t="s">
        <v>1390</v>
      </c>
      <c r="C987" s="34" t="s">
        <v>1238</v>
      </c>
      <c r="D987" s="34">
        <v>3</v>
      </c>
      <c r="E987" s="34" t="s">
        <v>1417</v>
      </c>
      <c r="F987" s="34" t="s">
        <v>1418</v>
      </c>
      <c r="G987" s="46">
        <v>0</v>
      </c>
      <c r="H987" s="46">
        <v>100</v>
      </c>
      <c r="I987" s="46">
        <v>1</v>
      </c>
      <c r="J987" s="46">
        <v>0</v>
      </c>
      <c r="K987" s="46">
        <v>0</v>
      </c>
      <c r="L987" s="46">
        <v>0</v>
      </c>
      <c r="M987" s="46">
        <v>0</v>
      </c>
      <c r="N987" s="46">
        <v>0</v>
      </c>
      <c r="O987" s="46">
        <v>0</v>
      </c>
      <c r="P987" s="46">
        <v>0</v>
      </c>
      <c r="Q987" s="46">
        <v>1</v>
      </c>
      <c r="R987" s="46">
        <v>0</v>
      </c>
      <c r="S987" s="46">
        <v>0</v>
      </c>
      <c r="T987" s="46">
        <v>0</v>
      </c>
      <c r="U987" s="46">
        <v>51</v>
      </c>
      <c r="V987" s="46">
        <v>0</v>
      </c>
      <c r="W987" s="46">
        <v>0</v>
      </c>
      <c r="X987" s="46">
        <v>0</v>
      </c>
      <c r="Y987" s="46">
        <v>1</v>
      </c>
      <c r="Z987" s="46">
        <v>0</v>
      </c>
      <c r="AA987" s="46">
        <v>0</v>
      </c>
      <c r="AB987" s="46">
        <v>0</v>
      </c>
      <c r="AC987" s="46">
        <v>0</v>
      </c>
      <c r="AD987" s="97">
        <v>1</v>
      </c>
      <c r="AE987" s="64">
        <v>0</v>
      </c>
      <c r="AF987" s="35">
        <f>G987+H987+I987+J987+K987+L987+M987+N987+O987+P987+Q987+R987+S987+T987+U987+V987+W987+X987+Y987+Z987+AA987+AB987+AC987+AD987</f>
        <v>155</v>
      </c>
      <c r="AG987" s="35">
        <f>G987+H987+I987+J987+K987+L987+M987+N987+O987+P987+Q987+R987+S987+T987+U987+V987+W987+X987+Y987+Z987+AA987+AB987+AC987</f>
        <v>154</v>
      </c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</row>
    <row r="988" spans="1:60" ht="15.6" x14ac:dyDescent="0.3">
      <c r="A988" s="34" t="s">
        <v>1236</v>
      </c>
      <c r="B988" s="34" t="s">
        <v>1390</v>
      </c>
      <c r="C988" s="34" t="s">
        <v>1238</v>
      </c>
      <c r="D988" s="34">
        <v>3</v>
      </c>
      <c r="E988" s="34" t="s">
        <v>1419</v>
      </c>
      <c r="F988" s="34" t="s">
        <v>1420</v>
      </c>
      <c r="G988" s="46">
        <v>3</v>
      </c>
      <c r="H988" s="46">
        <v>438</v>
      </c>
      <c r="I988" s="46">
        <v>2</v>
      </c>
      <c r="J988" s="46">
        <v>0</v>
      </c>
      <c r="K988" s="46">
        <v>0</v>
      </c>
      <c r="L988" s="46">
        <v>0</v>
      </c>
      <c r="M988" s="46">
        <v>1</v>
      </c>
      <c r="N988" s="46">
        <v>4</v>
      </c>
      <c r="O988" s="46">
        <v>0</v>
      </c>
      <c r="P988" s="46">
        <v>0</v>
      </c>
      <c r="Q988" s="46">
        <v>1</v>
      </c>
      <c r="R988" s="46">
        <v>0</v>
      </c>
      <c r="S988" s="46">
        <v>0</v>
      </c>
      <c r="T988" s="46">
        <v>1</v>
      </c>
      <c r="U988" s="46">
        <v>205</v>
      </c>
      <c r="V988" s="46">
        <v>3</v>
      </c>
      <c r="W988" s="46">
        <v>0</v>
      </c>
      <c r="X988" s="46">
        <v>1</v>
      </c>
      <c r="Y988" s="46">
        <v>3</v>
      </c>
      <c r="Z988" s="46">
        <v>0</v>
      </c>
      <c r="AA988" s="46">
        <v>0</v>
      </c>
      <c r="AB988" s="46">
        <v>0</v>
      </c>
      <c r="AC988" s="46">
        <v>0</v>
      </c>
      <c r="AD988" s="97">
        <v>1</v>
      </c>
      <c r="AE988" s="64">
        <v>0</v>
      </c>
      <c r="AF988" s="35">
        <f>G988+H988+I988+J988+K988+L988+M988+N988+O988+P988+Q988+R988+S988+T988+U988+V988+W988+X988+Y988+Z988+AA988+AB988+AC988+AD988</f>
        <v>663</v>
      </c>
      <c r="AG988" s="35">
        <f>G988+H988+I988+J988+K988+L988+M988+N988+O988+P988+Q988+R988+S988+T988+U988+V988+W988+X988+Y988+Z988+AA988+AB988+AC988</f>
        <v>662</v>
      </c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</row>
    <row r="989" spans="1:60" ht="15.6" x14ac:dyDescent="0.3">
      <c r="A989" s="34" t="s">
        <v>1236</v>
      </c>
      <c r="B989" s="34" t="s">
        <v>1390</v>
      </c>
      <c r="C989" s="34" t="s">
        <v>1238</v>
      </c>
      <c r="D989" s="34">
        <v>3</v>
      </c>
      <c r="E989" s="34" t="s">
        <v>1421</v>
      </c>
      <c r="F989" s="34" t="s">
        <v>1422</v>
      </c>
      <c r="G989" s="46">
        <v>1</v>
      </c>
      <c r="H989" s="46">
        <v>304</v>
      </c>
      <c r="I989" s="46">
        <v>0</v>
      </c>
      <c r="J989" s="46">
        <v>0</v>
      </c>
      <c r="K989" s="46">
        <v>0</v>
      </c>
      <c r="L989" s="46">
        <v>0</v>
      </c>
      <c r="M989" s="46">
        <v>0</v>
      </c>
      <c r="N989" s="46">
        <v>2</v>
      </c>
      <c r="O989" s="46">
        <v>0</v>
      </c>
      <c r="P989" s="46">
        <v>0</v>
      </c>
      <c r="Q989" s="46">
        <v>0</v>
      </c>
      <c r="R989" s="46">
        <v>0</v>
      </c>
      <c r="S989" s="46">
        <v>0</v>
      </c>
      <c r="T989" s="46">
        <v>0</v>
      </c>
      <c r="U989" s="46">
        <v>149</v>
      </c>
      <c r="V989" s="46">
        <v>0</v>
      </c>
      <c r="W989" s="46">
        <v>0</v>
      </c>
      <c r="X989" s="46">
        <v>2</v>
      </c>
      <c r="Y989" s="46">
        <v>0</v>
      </c>
      <c r="Z989" s="46">
        <v>1</v>
      </c>
      <c r="AA989" s="46">
        <v>0</v>
      </c>
      <c r="AB989" s="46">
        <v>0</v>
      </c>
      <c r="AC989" s="46">
        <v>0</v>
      </c>
      <c r="AD989" s="97">
        <v>4</v>
      </c>
      <c r="AE989" s="64">
        <v>0</v>
      </c>
      <c r="AF989" s="35">
        <f>G989+H989+I989+J989+K989+L989+M989+N989+O989+P989+Q989+R989+S989+T989+U989+V989+W989+X989+Y989+Z989+AA989+AB989+AC989+AD989</f>
        <v>463</v>
      </c>
      <c r="AG989" s="35">
        <f>G989+H989+I989+J989+K989+L989+M989+N989+O989+P989+Q989+R989+S989+T989+U989+V989+W989+X989+Y989+Z989+AA989+AB989+AC989</f>
        <v>459</v>
      </c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</row>
    <row r="990" spans="1:60" ht="15.6" x14ac:dyDescent="0.3">
      <c r="A990" s="34" t="s">
        <v>1236</v>
      </c>
      <c r="B990" s="34" t="s">
        <v>1390</v>
      </c>
      <c r="C990" s="34" t="s">
        <v>1238</v>
      </c>
      <c r="D990" s="34">
        <v>3</v>
      </c>
      <c r="E990" s="34" t="s">
        <v>1421</v>
      </c>
      <c r="F990" s="34" t="s">
        <v>1423</v>
      </c>
      <c r="G990" s="46">
        <v>0</v>
      </c>
      <c r="H990" s="46">
        <v>295</v>
      </c>
      <c r="I990" s="46">
        <v>0</v>
      </c>
      <c r="J990" s="46">
        <v>0</v>
      </c>
      <c r="K990" s="46">
        <v>0</v>
      </c>
      <c r="L990" s="46">
        <v>0</v>
      </c>
      <c r="M990" s="46">
        <v>0</v>
      </c>
      <c r="N990" s="46">
        <v>0</v>
      </c>
      <c r="O990" s="46">
        <v>0</v>
      </c>
      <c r="P990" s="46">
        <v>0</v>
      </c>
      <c r="Q990" s="46">
        <v>0</v>
      </c>
      <c r="R990" s="46">
        <v>0</v>
      </c>
      <c r="S990" s="46">
        <v>0</v>
      </c>
      <c r="T990" s="46">
        <v>0</v>
      </c>
      <c r="U990" s="46">
        <v>154</v>
      </c>
      <c r="V990" s="46">
        <v>2</v>
      </c>
      <c r="W990" s="46">
        <v>0</v>
      </c>
      <c r="X990" s="46">
        <v>1</v>
      </c>
      <c r="Y990" s="46">
        <v>1</v>
      </c>
      <c r="Z990" s="46">
        <v>0</v>
      </c>
      <c r="AA990" s="46">
        <v>0</v>
      </c>
      <c r="AB990" s="46">
        <v>1</v>
      </c>
      <c r="AC990" s="46">
        <v>0</v>
      </c>
      <c r="AD990" s="97">
        <v>4</v>
      </c>
      <c r="AE990" s="64">
        <v>0</v>
      </c>
      <c r="AF990" s="35">
        <f>G990+H990+I990+J990+K990+L990+M990+N990+O990+P990+Q990+R990+S990+T990+U990+V990+W990+X990+Y990+Z990+AA990+AB990+AC990+AD990</f>
        <v>458</v>
      </c>
      <c r="AG990" s="35">
        <f>G990+H990+I990+J990+K990+L990+M990+N990+O990+P990+Q990+R990+S990+T990+U990+V990+W990+X990+Y990+Z990+AA990+AB990+AC990</f>
        <v>454</v>
      </c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</row>
    <row r="991" spans="1:60" ht="15.6" x14ac:dyDescent="0.3">
      <c r="A991" s="40"/>
      <c r="B991" s="40"/>
      <c r="C991" s="40"/>
      <c r="D991" s="40"/>
      <c r="E991" s="44" t="s">
        <v>16</v>
      </c>
      <c r="F991" s="44" t="s">
        <v>7</v>
      </c>
      <c r="G991" s="35">
        <f t="shared" ref="G991:AE991" si="262">SUM(G987:G990)</f>
        <v>4</v>
      </c>
      <c r="H991" s="35">
        <f t="shared" si="262"/>
        <v>1137</v>
      </c>
      <c r="I991" s="35">
        <f t="shared" si="262"/>
        <v>3</v>
      </c>
      <c r="J991" s="35">
        <f t="shared" si="262"/>
        <v>0</v>
      </c>
      <c r="K991" s="35">
        <f t="shared" si="262"/>
        <v>0</v>
      </c>
      <c r="L991" s="35">
        <f t="shared" si="262"/>
        <v>0</v>
      </c>
      <c r="M991" s="35">
        <f t="shared" si="262"/>
        <v>1</v>
      </c>
      <c r="N991" s="35">
        <f t="shared" si="262"/>
        <v>6</v>
      </c>
      <c r="O991" s="35">
        <f t="shared" si="262"/>
        <v>0</v>
      </c>
      <c r="P991" s="35">
        <f t="shared" si="262"/>
        <v>0</v>
      </c>
      <c r="Q991" s="35">
        <f t="shared" si="262"/>
        <v>2</v>
      </c>
      <c r="R991" s="35">
        <f t="shared" si="262"/>
        <v>0</v>
      </c>
      <c r="S991" s="35">
        <f t="shared" si="262"/>
        <v>0</v>
      </c>
      <c r="T991" s="35">
        <f t="shared" si="262"/>
        <v>1</v>
      </c>
      <c r="U991" s="35">
        <f t="shared" si="262"/>
        <v>559</v>
      </c>
      <c r="V991" s="35">
        <f>SUM(V987:V990)</f>
        <v>5</v>
      </c>
      <c r="W991" s="35">
        <f t="shared" si="262"/>
        <v>0</v>
      </c>
      <c r="X991" s="35">
        <f t="shared" si="262"/>
        <v>4</v>
      </c>
      <c r="Y991" s="35">
        <f t="shared" si="262"/>
        <v>5</v>
      </c>
      <c r="Z991" s="35">
        <f t="shared" si="262"/>
        <v>1</v>
      </c>
      <c r="AA991" s="35">
        <f t="shared" si="262"/>
        <v>0</v>
      </c>
      <c r="AB991" s="35">
        <f t="shared" si="262"/>
        <v>1</v>
      </c>
      <c r="AC991" s="35">
        <f t="shared" si="262"/>
        <v>0</v>
      </c>
      <c r="AD991" s="35">
        <f t="shared" si="262"/>
        <v>10</v>
      </c>
      <c r="AE991" s="35">
        <f t="shared" si="262"/>
        <v>0</v>
      </c>
      <c r="AF991" s="35">
        <f t="shared" ref="AF991:AG991" si="263">SUM(AF987:AF990)</f>
        <v>1739</v>
      </c>
      <c r="AG991" s="35">
        <f t="shared" si="263"/>
        <v>1729</v>
      </c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</row>
    <row r="992" spans="1:60" ht="15.6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</row>
    <row r="993" spans="1:60" ht="15.6" x14ac:dyDescent="0.3">
      <c r="A993" s="34" t="s">
        <v>1236</v>
      </c>
      <c r="B993" s="34" t="s">
        <v>1390</v>
      </c>
      <c r="C993" s="34" t="s">
        <v>1238</v>
      </c>
      <c r="D993" s="34">
        <v>4</v>
      </c>
      <c r="E993" s="34" t="s">
        <v>1424</v>
      </c>
      <c r="F993" s="34" t="s">
        <v>1425</v>
      </c>
      <c r="G993" s="46">
        <v>0</v>
      </c>
      <c r="H993" s="46">
        <v>566</v>
      </c>
      <c r="I993" s="46">
        <v>0</v>
      </c>
      <c r="J993" s="46">
        <v>0</v>
      </c>
      <c r="K993" s="46">
        <v>0</v>
      </c>
      <c r="L993" s="46">
        <v>1</v>
      </c>
      <c r="M993" s="46">
        <v>0</v>
      </c>
      <c r="N993" s="46">
        <v>1</v>
      </c>
      <c r="O993" s="46">
        <v>0</v>
      </c>
      <c r="P993" s="46">
        <v>0</v>
      </c>
      <c r="Q993" s="46">
        <v>3</v>
      </c>
      <c r="R993" s="46">
        <v>0</v>
      </c>
      <c r="S993" s="46">
        <v>0</v>
      </c>
      <c r="T993" s="46">
        <v>0</v>
      </c>
      <c r="U993" s="46">
        <v>167</v>
      </c>
      <c r="V993" s="46">
        <v>0</v>
      </c>
      <c r="W993" s="46">
        <v>0</v>
      </c>
      <c r="X993" s="46">
        <v>1</v>
      </c>
      <c r="Y993" s="46">
        <v>4</v>
      </c>
      <c r="Z993" s="46">
        <v>0</v>
      </c>
      <c r="AA993" s="46">
        <v>0</v>
      </c>
      <c r="AB993" s="46">
        <v>0</v>
      </c>
      <c r="AC993" s="46">
        <v>0</v>
      </c>
      <c r="AD993" s="46">
        <v>4</v>
      </c>
      <c r="AE993" s="46">
        <v>0</v>
      </c>
      <c r="AF993" s="35">
        <f t="shared" ref="AF993:AF999" si="264">G993+H993+I993+J993+K993+L993+M993+N993+O993+P993+Q993+R993+S993+T993+U993+V993+W993+X993+Y993+Z993+AA993+AB993+AC993+AD993</f>
        <v>747</v>
      </c>
      <c r="AG993" s="35">
        <f t="shared" ref="AG993:AG999" si="265">G993+H993+I993+J993+K993+L993+M993+N993+O993+P993+Q993+R993+S993+T993+U993+V993+W993+X993+Y993+Z993+AA993+AB993+AC993</f>
        <v>743</v>
      </c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</row>
    <row r="994" spans="1:60" ht="15.6" x14ac:dyDescent="0.3">
      <c r="A994" s="34" t="s">
        <v>1236</v>
      </c>
      <c r="B994" s="34" t="s">
        <v>1390</v>
      </c>
      <c r="C994" s="34" t="s">
        <v>1238</v>
      </c>
      <c r="D994" s="34">
        <v>4</v>
      </c>
      <c r="E994" s="34" t="s">
        <v>1426</v>
      </c>
      <c r="F994" s="34" t="s">
        <v>1427</v>
      </c>
      <c r="G994" s="46">
        <v>0</v>
      </c>
      <c r="H994" s="46">
        <v>569</v>
      </c>
      <c r="I994" s="46">
        <v>0</v>
      </c>
      <c r="J994" s="46">
        <v>0</v>
      </c>
      <c r="K994" s="46">
        <v>0</v>
      </c>
      <c r="L994" s="46">
        <v>0</v>
      </c>
      <c r="M994" s="46">
        <v>1</v>
      </c>
      <c r="N994" s="46">
        <v>0</v>
      </c>
      <c r="O994" s="46">
        <v>0</v>
      </c>
      <c r="P994" s="46">
        <v>0</v>
      </c>
      <c r="Q994" s="46">
        <v>0</v>
      </c>
      <c r="R994" s="46">
        <v>0</v>
      </c>
      <c r="S994" s="46">
        <v>0</v>
      </c>
      <c r="T994" s="46">
        <v>0</v>
      </c>
      <c r="U994" s="46">
        <v>228</v>
      </c>
      <c r="V994" s="46">
        <v>1</v>
      </c>
      <c r="W994" s="46">
        <v>1</v>
      </c>
      <c r="X994" s="46">
        <v>0</v>
      </c>
      <c r="Y994" s="46">
        <v>1</v>
      </c>
      <c r="Z994" s="46">
        <v>0</v>
      </c>
      <c r="AA994" s="46">
        <v>0</v>
      </c>
      <c r="AB994" s="46">
        <v>0</v>
      </c>
      <c r="AC994" s="46">
        <v>0</v>
      </c>
      <c r="AD994" s="46">
        <v>5</v>
      </c>
      <c r="AE994" s="46">
        <v>0</v>
      </c>
      <c r="AF994" s="35">
        <f t="shared" si="264"/>
        <v>806</v>
      </c>
      <c r="AG994" s="35">
        <f t="shared" si="265"/>
        <v>801</v>
      </c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</row>
    <row r="995" spans="1:60" ht="15.6" x14ac:dyDescent="0.3">
      <c r="A995" s="34" t="s">
        <v>1236</v>
      </c>
      <c r="B995" s="34" t="s">
        <v>1390</v>
      </c>
      <c r="C995" s="34" t="s">
        <v>1238</v>
      </c>
      <c r="D995" s="34">
        <v>4</v>
      </c>
      <c r="E995" s="34" t="s">
        <v>1428</v>
      </c>
      <c r="F995" s="34" t="s">
        <v>1429</v>
      </c>
      <c r="G995" s="46">
        <v>0</v>
      </c>
      <c r="H995" s="46">
        <v>299</v>
      </c>
      <c r="I995" s="46">
        <v>0</v>
      </c>
      <c r="J995" s="46">
        <v>0</v>
      </c>
      <c r="K995" s="46">
        <v>0</v>
      </c>
      <c r="L995" s="46">
        <v>0</v>
      </c>
      <c r="M995" s="46">
        <v>0</v>
      </c>
      <c r="N995" s="46">
        <v>1</v>
      </c>
      <c r="O995" s="46">
        <v>0</v>
      </c>
      <c r="P995" s="46">
        <v>0</v>
      </c>
      <c r="Q995" s="46">
        <v>0</v>
      </c>
      <c r="R995" s="46">
        <v>0</v>
      </c>
      <c r="S995" s="46">
        <v>0</v>
      </c>
      <c r="T995" s="46">
        <v>0</v>
      </c>
      <c r="U995" s="46">
        <v>126</v>
      </c>
      <c r="V995" s="46">
        <v>3</v>
      </c>
      <c r="W995" s="46">
        <v>0</v>
      </c>
      <c r="X995" s="46">
        <v>0</v>
      </c>
      <c r="Y995" s="46">
        <v>1</v>
      </c>
      <c r="Z995" s="46">
        <v>1</v>
      </c>
      <c r="AA995" s="46">
        <v>0</v>
      </c>
      <c r="AB995" s="46">
        <v>0</v>
      </c>
      <c r="AC995" s="46">
        <v>0</v>
      </c>
      <c r="AD995" s="46">
        <v>1</v>
      </c>
      <c r="AE995" s="46">
        <v>0</v>
      </c>
      <c r="AF995" s="35">
        <f t="shared" si="264"/>
        <v>432</v>
      </c>
      <c r="AG995" s="35">
        <f t="shared" si="265"/>
        <v>431</v>
      </c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</row>
    <row r="996" spans="1:60" ht="15.6" x14ac:dyDescent="0.3">
      <c r="A996" s="34" t="s">
        <v>1236</v>
      </c>
      <c r="B996" s="34" t="s">
        <v>1390</v>
      </c>
      <c r="C996" s="34" t="s">
        <v>1238</v>
      </c>
      <c r="D996" s="34">
        <v>4</v>
      </c>
      <c r="E996" s="34" t="s">
        <v>1428</v>
      </c>
      <c r="F996" s="34" t="s">
        <v>1430</v>
      </c>
      <c r="G996" s="46">
        <v>0</v>
      </c>
      <c r="H996" s="46">
        <v>304</v>
      </c>
      <c r="I996" s="46">
        <v>0</v>
      </c>
      <c r="J996" s="46">
        <v>0</v>
      </c>
      <c r="K996" s="46">
        <v>0</v>
      </c>
      <c r="L996" s="46">
        <v>0</v>
      </c>
      <c r="M996" s="46">
        <v>2</v>
      </c>
      <c r="N996" s="46">
        <v>2</v>
      </c>
      <c r="O996" s="46">
        <v>0</v>
      </c>
      <c r="P996" s="46">
        <v>0</v>
      </c>
      <c r="Q996" s="46">
        <v>1</v>
      </c>
      <c r="R996" s="46">
        <v>0</v>
      </c>
      <c r="S996" s="46">
        <v>0</v>
      </c>
      <c r="T996" s="46">
        <v>0</v>
      </c>
      <c r="U996" s="46">
        <v>135</v>
      </c>
      <c r="V996" s="46">
        <v>1</v>
      </c>
      <c r="W996" s="46">
        <v>0</v>
      </c>
      <c r="X996" s="46">
        <v>0</v>
      </c>
      <c r="Y996" s="46">
        <v>3</v>
      </c>
      <c r="Z996" s="46">
        <v>0</v>
      </c>
      <c r="AA996" s="46">
        <v>0</v>
      </c>
      <c r="AB996" s="46">
        <v>0</v>
      </c>
      <c r="AC996" s="46">
        <v>0</v>
      </c>
      <c r="AD996" s="46">
        <v>2</v>
      </c>
      <c r="AE996" s="46">
        <v>0</v>
      </c>
      <c r="AF996" s="35">
        <f t="shared" si="264"/>
        <v>450</v>
      </c>
      <c r="AG996" s="35">
        <f t="shared" si="265"/>
        <v>448</v>
      </c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</row>
    <row r="997" spans="1:60" ht="15.6" x14ac:dyDescent="0.3">
      <c r="A997" s="34" t="s">
        <v>1236</v>
      </c>
      <c r="B997" s="34" t="s">
        <v>1390</v>
      </c>
      <c r="C997" s="34" t="s">
        <v>1238</v>
      </c>
      <c r="D997" s="34">
        <v>4</v>
      </c>
      <c r="E997" s="34" t="s">
        <v>1431</v>
      </c>
      <c r="F997" s="34" t="s">
        <v>1432</v>
      </c>
      <c r="G997" s="46">
        <v>0</v>
      </c>
      <c r="H997" s="46">
        <v>284</v>
      </c>
      <c r="I997" s="46">
        <v>0</v>
      </c>
      <c r="J997" s="46">
        <v>0</v>
      </c>
      <c r="K997" s="46">
        <v>0</v>
      </c>
      <c r="L997" s="46">
        <v>1</v>
      </c>
      <c r="M997" s="46">
        <v>0</v>
      </c>
      <c r="N997" s="46">
        <v>1</v>
      </c>
      <c r="O997" s="46">
        <v>0</v>
      </c>
      <c r="P997" s="46">
        <v>2</v>
      </c>
      <c r="Q997" s="46">
        <v>1</v>
      </c>
      <c r="R997" s="46">
        <v>0</v>
      </c>
      <c r="S997" s="46">
        <v>0</v>
      </c>
      <c r="T997" s="46">
        <v>0</v>
      </c>
      <c r="U997" s="46">
        <v>279</v>
      </c>
      <c r="V997" s="46">
        <v>1</v>
      </c>
      <c r="W997" s="46">
        <v>0</v>
      </c>
      <c r="X997" s="46">
        <v>0</v>
      </c>
      <c r="Y997" s="46">
        <v>2</v>
      </c>
      <c r="Z997" s="46">
        <v>0</v>
      </c>
      <c r="AA997" s="46">
        <v>0</v>
      </c>
      <c r="AB997" s="46">
        <v>0</v>
      </c>
      <c r="AC997" s="46">
        <v>0</v>
      </c>
      <c r="AD997" s="46">
        <v>5</v>
      </c>
      <c r="AE997" s="46">
        <v>0</v>
      </c>
      <c r="AF997" s="35">
        <f t="shared" si="264"/>
        <v>576</v>
      </c>
      <c r="AG997" s="35">
        <f t="shared" si="265"/>
        <v>571</v>
      </c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</row>
    <row r="998" spans="1:60" ht="15.6" x14ac:dyDescent="0.3">
      <c r="A998" s="34" t="s">
        <v>1236</v>
      </c>
      <c r="B998" s="34" t="s">
        <v>1390</v>
      </c>
      <c r="C998" s="34" t="s">
        <v>1238</v>
      </c>
      <c r="D998" s="34">
        <v>4</v>
      </c>
      <c r="E998" s="34" t="s">
        <v>1431</v>
      </c>
      <c r="F998" s="34" t="s">
        <v>1433</v>
      </c>
      <c r="G998" s="46">
        <v>0</v>
      </c>
      <c r="H998" s="46">
        <v>266</v>
      </c>
      <c r="I998" s="46">
        <v>0</v>
      </c>
      <c r="J998" s="46">
        <v>0</v>
      </c>
      <c r="K998" s="46">
        <v>0</v>
      </c>
      <c r="L998" s="46">
        <v>0</v>
      </c>
      <c r="M998" s="46">
        <v>0</v>
      </c>
      <c r="N998" s="46">
        <v>3</v>
      </c>
      <c r="O998" s="46">
        <v>0</v>
      </c>
      <c r="P998" s="46">
        <v>0</v>
      </c>
      <c r="Q998" s="46">
        <v>0</v>
      </c>
      <c r="R998" s="46">
        <v>0</v>
      </c>
      <c r="S998" s="46">
        <v>0</v>
      </c>
      <c r="T998" s="46">
        <v>0</v>
      </c>
      <c r="U998" s="46">
        <v>266</v>
      </c>
      <c r="V998" s="46">
        <v>1</v>
      </c>
      <c r="W998" s="46">
        <v>0</v>
      </c>
      <c r="X998" s="46">
        <v>0</v>
      </c>
      <c r="Y998" s="46">
        <v>1</v>
      </c>
      <c r="Z998" s="46">
        <v>0</v>
      </c>
      <c r="AA998" s="46">
        <v>0</v>
      </c>
      <c r="AB998" s="46">
        <v>1</v>
      </c>
      <c r="AC998" s="46">
        <v>0</v>
      </c>
      <c r="AD998" s="46">
        <v>5</v>
      </c>
      <c r="AE998" s="46">
        <v>0</v>
      </c>
      <c r="AF998" s="35">
        <f t="shared" si="264"/>
        <v>543</v>
      </c>
      <c r="AG998" s="35">
        <f t="shared" si="265"/>
        <v>538</v>
      </c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</row>
    <row r="999" spans="1:60" ht="15.6" x14ac:dyDescent="0.3">
      <c r="A999" s="34" t="s">
        <v>1236</v>
      </c>
      <c r="B999" s="34" t="s">
        <v>1390</v>
      </c>
      <c r="C999" s="34" t="s">
        <v>1238</v>
      </c>
      <c r="D999" s="34">
        <v>4</v>
      </c>
      <c r="E999" s="34" t="s">
        <v>1434</v>
      </c>
      <c r="F999" s="34" t="s">
        <v>1435</v>
      </c>
      <c r="G999" s="46">
        <v>0</v>
      </c>
      <c r="H999" s="46">
        <v>602</v>
      </c>
      <c r="I999" s="46">
        <v>0</v>
      </c>
      <c r="J999" s="46">
        <v>0</v>
      </c>
      <c r="K999" s="46">
        <v>0</v>
      </c>
      <c r="L999" s="46">
        <v>1</v>
      </c>
      <c r="M999" s="46">
        <v>0</v>
      </c>
      <c r="N999" s="46">
        <v>0</v>
      </c>
      <c r="O999" s="46">
        <v>1</v>
      </c>
      <c r="P999" s="46">
        <v>0</v>
      </c>
      <c r="Q999" s="46">
        <v>0</v>
      </c>
      <c r="R999" s="46">
        <v>0</v>
      </c>
      <c r="S999" s="46">
        <v>0</v>
      </c>
      <c r="T999" s="46">
        <v>0</v>
      </c>
      <c r="U999" s="46">
        <v>184</v>
      </c>
      <c r="V999" s="46">
        <v>3</v>
      </c>
      <c r="W999" s="46">
        <v>0</v>
      </c>
      <c r="X999" s="46">
        <v>1</v>
      </c>
      <c r="Y999" s="46">
        <v>3</v>
      </c>
      <c r="Z999" s="46">
        <v>0</v>
      </c>
      <c r="AA999" s="46">
        <v>1</v>
      </c>
      <c r="AB999" s="46">
        <v>0</v>
      </c>
      <c r="AC999" s="46">
        <v>0</v>
      </c>
      <c r="AD999" s="46">
        <v>4</v>
      </c>
      <c r="AE999" s="46">
        <v>0</v>
      </c>
      <c r="AF999" s="35">
        <f t="shared" si="264"/>
        <v>800</v>
      </c>
      <c r="AG999" s="35">
        <f t="shared" si="265"/>
        <v>796</v>
      </c>
      <c r="AH999" s="11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</row>
    <row r="1000" spans="1:60" ht="15.6" x14ac:dyDescent="0.3">
      <c r="A1000" s="40"/>
      <c r="B1000" s="40"/>
      <c r="C1000" s="40"/>
      <c r="D1000" s="40"/>
      <c r="E1000" s="44" t="s">
        <v>9</v>
      </c>
      <c r="F1000" s="44" t="s">
        <v>7</v>
      </c>
      <c r="G1000" s="35">
        <f>SUM(G993:G999)</f>
        <v>0</v>
      </c>
      <c r="H1000" s="35">
        <f t="shared" ref="H1000:AE1000" si="266">SUM(H993:H999)</f>
        <v>2890</v>
      </c>
      <c r="I1000" s="35">
        <f t="shared" si="266"/>
        <v>0</v>
      </c>
      <c r="J1000" s="35">
        <f t="shared" si="266"/>
        <v>0</v>
      </c>
      <c r="K1000" s="35">
        <f t="shared" si="266"/>
        <v>0</v>
      </c>
      <c r="L1000" s="35">
        <f t="shared" si="266"/>
        <v>3</v>
      </c>
      <c r="M1000" s="35">
        <f>SUM(M993:M999)</f>
        <v>3</v>
      </c>
      <c r="N1000" s="35">
        <f t="shared" si="266"/>
        <v>8</v>
      </c>
      <c r="O1000" s="35">
        <f t="shared" si="266"/>
        <v>1</v>
      </c>
      <c r="P1000" s="35">
        <f t="shared" si="266"/>
        <v>2</v>
      </c>
      <c r="Q1000" s="35">
        <f t="shared" si="266"/>
        <v>5</v>
      </c>
      <c r="R1000" s="35">
        <f t="shared" si="266"/>
        <v>0</v>
      </c>
      <c r="S1000" s="35">
        <f t="shared" si="266"/>
        <v>0</v>
      </c>
      <c r="T1000" s="35">
        <f t="shared" si="266"/>
        <v>0</v>
      </c>
      <c r="U1000" s="35">
        <f t="shared" si="266"/>
        <v>1385</v>
      </c>
      <c r="V1000" s="35">
        <f t="shared" si="266"/>
        <v>10</v>
      </c>
      <c r="W1000" s="35">
        <f t="shared" si="266"/>
        <v>1</v>
      </c>
      <c r="X1000" s="35">
        <f t="shared" si="266"/>
        <v>2</v>
      </c>
      <c r="Y1000" s="35">
        <f t="shared" si="266"/>
        <v>15</v>
      </c>
      <c r="Z1000" s="35">
        <f t="shared" si="266"/>
        <v>1</v>
      </c>
      <c r="AA1000" s="35">
        <f t="shared" si="266"/>
        <v>1</v>
      </c>
      <c r="AB1000" s="35">
        <f t="shared" si="266"/>
        <v>1</v>
      </c>
      <c r="AC1000" s="35">
        <f t="shared" si="266"/>
        <v>0</v>
      </c>
      <c r="AD1000" s="35">
        <f t="shared" si="266"/>
        <v>26</v>
      </c>
      <c r="AE1000" s="35">
        <f t="shared" si="266"/>
        <v>0</v>
      </c>
      <c r="AF1000" s="35">
        <f t="shared" ref="AF1000:AG1000" si="267">SUM(AF993:AF999)</f>
        <v>4354</v>
      </c>
      <c r="AG1000" s="35">
        <f t="shared" si="267"/>
        <v>4328</v>
      </c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</row>
    <row r="1001" spans="1:60" ht="15.6" x14ac:dyDescent="0.3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1"/>
      <c r="AG1001" s="41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</row>
    <row r="1002" spans="1:60" ht="15.6" x14ac:dyDescent="0.3">
      <c r="A1002" s="34" t="s">
        <v>1236</v>
      </c>
      <c r="B1002" s="34" t="s">
        <v>1390</v>
      </c>
      <c r="C1002" s="34" t="s">
        <v>1238</v>
      </c>
      <c r="D1002" s="34">
        <v>6</v>
      </c>
      <c r="E1002" s="34" t="s">
        <v>1436</v>
      </c>
      <c r="F1002" s="34" t="s">
        <v>1437</v>
      </c>
      <c r="G1002" s="46">
        <v>1</v>
      </c>
      <c r="H1002" s="46">
        <v>371</v>
      </c>
      <c r="I1002" s="46">
        <v>1</v>
      </c>
      <c r="J1002" s="46">
        <v>0</v>
      </c>
      <c r="K1002" s="46">
        <v>1</v>
      </c>
      <c r="L1002" s="46">
        <v>0</v>
      </c>
      <c r="M1002" s="46">
        <v>0</v>
      </c>
      <c r="N1002" s="46">
        <v>5</v>
      </c>
      <c r="O1002" s="46">
        <v>0</v>
      </c>
      <c r="P1002" s="46">
        <v>0</v>
      </c>
      <c r="Q1002" s="46">
        <v>0</v>
      </c>
      <c r="R1002" s="46">
        <v>1</v>
      </c>
      <c r="S1002" s="46">
        <v>1</v>
      </c>
      <c r="T1002" s="46">
        <v>0</v>
      </c>
      <c r="U1002" s="46">
        <v>190</v>
      </c>
      <c r="V1002" s="46">
        <v>2</v>
      </c>
      <c r="W1002" s="46">
        <v>1</v>
      </c>
      <c r="X1002" s="46">
        <v>0</v>
      </c>
      <c r="Y1002" s="46">
        <v>3</v>
      </c>
      <c r="Z1002" s="46">
        <v>0</v>
      </c>
      <c r="AA1002" s="46">
        <v>0</v>
      </c>
      <c r="AB1002" s="46">
        <v>0</v>
      </c>
      <c r="AC1002" s="46">
        <v>0</v>
      </c>
      <c r="AD1002" s="46">
        <v>4</v>
      </c>
      <c r="AE1002" s="46">
        <v>0</v>
      </c>
      <c r="AF1002" s="35">
        <f t="shared" ref="AF1002:AF1009" si="268">G1002+H1002+I1002+J1002+K1002+L1002+M1002+N1002+O1002+P1002+Q1002+R1002+S1002+T1002+U1002+V1002+W1002+X1002+Y1002+Z1002+AA1002+AB1002+AC1002+AD1002</f>
        <v>581</v>
      </c>
      <c r="AG1002" s="35">
        <f t="shared" ref="AG1002:AG1009" si="269">G1002+H1002+I1002+J1002+K1002+L1002+M1002+N1002+O1002+P1002+Q1002+R1002+S1002+T1002+U1002+V1002+W1002+X1002+Y1002+Z1002+AA1002+AB1002+AC1002</f>
        <v>577</v>
      </c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</row>
    <row r="1003" spans="1:60" ht="15.6" x14ac:dyDescent="0.3">
      <c r="A1003" s="34" t="s">
        <v>1236</v>
      </c>
      <c r="B1003" s="34" t="s">
        <v>1390</v>
      </c>
      <c r="C1003" s="34" t="s">
        <v>1238</v>
      </c>
      <c r="D1003" s="34">
        <v>6</v>
      </c>
      <c r="E1003" s="34" t="s">
        <v>1436</v>
      </c>
      <c r="F1003" s="34" t="s">
        <v>1438</v>
      </c>
      <c r="G1003" s="46">
        <v>2</v>
      </c>
      <c r="H1003" s="46">
        <v>400</v>
      </c>
      <c r="I1003" s="46">
        <v>0</v>
      </c>
      <c r="J1003" s="46">
        <v>0</v>
      </c>
      <c r="K1003" s="46">
        <v>0</v>
      </c>
      <c r="L1003" s="46">
        <v>1</v>
      </c>
      <c r="M1003" s="46">
        <v>0</v>
      </c>
      <c r="N1003" s="46">
        <v>2</v>
      </c>
      <c r="O1003" s="46">
        <v>0</v>
      </c>
      <c r="P1003" s="46">
        <v>0</v>
      </c>
      <c r="Q1003" s="46">
        <v>0</v>
      </c>
      <c r="R1003" s="46">
        <v>0</v>
      </c>
      <c r="S1003" s="46">
        <v>0</v>
      </c>
      <c r="T1003" s="46">
        <v>0</v>
      </c>
      <c r="U1003" s="46">
        <v>163</v>
      </c>
      <c r="V1003" s="46">
        <v>0</v>
      </c>
      <c r="W1003" s="46">
        <v>0</v>
      </c>
      <c r="X1003" s="46">
        <v>1</v>
      </c>
      <c r="Y1003" s="46">
        <v>0</v>
      </c>
      <c r="Z1003" s="46">
        <v>0</v>
      </c>
      <c r="AA1003" s="46">
        <v>0</v>
      </c>
      <c r="AB1003" s="46">
        <v>0</v>
      </c>
      <c r="AC1003" s="46">
        <v>0</v>
      </c>
      <c r="AD1003" s="46">
        <v>5</v>
      </c>
      <c r="AE1003" s="46">
        <v>0</v>
      </c>
      <c r="AF1003" s="35">
        <f t="shared" si="268"/>
        <v>574</v>
      </c>
      <c r="AG1003" s="35">
        <f t="shared" si="269"/>
        <v>569</v>
      </c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</row>
    <row r="1004" spans="1:60" ht="15.6" x14ac:dyDescent="0.3">
      <c r="A1004" s="34" t="s">
        <v>1236</v>
      </c>
      <c r="B1004" s="34" t="s">
        <v>1390</v>
      </c>
      <c r="C1004" s="34" t="s">
        <v>1238</v>
      </c>
      <c r="D1004" s="34">
        <v>6</v>
      </c>
      <c r="E1004" s="34" t="s">
        <v>1439</v>
      </c>
      <c r="F1004" s="34" t="s">
        <v>1440</v>
      </c>
      <c r="G1004" s="46">
        <v>1</v>
      </c>
      <c r="H1004" s="46">
        <v>524</v>
      </c>
      <c r="I1004" s="46">
        <v>1</v>
      </c>
      <c r="J1004" s="46">
        <v>0</v>
      </c>
      <c r="K1004" s="46">
        <v>0</v>
      </c>
      <c r="L1004" s="46">
        <v>2</v>
      </c>
      <c r="M1004" s="46">
        <v>2</v>
      </c>
      <c r="N1004" s="46">
        <v>5</v>
      </c>
      <c r="O1004" s="46">
        <v>0</v>
      </c>
      <c r="P1004" s="46">
        <v>0</v>
      </c>
      <c r="Q1004" s="46">
        <v>0</v>
      </c>
      <c r="R1004" s="46">
        <v>0</v>
      </c>
      <c r="S1004" s="46">
        <v>0</v>
      </c>
      <c r="T1004" s="46">
        <v>0</v>
      </c>
      <c r="U1004" s="46">
        <v>243</v>
      </c>
      <c r="V1004" s="46">
        <v>0</v>
      </c>
      <c r="W1004" s="46">
        <v>0</v>
      </c>
      <c r="X1004" s="46">
        <v>1</v>
      </c>
      <c r="Y1004" s="46">
        <v>4</v>
      </c>
      <c r="Z1004" s="46">
        <v>1</v>
      </c>
      <c r="AA1004" s="46">
        <v>0</v>
      </c>
      <c r="AB1004" s="46">
        <v>0</v>
      </c>
      <c r="AC1004" s="46">
        <v>0</v>
      </c>
      <c r="AD1004" s="46">
        <v>5</v>
      </c>
      <c r="AE1004" s="46">
        <v>0</v>
      </c>
      <c r="AF1004" s="35">
        <f t="shared" si="268"/>
        <v>789</v>
      </c>
      <c r="AG1004" s="35">
        <f t="shared" si="269"/>
        <v>784</v>
      </c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</row>
    <row r="1005" spans="1:60" ht="15.6" x14ac:dyDescent="0.3">
      <c r="A1005" s="34" t="s">
        <v>1236</v>
      </c>
      <c r="B1005" s="34" t="s">
        <v>1390</v>
      </c>
      <c r="C1005" s="34" t="s">
        <v>1238</v>
      </c>
      <c r="D1005" s="34">
        <v>6</v>
      </c>
      <c r="E1005" s="34" t="s">
        <v>1439</v>
      </c>
      <c r="F1005" s="34" t="s">
        <v>1441</v>
      </c>
      <c r="G1005" s="46">
        <v>0</v>
      </c>
      <c r="H1005" s="46">
        <v>596</v>
      </c>
      <c r="I1005" s="46">
        <v>1</v>
      </c>
      <c r="J1005" s="46">
        <v>0</v>
      </c>
      <c r="K1005" s="46">
        <v>0</v>
      </c>
      <c r="L1005" s="46">
        <v>0</v>
      </c>
      <c r="M1005" s="46">
        <v>2</v>
      </c>
      <c r="N1005" s="46">
        <v>2</v>
      </c>
      <c r="O1005" s="46">
        <v>0</v>
      </c>
      <c r="P1005" s="46">
        <v>0</v>
      </c>
      <c r="Q1005" s="46">
        <v>2</v>
      </c>
      <c r="R1005" s="46">
        <v>0</v>
      </c>
      <c r="S1005" s="46">
        <v>1</v>
      </c>
      <c r="T1005" s="46">
        <v>0</v>
      </c>
      <c r="U1005" s="46">
        <v>188</v>
      </c>
      <c r="V1005" s="46">
        <v>0</v>
      </c>
      <c r="W1005" s="46">
        <v>0</v>
      </c>
      <c r="X1005" s="46">
        <v>0</v>
      </c>
      <c r="Y1005" s="46">
        <v>2</v>
      </c>
      <c r="Z1005" s="46">
        <v>0</v>
      </c>
      <c r="AA1005" s="46">
        <v>0</v>
      </c>
      <c r="AB1005" s="46">
        <v>0</v>
      </c>
      <c r="AC1005" s="46">
        <v>1</v>
      </c>
      <c r="AD1005" s="46">
        <v>8</v>
      </c>
      <c r="AE1005" s="46">
        <v>0</v>
      </c>
      <c r="AF1005" s="35">
        <f t="shared" si="268"/>
        <v>803</v>
      </c>
      <c r="AG1005" s="35">
        <f t="shared" si="269"/>
        <v>795</v>
      </c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</row>
    <row r="1006" spans="1:60" ht="15.6" x14ac:dyDescent="0.3">
      <c r="A1006" s="34" t="s">
        <v>1236</v>
      </c>
      <c r="B1006" s="34" t="s">
        <v>1390</v>
      </c>
      <c r="C1006" s="34" t="s">
        <v>1238</v>
      </c>
      <c r="D1006" s="34">
        <v>6</v>
      </c>
      <c r="E1006" s="34" t="s">
        <v>1439</v>
      </c>
      <c r="F1006" s="34" t="s">
        <v>1442</v>
      </c>
      <c r="G1006" s="46">
        <v>0</v>
      </c>
      <c r="H1006" s="46">
        <v>563</v>
      </c>
      <c r="I1006" s="46">
        <v>3</v>
      </c>
      <c r="J1006" s="46">
        <v>0</v>
      </c>
      <c r="K1006" s="46">
        <v>0</v>
      </c>
      <c r="L1006" s="46">
        <v>0</v>
      </c>
      <c r="M1006" s="46">
        <v>1</v>
      </c>
      <c r="N1006" s="46">
        <v>5</v>
      </c>
      <c r="O1006" s="46">
        <v>1</v>
      </c>
      <c r="P1006" s="46">
        <v>0</v>
      </c>
      <c r="Q1006" s="46">
        <v>0</v>
      </c>
      <c r="R1006" s="46">
        <v>0</v>
      </c>
      <c r="S1006" s="46">
        <v>0</v>
      </c>
      <c r="T1006" s="46">
        <v>0</v>
      </c>
      <c r="U1006" s="46">
        <v>209</v>
      </c>
      <c r="V1006" s="46">
        <v>3</v>
      </c>
      <c r="W1006" s="46">
        <v>1</v>
      </c>
      <c r="X1006" s="46">
        <v>0</v>
      </c>
      <c r="Y1006" s="46">
        <v>2</v>
      </c>
      <c r="Z1006" s="46">
        <v>0</v>
      </c>
      <c r="AA1006" s="46">
        <v>1</v>
      </c>
      <c r="AB1006" s="46">
        <v>0</v>
      </c>
      <c r="AC1006" s="46">
        <v>0</v>
      </c>
      <c r="AD1006" s="46">
        <v>10</v>
      </c>
      <c r="AE1006" s="46">
        <v>0</v>
      </c>
      <c r="AF1006" s="35">
        <f t="shared" si="268"/>
        <v>799</v>
      </c>
      <c r="AG1006" s="35">
        <f t="shared" si="269"/>
        <v>789</v>
      </c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</row>
    <row r="1007" spans="1:60" ht="15.6" x14ac:dyDescent="0.3">
      <c r="A1007" s="34" t="s">
        <v>1236</v>
      </c>
      <c r="B1007" s="34" t="s">
        <v>1390</v>
      </c>
      <c r="C1007" s="34" t="s">
        <v>1238</v>
      </c>
      <c r="D1007" s="34">
        <v>6</v>
      </c>
      <c r="E1007" s="34" t="s">
        <v>1443</v>
      </c>
      <c r="F1007" s="34" t="s">
        <v>1444</v>
      </c>
      <c r="G1007" s="46">
        <v>0</v>
      </c>
      <c r="H1007" s="46">
        <v>145</v>
      </c>
      <c r="I1007" s="46">
        <v>1</v>
      </c>
      <c r="J1007" s="46">
        <v>0</v>
      </c>
      <c r="K1007" s="46">
        <v>0</v>
      </c>
      <c r="L1007" s="46">
        <v>0</v>
      </c>
      <c r="M1007" s="46">
        <v>0</v>
      </c>
      <c r="N1007" s="46">
        <v>2</v>
      </c>
      <c r="O1007" s="46">
        <v>0</v>
      </c>
      <c r="P1007" s="46">
        <v>0</v>
      </c>
      <c r="Q1007" s="46">
        <v>0</v>
      </c>
      <c r="R1007" s="46">
        <v>0</v>
      </c>
      <c r="S1007" s="46">
        <v>0</v>
      </c>
      <c r="T1007" s="46">
        <v>0</v>
      </c>
      <c r="U1007" s="46">
        <v>67</v>
      </c>
      <c r="V1007" s="46">
        <v>0</v>
      </c>
      <c r="W1007" s="46">
        <v>0</v>
      </c>
      <c r="X1007" s="46">
        <v>0</v>
      </c>
      <c r="Y1007" s="46">
        <v>1</v>
      </c>
      <c r="Z1007" s="46">
        <v>0</v>
      </c>
      <c r="AA1007" s="46">
        <v>0</v>
      </c>
      <c r="AB1007" s="46">
        <v>0</v>
      </c>
      <c r="AC1007" s="46">
        <v>0</v>
      </c>
      <c r="AD1007" s="46">
        <v>2</v>
      </c>
      <c r="AE1007" s="46">
        <v>0</v>
      </c>
      <c r="AF1007" s="35">
        <f t="shared" si="268"/>
        <v>218</v>
      </c>
      <c r="AG1007" s="35">
        <f t="shared" si="269"/>
        <v>216</v>
      </c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</row>
    <row r="1008" spans="1:60" ht="15.6" x14ac:dyDescent="0.3">
      <c r="A1008" s="34" t="s">
        <v>1236</v>
      </c>
      <c r="B1008" s="34" t="s">
        <v>1390</v>
      </c>
      <c r="C1008" s="34" t="s">
        <v>1238</v>
      </c>
      <c r="D1008" s="34">
        <v>6</v>
      </c>
      <c r="E1008" s="34" t="s">
        <v>1445</v>
      </c>
      <c r="F1008" s="34" t="s">
        <v>1446</v>
      </c>
      <c r="G1008" s="46">
        <v>2</v>
      </c>
      <c r="H1008" s="46">
        <v>412</v>
      </c>
      <c r="I1008" s="46">
        <v>1</v>
      </c>
      <c r="J1008" s="46">
        <v>0</v>
      </c>
      <c r="K1008" s="46">
        <v>0</v>
      </c>
      <c r="L1008" s="46">
        <v>0</v>
      </c>
      <c r="M1008" s="46">
        <v>1</v>
      </c>
      <c r="N1008" s="46">
        <v>2</v>
      </c>
      <c r="O1008" s="46">
        <v>0</v>
      </c>
      <c r="P1008" s="46">
        <v>0</v>
      </c>
      <c r="Q1008" s="46">
        <v>0</v>
      </c>
      <c r="R1008" s="46">
        <v>0</v>
      </c>
      <c r="S1008" s="46">
        <v>0</v>
      </c>
      <c r="T1008" s="46">
        <v>0</v>
      </c>
      <c r="U1008" s="46">
        <v>94</v>
      </c>
      <c r="V1008" s="46">
        <v>1</v>
      </c>
      <c r="W1008" s="46">
        <v>0</v>
      </c>
      <c r="X1008" s="46">
        <v>1</v>
      </c>
      <c r="Y1008" s="46">
        <v>3</v>
      </c>
      <c r="Z1008" s="46">
        <v>1</v>
      </c>
      <c r="AA1008" s="46">
        <v>0</v>
      </c>
      <c r="AB1008" s="46">
        <v>0</v>
      </c>
      <c r="AC1008" s="46">
        <v>0</v>
      </c>
      <c r="AD1008" s="46">
        <v>11</v>
      </c>
      <c r="AE1008" s="46">
        <v>0</v>
      </c>
      <c r="AF1008" s="35">
        <f t="shared" si="268"/>
        <v>529</v>
      </c>
      <c r="AG1008" s="35">
        <f t="shared" si="269"/>
        <v>518</v>
      </c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</row>
    <row r="1009" spans="1:60" ht="15.6" x14ac:dyDescent="0.3">
      <c r="A1009" s="34" t="s">
        <v>1236</v>
      </c>
      <c r="B1009" s="34" t="s">
        <v>1390</v>
      </c>
      <c r="C1009" s="34" t="s">
        <v>1238</v>
      </c>
      <c r="D1009" s="34">
        <v>6</v>
      </c>
      <c r="E1009" s="34" t="s">
        <v>1445</v>
      </c>
      <c r="F1009" s="34" t="s">
        <v>1447</v>
      </c>
      <c r="G1009" s="46">
        <v>1</v>
      </c>
      <c r="H1009" s="46">
        <v>407</v>
      </c>
      <c r="I1009" s="46">
        <v>0</v>
      </c>
      <c r="J1009" s="46">
        <v>0</v>
      </c>
      <c r="K1009" s="46">
        <v>0</v>
      </c>
      <c r="L1009" s="46">
        <v>1</v>
      </c>
      <c r="M1009" s="46">
        <v>0</v>
      </c>
      <c r="N1009" s="46">
        <v>2</v>
      </c>
      <c r="O1009" s="46">
        <v>0</v>
      </c>
      <c r="P1009" s="46">
        <v>0</v>
      </c>
      <c r="Q1009" s="46">
        <v>0</v>
      </c>
      <c r="R1009" s="46">
        <v>0</v>
      </c>
      <c r="S1009" s="46">
        <v>0</v>
      </c>
      <c r="T1009" s="46">
        <v>0</v>
      </c>
      <c r="U1009" s="46">
        <v>100</v>
      </c>
      <c r="V1009" s="46">
        <v>0</v>
      </c>
      <c r="W1009" s="46">
        <v>0</v>
      </c>
      <c r="X1009" s="46">
        <v>0</v>
      </c>
      <c r="Y1009" s="46">
        <v>0</v>
      </c>
      <c r="Z1009" s="46">
        <v>1</v>
      </c>
      <c r="AA1009" s="46">
        <v>0</v>
      </c>
      <c r="AB1009" s="46">
        <v>0</v>
      </c>
      <c r="AC1009" s="46">
        <v>0</v>
      </c>
      <c r="AD1009" s="46">
        <v>13</v>
      </c>
      <c r="AE1009" s="46">
        <v>0</v>
      </c>
      <c r="AF1009" s="35">
        <f t="shared" si="268"/>
        <v>525</v>
      </c>
      <c r="AG1009" s="35">
        <f t="shared" si="269"/>
        <v>512</v>
      </c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</row>
    <row r="1010" spans="1:60" ht="15.6" x14ac:dyDescent="0.3">
      <c r="A1010" s="40"/>
      <c r="B1010" s="40"/>
      <c r="C1010" s="40"/>
      <c r="D1010" s="40"/>
      <c r="E1010" s="44" t="s">
        <v>11</v>
      </c>
      <c r="F1010" s="44" t="s">
        <v>7</v>
      </c>
      <c r="G1010" s="35">
        <f>SUM(G1002:G1009)</f>
        <v>7</v>
      </c>
      <c r="H1010" s="35">
        <f t="shared" ref="H1010:AE1010" si="270">SUM(H1002:H1009)</f>
        <v>3418</v>
      </c>
      <c r="I1010" s="35">
        <f>SUM(I1002:I1009)</f>
        <v>8</v>
      </c>
      <c r="J1010" s="35">
        <f>SUM(J1002:J1009)</f>
        <v>0</v>
      </c>
      <c r="K1010" s="35">
        <f>SUM(K1002:K1009)</f>
        <v>1</v>
      </c>
      <c r="L1010" s="35">
        <f>SUM(L1002:L1009)</f>
        <v>4</v>
      </c>
      <c r="M1010" s="35">
        <f>SUM(M1002:M1009)</f>
        <v>6</v>
      </c>
      <c r="N1010" s="35">
        <f t="shared" si="270"/>
        <v>25</v>
      </c>
      <c r="O1010" s="35">
        <f t="shared" si="270"/>
        <v>1</v>
      </c>
      <c r="P1010" s="35">
        <f t="shared" si="270"/>
        <v>0</v>
      </c>
      <c r="Q1010" s="35">
        <f t="shared" si="270"/>
        <v>2</v>
      </c>
      <c r="R1010" s="35">
        <f t="shared" si="270"/>
        <v>1</v>
      </c>
      <c r="S1010" s="35">
        <f t="shared" si="270"/>
        <v>2</v>
      </c>
      <c r="T1010" s="35">
        <f t="shared" si="270"/>
        <v>0</v>
      </c>
      <c r="U1010" s="35">
        <f t="shared" si="270"/>
        <v>1254</v>
      </c>
      <c r="V1010" s="35">
        <f t="shared" si="270"/>
        <v>6</v>
      </c>
      <c r="W1010" s="35">
        <f t="shared" si="270"/>
        <v>2</v>
      </c>
      <c r="X1010" s="35">
        <f t="shared" si="270"/>
        <v>3</v>
      </c>
      <c r="Y1010" s="35">
        <f t="shared" si="270"/>
        <v>15</v>
      </c>
      <c r="Z1010" s="35">
        <f t="shared" si="270"/>
        <v>3</v>
      </c>
      <c r="AA1010" s="35">
        <f t="shared" si="270"/>
        <v>1</v>
      </c>
      <c r="AB1010" s="35">
        <f t="shared" si="270"/>
        <v>0</v>
      </c>
      <c r="AC1010" s="35">
        <f t="shared" si="270"/>
        <v>1</v>
      </c>
      <c r="AD1010" s="35">
        <f t="shared" si="270"/>
        <v>58</v>
      </c>
      <c r="AE1010" s="35">
        <f t="shared" si="270"/>
        <v>0</v>
      </c>
      <c r="AF1010" s="35">
        <f t="shared" ref="AF1010:AG1010" si="271">SUM(AF1002:AF1009)</f>
        <v>4818</v>
      </c>
      <c r="AG1010" s="35">
        <f t="shared" si="271"/>
        <v>4760</v>
      </c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</row>
    <row r="1011" spans="1:60" ht="15.6" x14ac:dyDescent="0.3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1"/>
      <c r="AG1011" s="41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</row>
    <row r="1012" spans="1:60" ht="15.6" x14ac:dyDescent="0.3">
      <c r="A1012" s="34" t="s">
        <v>1236</v>
      </c>
      <c r="B1012" s="34" t="s">
        <v>1390</v>
      </c>
      <c r="C1012" s="34" t="s">
        <v>1238</v>
      </c>
      <c r="D1012" s="34">
        <v>8</v>
      </c>
      <c r="E1012" s="34" t="s">
        <v>1448</v>
      </c>
      <c r="F1012" s="34" t="s">
        <v>1449</v>
      </c>
      <c r="G1012" s="46">
        <v>0</v>
      </c>
      <c r="H1012" s="46">
        <v>455</v>
      </c>
      <c r="I1012" s="46">
        <v>0</v>
      </c>
      <c r="J1012" s="46">
        <v>0</v>
      </c>
      <c r="K1012" s="46">
        <v>0</v>
      </c>
      <c r="L1012" s="46">
        <v>1</v>
      </c>
      <c r="M1012" s="46">
        <v>1</v>
      </c>
      <c r="N1012" s="46">
        <v>5</v>
      </c>
      <c r="O1012" s="46">
        <v>0</v>
      </c>
      <c r="P1012" s="46">
        <v>1</v>
      </c>
      <c r="Q1012" s="46">
        <v>0</v>
      </c>
      <c r="R1012" s="46">
        <v>0</v>
      </c>
      <c r="S1012" s="46">
        <v>0</v>
      </c>
      <c r="T1012" s="46">
        <v>1</v>
      </c>
      <c r="U1012" s="46">
        <v>152</v>
      </c>
      <c r="V1012" s="46">
        <v>0</v>
      </c>
      <c r="W1012" s="46">
        <v>0</v>
      </c>
      <c r="X1012" s="46">
        <v>1</v>
      </c>
      <c r="Y1012" s="46">
        <v>4</v>
      </c>
      <c r="Z1012" s="46">
        <v>0</v>
      </c>
      <c r="AA1012" s="46">
        <v>0</v>
      </c>
      <c r="AB1012" s="46">
        <v>0</v>
      </c>
      <c r="AC1012" s="46">
        <v>0</v>
      </c>
      <c r="AD1012" s="46">
        <v>5</v>
      </c>
      <c r="AE1012" s="46">
        <v>0</v>
      </c>
      <c r="AF1012" s="35">
        <f t="shared" ref="AF1012:AF1021" si="272">G1012+H1012+I1012+J1012+K1012+L1012+M1012+N1012+O1012+P1012+Q1012+R1012+S1012+T1012+U1012+V1012+W1012+X1012+Y1012+Z1012+AA1012+AB1012+AC1012+AD1012</f>
        <v>626</v>
      </c>
      <c r="AG1012" s="35">
        <f t="shared" ref="AG1012:AG1021" si="273">G1012+H1012+I1012+J1012+K1012+L1012+M1012+N1012+O1012+P1012+Q1012+R1012+S1012+T1012+U1012+V1012+W1012+X1012+Y1012+Z1012+AA1012+AB1012+AC1012</f>
        <v>621</v>
      </c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</row>
    <row r="1013" spans="1:60" ht="15.6" x14ac:dyDescent="0.3">
      <c r="A1013" s="34" t="s">
        <v>1236</v>
      </c>
      <c r="B1013" s="34" t="s">
        <v>1390</v>
      </c>
      <c r="C1013" s="34" t="s">
        <v>1238</v>
      </c>
      <c r="D1013" s="34">
        <v>8</v>
      </c>
      <c r="E1013" s="34" t="s">
        <v>1448</v>
      </c>
      <c r="F1013" s="34" t="s">
        <v>1450</v>
      </c>
      <c r="G1013" s="46">
        <v>0</v>
      </c>
      <c r="H1013" s="46">
        <v>468</v>
      </c>
      <c r="I1013" s="46">
        <v>0</v>
      </c>
      <c r="J1013" s="46">
        <v>0</v>
      </c>
      <c r="K1013" s="46">
        <v>1</v>
      </c>
      <c r="L1013" s="46">
        <v>0</v>
      </c>
      <c r="M1013" s="46">
        <v>0</v>
      </c>
      <c r="N1013" s="46">
        <v>4</v>
      </c>
      <c r="O1013" s="46">
        <v>0</v>
      </c>
      <c r="P1013" s="46">
        <v>0</v>
      </c>
      <c r="Q1013" s="46">
        <v>0</v>
      </c>
      <c r="R1013" s="46">
        <v>0</v>
      </c>
      <c r="S1013" s="46">
        <v>0</v>
      </c>
      <c r="T1013" s="46">
        <v>0</v>
      </c>
      <c r="U1013" s="46">
        <v>146</v>
      </c>
      <c r="V1013" s="46">
        <v>1</v>
      </c>
      <c r="W1013" s="46">
        <v>0</v>
      </c>
      <c r="X1013" s="46">
        <v>1</v>
      </c>
      <c r="Y1013" s="46">
        <v>5</v>
      </c>
      <c r="Z1013" s="46">
        <v>0</v>
      </c>
      <c r="AA1013" s="46">
        <v>0</v>
      </c>
      <c r="AB1013" s="46">
        <v>0</v>
      </c>
      <c r="AC1013" s="46">
        <v>0</v>
      </c>
      <c r="AD1013" s="46">
        <v>5</v>
      </c>
      <c r="AE1013" s="46">
        <v>0</v>
      </c>
      <c r="AF1013" s="35">
        <f t="shared" si="272"/>
        <v>631</v>
      </c>
      <c r="AG1013" s="35">
        <f t="shared" si="273"/>
        <v>626</v>
      </c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</row>
    <row r="1014" spans="1:60" ht="15.6" x14ac:dyDescent="0.3">
      <c r="A1014" s="34" t="s">
        <v>1236</v>
      </c>
      <c r="B1014" s="34" t="s">
        <v>1390</v>
      </c>
      <c r="C1014" s="34" t="s">
        <v>1238</v>
      </c>
      <c r="D1014" s="34">
        <v>8</v>
      </c>
      <c r="E1014" s="34" t="s">
        <v>1448</v>
      </c>
      <c r="F1014" s="34" t="s">
        <v>1451</v>
      </c>
      <c r="G1014" s="46">
        <v>1</v>
      </c>
      <c r="H1014" s="46">
        <v>441</v>
      </c>
      <c r="I1014" s="46">
        <v>0</v>
      </c>
      <c r="J1014" s="46">
        <v>0</v>
      </c>
      <c r="K1014" s="46">
        <v>0</v>
      </c>
      <c r="L1014" s="46">
        <v>1</v>
      </c>
      <c r="M1014" s="46">
        <v>0</v>
      </c>
      <c r="N1014" s="46">
        <v>2</v>
      </c>
      <c r="O1014" s="46">
        <v>0</v>
      </c>
      <c r="P1014" s="46">
        <v>0</v>
      </c>
      <c r="Q1014" s="46">
        <v>0</v>
      </c>
      <c r="R1014" s="46">
        <v>0</v>
      </c>
      <c r="S1014" s="46">
        <v>0</v>
      </c>
      <c r="T1014" s="46">
        <v>0</v>
      </c>
      <c r="U1014" s="46">
        <v>185</v>
      </c>
      <c r="V1014" s="46">
        <v>2</v>
      </c>
      <c r="W1014" s="46">
        <v>0</v>
      </c>
      <c r="X1014" s="46">
        <v>0</v>
      </c>
      <c r="Y1014" s="46">
        <v>3</v>
      </c>
      <c r="Z1014" s="46">
        <v>1</v>
      </c>
      <c r="AA1014" s="46">
        <v>0</v>
      </c>
      <c r="AB1014" s="46">
        <v>0</v>
      </c>
      <c r="AC1014" s="46">
        <v>0</v>
      </c>
      <c r="AD1014" s="46">
        <v>5</v>
      </c>
      <c r="AE1014" s="46">
        <v>0</v>
      </c>
      <c r="AF1014" s="35">
        <f t="shared" si="272"/>
        <v>641</v>
      </c>
      <c r="AG1014" s="35">
        <f t="shared" si="273"/>
        <v>636</v>
      </c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</row>
    <row r="1015" spans="1:60" ht="15.6" x14ac:dyDescent="0.3">
      <c r="A1015" s="34" t="s">
        <v>1236</v>
      </c>
      <c r="B1015" s="34" t="s">
        <v>1390</v>
      </c>
      <c r="C1015" s="34" t="s">
        <v>1238</v>
      </c>
      <c r="D1015" s="34">
        <v>8</v>
      </c>
      <c r="E1015" s="34" t="s">
        <v>1452</v>
      </c>
      <c r="F1015" s="34" t="s">
        <v>1453</v>
      </c>
      <c r="G1015" s="46">
        <v>0</v>
      </c>
      <c r="H1015" s="46">
        <v>349</v>
      </c>
      <c r="I1015" s="46">
        <v>0</v>
      </c>
      <c r="J1015" s="46">
        <v>0</v>
      </c>
      <c r="K1015" s="46">
        <v>0</v>
      </c>
      <c r="L1015" s="46">
        <v>0</v>
      </c>
      <c r="M1015" s="46">
        <v>3</v>
      </c>
      <c r="N1015" s="46">
        <v>1</v>
      </c>
      <c r="O1015" s="46">
        <v>0</v>
      </c>
      <c r="P1015" s="46">
        <v>2</v>
      </c>
      <c r="Q1015" s="46">
        <v>2</v>
      </c>
      <c r="R1015" s="46">
        <v>0</v>
      </c>
      <c r="S1015" s="46">
        <v>0</v>
      </c>
      <c r="T1015" s="46">
        <v>0</v>
      </c>
      <c r="U1015" s="46">
        <v>121</v>
      </c>
      <c r="V1015" s="46">
        <v>3</v>
      </c>
      <c r="W1015" s="46">
        <v>0</v>
      </c>
      <c r="X1015" s="46">
        <v>0</v>
      </c>
      <c r="Y1015" s="46">
        <v>1</v>
      </c>
      <c r="Z1015" s="46">
        <v>1</v>
      </c>
      <c r="AA1015" s="46">
        <v>0</v>
      </c>
      <c r="AB1015" s="46">
        <v>0</v>
      </c>
      <c r="AC1015" s="46">
        <v>0</v>
      </c>
      <c r="AD1015" s="46">
        <v>6</v>
      </c>
      <c r="AE1015" s="46">
        <v>0</v>
      </c>
      <c r="AF1015" s="35">
        <f t="shared" si="272"/>
        <v>489</v>
      </c>
      <c r="AG1015" s="35">
        <f t="shared" si="273"/>
        <v>483</v>
      </c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</row>
    <row r="1016" spans="1:60" ht="15.6" x14ac:dyDescent="0.3">
      <c r="A1016" s="34" t="s">
        <v>1236</v>
      </c>
      <c r="B1016" s="34" t="s">
        <v>1390</v>
      </c>
      <c r="C1016" s="34" t="s">
        <v>1238</v>
      </c>
      <c r="D1016" s="34">
        <v>8</v>
      </c>
      <c r="E1016" s="34" t="s">
        <v>1454</v>
      </c>
      <c r="F1016" s="34" t="s">
        <v>1455</v>
      </c>
      <c r="G1016" s="46">
        <v>0</v>
      </c>
      <c r="H1016" s="46">
        <v>489</v>
      </c>
      <c r="I1016" s="46">
        <v>0</v>
      </c>
      <c r="J1016" s="46">
        <v>0</v>
      </c>
      <c r="K1016" s="46">
        <v>0</v>
      </c>
      <c r="L1016" s="46">
        <v>0</v>
      </c>
      <c r="M1016" s="46">
        <v>0</v>
      </c>
      <c r="N1016" s="46">
        <v>5</v>
      </c>
      <c r="O1016" s="46">
        <v>0</v>
      </c>
      <c r="P1016" s="46">
        <v>2</v>
      </c>
      <c r="Q1016" s="46">
        <v>0</v>
      </c>
      <c r="R1016" s="46">
        <v>0</v>
      </c>
      <c r="S1016" s="46">
        <v>0</v>
      </c>
      <c r="T1016" s="46">
        <v>0</v>
      </c>
      <c r="U1016" s="46">
        <v>164</v>
      </c>
      <c r="V1016" s="46">
        <v>1</v>
      </c>
      <c r="W1016" s="46">
        <v>1</v>
      </c>
      <c r="X1016" s="46">
        <v>1</v>
      </c>
      <c r="Y1016" s="46">
        <v>6</v>
      </c>
      <c r="Z1016" s="46">
        <v>0</v>
      </c>
      <c r="AA1016" s="46">
        <v>0</v>
      </c>
      <c r="AB1016" s="46">
        <v>0</v>
      </c>
      <c r="AC1016" s="46">
        <v>1</v>
      </c>
      <c r="AD1016" s="46">
        <v>15</v>
      </c>
      <c r="AE1016" s="46">
        <v>0</v>
      </c>
      <c r="AF1016" s="35">
        <f t="shared" si="272"/>
        <v>685</v>
      </c>
      <c r="AG1016" s="35">
        <f t="shared" si="273"/>
        <v>670</v>
      </c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</row>
    <row r="1017" spans="1:60" ht="15.6" x14ac:dyDescent="0.3">
      <c r="A1017" s="34" t="s">
        <v>1236</v>
      </c>
      <c r="B1017" s="34" t="s">
        <v>1390</v>
      </c>
      <c r="C1017" s="34" t="s">
        <v>1238</v>
      </c>
      <c r="D1017" s="34">
        <v>8</v>
      </c>
      <c r="E1017" s="34" t="s">
        <v>1456</v>
      </c>
      <c r="F1017" s="34" t="s">
        <v>1457</v>
      </c>
      <c r="G1017" s="46">
        <v>1</v>
      </c>
      <c r="H1017" s="46">
        <v>529</v>
      </c>
      <c r="I1017" s="46">
        <v>1</v>
      </c>
      <c r="J1017" s="46">
        <v>0</v>
      </c>
      <c r="K1017" s="46">
        <v>0</v>
      </c>
      <c r="L1017" s="46">
        <v>0</v>
      </c>
      <c r="M1017" s="46">
        <v>2</v>
      </c>
      <c r="N1017" s="46">
        <v>3</v>
      </c>
      <c r="O1017" s="46">
        <v>0</v>
      </c>
      <c r="P1017" s="46">
        <v>0</v>
      </c>
      <c r="Q1017" s="46">
        <v>0</v>
      </c>
      <c r="R1017" s="46">
        <v>0</v>
      </c>
      <c r="S1017" s="46">
        <v>0</v>
      </c>
      <c r="T1017" s="46">
        <v>0</v>
      </c>
      <c r="U1017" s="46">
        <v>166</v>
      </c>
      <c r="V1017" s="46">
        <v>1</v>
      </c>
      <c r="W1017" s="46">
        <v>0</v>
      </c>
      <c r="X1017" s="46">
        <v>1</v>
      </c>
      <c r="Y1017" s="46">
        <v>3</v>
      </c>
      <c r="Z1017" s="46">
        <v>0</v>
      </c>
      <c r="AA1017" s="46">
        <v>0</v>
      </c>
      <c r="AB1017" s="46">
        <v>1</v>
      </c>
      <c r="AC1017" s="46">
        <v>0</v>
      </c>
      <c r="AD1017" s="46">
        <v>7</v>
      </c>
      <c r="AE1017" s="46">
        <v>0</v>
      </c>
      <c r="AF1017" s="35">
        <f t="shared" si="272"/>
        <v>715</v>
      </c>
      <c r="AG1017" s="35">
        <f t="shared" si="273"/>
        <v>708</v>
      </c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</row>
    <row r="1018" spans="1:60" ht="15.6" x14ac:dyDescent="0.3">
      <c r="A1018" s="34" t="s">
        <v>1236</v>
      </c>
      <c r="B1018" s="34" t="s">
        <v>1390</v>
      </c>
      <c r="C1018" s="34" t="s">
        <v>1238</v>
      </c>
      <c r="D1018" s="34">
        <v>8</v>
      </c>
      <c r="E1018" s="34" t="s">
        <v>1456</v>
      </c>
      <c r="F1018" s="34" t="s">
        <v>1458</v>
      </c>
      <c r="G1018" s="46">
        <v>1</v>
      </c>
      <c r="H1018" s="46">
        <v>515</v>
      </c>
      <c r="I1018" s="46">
        <v>1</v>
      </c>
      <c r="J1018" s="46">
        <v>0</v>
      </c>
      <c r="K1018" s="46">
        <v>1</v>
      </c>
      <c r="L1018" s="46">
        <v>0</v>
      </c>
      <c r="M1018" s="46">
        <v>3</v>
      </c>
      <c r="N1018" s="46">
        <v>4</v>
      </c>
      <c r="O1018" s="46">
        <v>0</v>
      </c>
      <c r="P1018" s="46">
        <v>0</v>
      </c>
      <c r="Q1018" s="46">
        <v>1</v>
      </c>
      <c r="R1018" s="46">
        <v>0</v>
      </c>
      <c r="S1018" s="46">
        <v>0</v>
      </c>
      <c r="T1018" s="46">
        <v>0</v>
      </c>
      <c r="U1018" s="46">
        <v>163</v>
      </c>
      <c r="V1018" s="46">
        <v>3</v>
      </c>
      <c r="W1018" s="46">
        <v>0</v>
      </c>
      <c r="X1018" s="46">
        <v>0</v>
      </c>
      <c r="Y1018" s="46">
        <v>2</v>
      </c>
      <c r="Z1018" s="46">
        <v>0</v>
      </c>
      <c r="AA1018" s="46">
        <v>0</v>
      </c>
      <c r="AB1018" s="46">
        <v>0</v>
      </c>
      <c r="AC1018" s="46">
        <v>0</v>
      </c>
      <c r="AD1018" s="46">
        <v>6</v>
      </c>
      <c r="AE1018" s="46">
        <v>0</v>
      </c>
      <c r="AF1018" s="35">
        <f t="shared" si="272"/>
        <v>700</v>
      </c>
      <c r="AG1018" s="35">
        <f t="shared" si="273"/>
        <v>694</v>
      </c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</row>
    <row r="1019" spans="1:60" ht="15.6" x14ac:dyDescent="0.3">
      <c r="A1019" s="34" t="s">
        <v>1236</v>
      </c>
      <c r="B1019" s="34" t="s">
        <v>1390</v>
      </c>
      <c r="C1019" s="34" t="s">
        <v>1238</v>
      </c>
      <c r="D1019" s="34">
        <v>8</v>
      </c>
      <c r="E1019" s="34" t="s">
        <v>1459</v>
      </c>
      <c r="F1019" s="34" t="s">
        <v>1460</v>
      </c>
      <c r="G1019" s="46">
        <v>3</v>
      </c>
      <c r="H1019" s="46">
        <v>458</v>
      </c>
      <c r="I1019" s="46">
        <v>1</v>
      </c>
      <c r="J1019" s="46">
        <v>0</v>
      </c>
      <c r="K1019" s="46">
        <v>0</v>
      </c>
      <c r="L1019" s="46">
        <v>0</v>
      </c>
      <c r="M1019" s="46">
        <v>2</v>
      </c>
      <c r="N1019" s="46">
        <v>1</v>
      </c>
      <c r="O1019" s="46">
        <v>0</v>
      </c>
      <c r="P1019" s="46">
        <v>0</v>
      </c>
      <c r="Q1019" s="46">
        <v>1</v>
      </c>
      <c r="R1019" s="46">
        <v>0</v>
      </c>
      <c r="S1019" s="46">
        <v>0</v>
      </c>
      <c r="T1019" s="46">
        <v>0</v>
      </c>
      <c r="U1019" s="46">
        <v>122</v>
      </c>
      <c r="V1019" s="46">
        <v>1</v>
      </c>
      <c r="W1019" s="46">
        <v>0</v>
      </c>
      <c r="X1019" s="46">
        <v>0</v>
      </c>
      <c r="Y1019" s="46">
        <v>3</v>
      </c>
      <c r="Z1019" s="46">
        <v>0</v>
      </c>
      <c r="AA1019" s="46">
        <v>0</v>
      </c>
      <c r="AB1019" s="46">
        <v>1</v>
      </c>
      <c r="AC1019" s="46">
        <v>0</v>
      </c>
      <c r="AD1019" s="46">
        <v>3</v>
      </c>
      <c r="AE1019" s="46">
        <v>0</v>
      </c>
      <c r="AF1019" s="35">
        <f t="shared" si="272"/>
        <v>596</v>
      </c>
      <c r="AG1019" s="35">
        <f t="shared" si="273"/>
        <v>593</v>
      </c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</row>
    <row r="1020" spans="1:60" ht="15.6" x14ac:dyDescent="0.3">
      <c r="A1020" s="34" t="s">
        <v>1236</v>
      </c>
      <c r="B1020" s="34" t="s">
        <v>1390</v>
      </c>
      <c r="C1020" s="34" t="s">
        <v>1238</v>
      </c>
      <c r="D1020" s="34">
        <v>8</v>
      </c>
      <c r="E1020" s="34" t="s">
        <v>1459</v>
      </c>
      <c r="F1020" s="34" t="s">
        <v>1461</v>
      </c>
      <c r="G1020" s="46">
        <v>1</v>
      </c>
      <c r="H1020" s="46">
        <v>466</v>
      </c>
      <c r="I1020" s="46">
        <v>0</v>
      </c>
      <c r="J1020" s="46">
        <v>0</v>
      </c>
      <c r="K1020" s="46">
        <v>0</v>
      </c>
      <c r="L1020" s="46">
        <v>1</v>
      </c>
      <c r="M1020" s="46">
        <v>0</v>
      </c>
      <c r="N1020" s="46">
        <v>3</v>
      </c>
      <c r="O1020" s="46">
        <v>0</v>
      </c>
      <c r="P1020" s="46">
        <v>0</v>
      </c>
      <c r="Q1020" s="46">
        <v>1</v>
      </c>
      <c r="R1020" s="46">
        <v>0</v>
      </c>
      <c r="S1020" s="46">
        <v>0</v>
      </c>
      <c r="T1020" s="46">
        <v>0</v>
      </c>
      <c r="U1020" s="46">
        <v>105</v>
      </c>
      <c r="V1020" s="46">
        <v>3</v>
      </c>
      <c r="W1020" s="46">
        <v>0</v>
      </c>
      <c r="X1020" s="46">
        <v>0</v>
      </c>
      <c r="Y1020" s="46">
        <v>3</v>
      </c>
      <c r="Z1020" s="46">
        <v>0</v>
      </c>
      <c r="AA1020" s="46">
        <v>0</v>
      </c>
      <c r="AB1020" s="46">
        <v>1</v>
      </c>
      <c r="AC1020" s="46">
        <v>0</v>
      </c>
      <c r="AD1020" s="46">
        <v>2</v>
      </c>
      <c r="AE1020" s="46">
        <v>0</v>
      </c>
      <c r="AF1020" s="35">
        <f t="shared" si="272"/>
        <v>586</v>
      </c>
      <c r="AG1020" s="35">
        <f t="shared" si="273"/>
        <v>584</v>
      </c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</row>
    <row r="1021" spans="1:60" ht="15.6" x14ac:dyDescent="0.3">
      <c r="A1021" s="34" t="s">
        <v>1236</v>
      </c>
      <c r="B1021" s="34" t="s">
        <v>1390</v>
      </c>
      <c r="C1021" s="34" t="s">
        <v>1238</v>
      </c>
      <c r="D1021" s="34">
        <v>8</v>
      </c>
      <c r="E1021" s="34" t="s">
        <v>1459</v>
      </c>
      <c r="F1021" s="34" t="s">
        <v>1462</v>
      </c>
      <c r="G1021" s="46">
        <v>0</v>
      </c>
      <c r="H1021" s="46">
        <v>461</v>
      </c>
      <c r="I1021" s="46">
        <v>0</v>
      </c>
      <c r="J1021" s="46">
        <v>0</v>
      </c>
      <c r="K1021" s="46">
        <v>0</v>
      </c>
      <c r="L1021" s="46">
        <v>0</v>
      </c>
      <c r="M1021" s="46">
        <v>2</v>
      </c>
      <c r="N1021" s="46">
        <v>6</v>
      </c>
      <c r="O1021" s="46">
        <v>0</v>
      </c>
      <c r="P1021" s="46">
        <v>0</v>
      </c>
      <c r="Q1021" s="46">
        <v>0</v>
      </c>
      <c r="R1021" s="46">
        <v>0</v>
      </c>
      <c r="S1021" s="46">
        <v>1</v>
      </c>
      <c r="T1021" s="46">
        <v>1</v>
      </c>
      <c r="U1021" s="46">
        <v>133</v>
      </c>
      <c r="V1021" s="46">
        <v>2</v>
      </c>
      <c r="W1021" s="46">
        <v>0</v>
      </c>
      <c r="X1021" s="46">
        <v>0</v>
      </c>
      <c r="Y1021" s="46">
        <v>1</v>
      </c>
      <c r="Z1021" s="46">
        <v>0</v>
      </c>
      <c r="AA1021" s="46">
        <v>0</v>
      </c>
      <c r="AB1021" s="46">
        <v>1</v>
      </c>
      <c r="AC1021" s="46">
        <v>0</v>
      </c>
      <c r="AD1021" s="46">
        <v>4</v>
      </c>
      <c r="AE1021" s="46">
        <v>0</v>
      </c>
      <c r="AF1021" s="35">
        <f t="shared" si="272"/>
        <v>612</v>
      </c>
      <c r="AG1021" s="35">
        <f t="shared" si="273"/>
        <v>608</v>
      </c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</row>
    <row r="1022" spans="1:60" ht="15.6" x14ac:dyDescent="0.3">
      <c r="A1022" s="40"/>
      <c r="B1022" s="40"/>
      <c r="C1022" s="40"/>
      <c r="D1022" s="40"/>
      <c r="E1022" s="44" t="s">
        <v>20</v>
      </c>
      <c r="F1022" s="44" t="s">
        <v>7</v>
      </c>
      <c r="G1022" s="35">
        <f>SUM(G1012:G1021)</f>
        <v>7</v>
      </c>
      <c r="H1022" s="35">
        <f>SUM(H1012:H1021)</f>
        <v>4631</v>
      </c>
      <c r="I1022" s="35">
        <f>SUM(I1012:I1021)</f>
        <v>3</v>
      </c>
      <c r="J1022" s="35">
        <f t="shared" ref="J1022:AE1022" si="274">SUM(J1012:J1021)</f>
        <v>0</v>
      </c>
      <c r="K1022" s="35">
        <f t="shared" si="274"/>
        <v>2</v>
      </c>
      <c r="L1022" s="35">
        <f t="shared" si="274"/>
        <v>3</v>
      </c>
      <c r="M1022" s="35">
        <f t="shared" si="274"/>
        <v>13</v>
      </c>
      <c r="N1022" s="35">
        <f t="shared" si="274"/>
        <v>34</v>
      </c>
      <c r="O1022" s="35">
        <f t="shared" si="274"/>
        <v>0</v>
      </c>
      <c r="P1022" s="35">
        <f t="shared" si="274"/>
        <v>5</v>
      </c>
      <c r="Q1022" s="35">
        <f t="shared" si="274"/>
        <v>5</v>
      </c>
      <c r="R1022" s="35">
        <f t="shared" si="274"/>
        <v>0</v>
      </c>
      <c r="S1022" s="35">
        <f t="shared" si="274"/>
        <v>1</v>
      </c>
      <c r="T1022" s="35">
        <f t="shared" si="274"/>
        <v>2</v>
      </c>
      <c r="U1022" s="35">
        <f t="shared" si="274"/>
        <v>1457</v>
      </c>
      <c r="V1022" s="35">
        <f t="shared" si="274"/>
        <v>17</v>
      </c>
      <c r="W1022" s="35">
        <f t="shared" si="274"/>
        <v>1</v>
      </c>
      <c r="X1022" s="35">
        <f t="shared" si="274"/>
        <v>4</v>
      </c>
      <c r="Y1022" s="35">
        <f t="shared" si="274"/>
        <v>31</v>
      </c>
      <c r="Z1022" s="35">
        <f t="shared" si="274"/>
        <v>2</v>
      </c>
      <c r="AA1022" s="35">
        <f t="shared" si="274"/>
        <v>0</v>
      </c>
      <c r="AB1022" s="35">
        <f>SUM(AB1012:AB1021)</f>
        <v>4</v>
      </c>
      <c r="AC1022" s="35">
        <f t="shared" si="274"/>
        <v>1</v>
      </c>
      <c r="AD1022" s="35">
        <f t="shared" si="274"/>
        <v>58</v>
      </c>
      <c r="AE1022" s="35">
        <f t="shared" si="274"/>
        <v>0</v>
      </c>
      <c r="AF1022" s="35">
        <f t="shared" ref="AF1022:AG1022" si="275">SUM(AF1012:AF1021)</f>
        <v>6281</v>
      </c>
      <c r="AG1022" s="35">
        <f t="shared" si="275"/>
        <v>6223</v>
      </c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</row>
    <row r="1023" spans="1:60" ht="15.6" x14ac:dyDescent="0.3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1"/>
      <c r="AG1023" s="41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</row>
    <row r="1024" spans="1:60" ht="15.6" x14ac:dyDescent="0.3">
      <c r="A1024" s="34" t="s">
        <v>1236</v>
      </c>
      <c r="B1024" s="34" t="s">
        <v>1390</v>
      </c>
      <c r="C1024" s="34" t="s">
        <v>1238</v>
      </c>
      <c r="D1024" s="34">
        <v>18</v>
      </c>
      <c r="E1024" s="34" t="s">
        <v>1463</v>
      </c>
      <c r="F1024" s="34" t="s">
        <v>1464</v>
      </c>
      <c r="G1024" s="46">
        <v>1</v>
      </c>
      <c r="H1024" s="46">
        <v>357</v>
      </c>
      <c r="I1024" s="46">
        <v>0</v>
      </c>
      <c r="J1024" s="46">
        <v>0</v>
      </c>
      <c r="K1024" s="46">
        <v>0</v>
      </c>
      <c r="L1024" s="46">
        <v>0</v>
      </c>
      <c r="M1024" s="46">
        <v>0</v>
      </c>
      <c r="N1024" s="46">
        <v>0</v>
      </c>
      <c r="O1024" s="46">
        <v>0</v>
      </c>
      <c r="P1024" s="46">
        <v>0</v>
      </c>
      <c r="Q1024" s="46">
        <v>2</v>
      </c>
      <c r="R1024" s="46">
        <v>0</v>
      </c>
      <c r="S1024" s="46">
        <v>0</v>
      </c>
      <c r="T1024" s="46">
        <v>0</v>
      </c>
      <c r="U1024" s="46">
        <v>148</v>
      </c>
      <c r="V1024" s="46">
        <v>1</v>
      </c>
      <c r="W1024" s="46">
        <v>0</v>
      </c>
      <c r="X1024" s="46">
        <v>2</v>
      </c>
      <c r="Y1024" s="46">
        <v>1</v>
      </c>
      <c r="Z1024" s="46">
        <v>0</v>
      </c>
      <c r="AA1024" s="46">
        <v>0</v>
      </c>
      <c r="AB1024" s="46">
        <v>0</v>
      </c>
      <c r="AC1024" s="46">
        <v>0</v>
      </c>
      <c r="AD1024" s="46">
        <v>1</v>
      </c>
      <c r="AE1024" s="46">
        <v>0</v>
      </c>
      <c r="AF1024" s="35">
        <f t="shared" ref="AF1024:AF1029" si="276">G1024+H1024+I1024+J1024+K1024+L1024+M1024+N1024+O1024+P1024+Q1024+R1024+S1024+T1024+U1024+V1024+W1024+X1024+Y1024+Z1024+AA1024+AB1024+AC1024+AD1024</f>
        <v>513</v>
      </c>
      <c r="AG1024" s="35">
        <f t="shared" ref="AG1024:AG1029" si="277">G1024+H1024+I1024+J1024+K1024+L1024+M1024+N1024+O1024+P1024+Q1024+R1024+S1024+T1024+U1024+V1024+W1024+X1024+Y1024+Z1024+AA1024+AB1024+AC1024</f>
        <v>512</v>
      </c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</row>
    <row r="1025" spans="1:60" ht="15.6" x14ac:dyDescent="0.3">
      <c r="A1025" s="34" t="s">
        <v>1236</v>
      </c>
      <c r="B1025" s="34" t="s">
        <v>1390</v>
      </c>
      <c r="C1025" s="34" t="s">
        <v>1238</v>
      </c>
      <c r="D1025" s="34">
        <v>18</v>
      </c>
      <c r="E1025" s="34" t="s">
        <v>1465</v>
      </c>
      <c r="F1025" s="34" t="s">
        <v>1466</v>
      </c>
      <c r="G1025" s="46">
        <v>6</v>
      </c>
      <c r="H1025" s="46">
        <v>347</v>
      </c>
      <c r="I1025" s="46">
        <v>0</v>
      </c>
      <c r="J1025" s="46">
        <v>0</v>
      </c>
      <c r="K1025" s="46">
        <v>0</v>
      </c>
      <c r="L1025" s="46">
        <v>0</v>
      </c>
      <c r="M1025" s="46">
        <v>0</v>
      </c>
      <c r="N1025" s="46">
        <v>1</v>
      </c>
      <c r="O1025" s="46">
        <v>0</v>
      </c>
      <c r="P1025" s="46">
        <v>0</v>
      </c>
      <c r="Q1025" s="46">
        <v>0</v>
      </c>
      <c r="R1025" s="46">
        <v>0</v>
      </c>
      <c r="S1025" s="46">
        <v>0</v>
      </c>
      <c r="T1025" s="46">
        <v>0</v>
      </c>
      <c r="U1025" s="46">
        <v>116</v>
      </c>
      <c r="V1025" s="46">
        <v>1</v>
      </c>
      <c r="W1025" s="46">
        <v>0</v>
      </c>
      <c r="X1025" s="46">
        <v>1</v>
      </c>
      <c r="Y1025" s="46">
        <v>1</v>
      </c>
      <c r="Z1025" s="46">
        <v>0</v>
      </c>
      <c r="AA1025" s="46">
        <v>1</v>
      </c>
      <c r="AB1025" s="46">
        <v>0</v>
      </c>
      <c r="AC1025" s="46">
        <v>0</v>
      </c>
      <c r="AD1025" s="46">
        <v>4</v>
      </c>
      <c r="AE1025" s="46">
        <v>0</v>
      </c>
      <c r="AF1025" s="35">
        <f t="shared" si="276"/>
        <v>478</v>
      </c>
      <c r="AG1025" s="35">
        <f t="shared" si="277"/>
        <v>474</v>
      </c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</row>
    <row r="1026" spans="1:60" ht="15.6" x14ac:dyDescent="0.3">
      <c r="A1026" s="34" t="s">
        <v>1236</v>
      </c>
      <c r="B1026" s="34" t="s">
        <v>1390</v>
      </c>
      <c r="C1026" s="34" t="s">
        <v>1238</v>
      </c>
      <c r="D1026" s="34">
        <v>18</v>
      </c>
      <c r="E1026" s="34" t="s">
        <v>1465</v>
      </c>
      <c r="F1026" s="34" t="s">
        <v>1467</v>
      </c>
      <c r="G1026" s="46">
        <v>0</v>
      </c>
      <c r="H1026" s="46">
        <v>314</v>
      </c>
      <c r="I1026" s="46">
        <v>2</v>
      </c>
      <c r="J1026" s="46">
        <v>0</v>
      </c>
      <c r="K1026" s="46">
        <v>0</v>
      </c>
      <c r="L1026" s="46">
        <v>0</v>
      </c>
      <c r="M1026" s="46">
        <v>1</v>
      </c>
      <c r="N1026" s="46">
        <v>4</v>
      </c>
      <c r="O1026" s="46">
        <v>0</v>
      </c>
      <c r="P1026" s="46">
        <v>1</v>
      </c>
      <c r="Q1026" s="46">
        <v>0</v>
      </c>
      <c r="R1026" s="46">
        <v>0</v>
      </c>
      <c r="S1026" s="46">
        <v>1</v>
      </c>
      <c r="T1026" s="46">
        <v>0</v>
      </c>
      <c r="U1026" s="46">
        <v>127</v>
      </c>
      <c r="V1026" s="46">
        <v>2</v>
      </c>
      <c r="W1026" s="46">
        <v>0</v>
      </c>
      <c r="X1026" s="46">
        <v>0</v>
      </c>
      <c r="Y1026" s="46">
        <v>2</v>
      </c>
      <c r="Z1026" s="46">
        <v>0</v>
      </c>
      <c r="AA1026" s="46">
        <v>0</v>
      </c>
      <c r="AB1026" s="46">
        <v>0</v>
      </c>
      <c r="AC1026" s="46">
        <v>0</v>
      </c>
      <c r="AD1026" s="46">
        <v>4</v>
      </c>
      <c r="AE1026" s="46">
        <v>0</v>
      </c>
      <c r="AF1026" s="35">
        <f t="shared" si="276"/>
        <v>458</v>
      </c>
      <c r="AG1026" s="35">
        <f t="shared" si="277"/>
        <v>454</v>
      </c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</row>
    <row r="1027" spans="1:60" ht="15.6" x14ac:dyDescent="0.3">
      <c r="A1027" s="34" t="s">
        <v>1236</v>
      </c>
      <c r="B1027" s="34" t="s">
        <v>1390</v>
      </c>
      <c r="C1027" s="34" t="s">
        <v>1238</v>
      </c>
      <c r="D1027" s="34">
        <v>18</v>
      </c>
      <c r="E1027" s="34" t="s">
        <v>1468</v>
      </c>
      <c r="F1027" s="34" t="s">
        <v>1469</v>
      </c>
      <c r="G1027" s="46">
        <v>1</v>
      </c>
      <c r="H1027" s="46">
        <v>433</v>
      </c>
      <c r="I1027" s="46">
        <v>1</v>
      </c>
      <c r="J1027" s="46">
        <v>0</v>
      </c>
      <c r="K1027" s="46">
        <v>0</v>
      </c>
      <c r="L1027" s="46">
        <v>0</v>
      </c>
      <c r="M1027" s="46">
        <v>0</v>
      </c>
      <c r="N1027" s="46">
        <v>3</v>
      </c>
      <c r="O1027" s="46">
        <v>0</v>
      </c>
      <c r="P1027" s="46">
        <v>0</v>
      </c>
      <c r="Q1027" s="46">
        <v>2</v>
      </c>
      <c r="R1027" s="46">
        <v>0</v>
      </c>
      <c r="S1027" s="46">
        <v>0</v>
      </c>
      <c r="T1027" s="46">
        <v>0</v>
      </c>
      <c r="U1027" s="46">
        <v>175</v>
      </c>
      <c r="V1027" s="46">
        <v>1</v>
      </c>
      <c r="W1027" s="46">
        <v>1</v>
      </c>
      <c r="X1027" s="46">
        <v>0</v>
      </c>
      <c r="Y1027" s="46">
        <v>1</v>
      </c>
      <c r="Z1027" s="46">
        <v>0</v>
      </c>
      <c r="AA1027" s="46">
        <v>4</v>
      </c>
      <c r="AB1027" s="46">
        <v>0</v>
      </c>
      <c r="AC1027" s="46">
        <v>0</v>
      </c>
      <c r="AD1027" s="46">
        <v>5</v>
      </c>
      <c r="AE1027" s="46">
        <v>0</v>
      </c>
      <c r="AF1027" s="35">
        <f t="shared" si="276"/>
        <v>627</v>
      </c>
      <c r="AG1027" s="35">
        <f t="shared" si="277"/>
        <v>622</v>
      </c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</row>
    <row r="1028" spans="1:60" ht="15.6" x14ac:dyDescent="0.3">
      <c r="A1028" s="34" t="s">
        <v>1236</v>
      </c>
      <c r="B1028" s="34" t="s">
        <v>1390</v>
      </c>
      <c r="C1028" s="34" t="s">
        <v>1238</v>
      </c>
      <c r="D1028" s="34">
        <v>18</v>
      </c>
      <c r="E1028" s="34" t="s">
        <v>1470</v>
      </c>
      <c r="F1028" s="34" t="s">
        <v>1471</v>
      </c>
      <c r="G1028" s="46">
        <v>0</v>
      </c>
      <c r="H1028" s="46">
        <v>356</v>
      </c>
      <c r="I1028" s="46">
        <v>0</v>
      </c>
      <c r="J1028" s="46">
        <v>0</v>
      </c>
      <c r="K1028" s="46">
        <v>0</v>
      </c>
      <c r="L1028" s="46">
        <v>0</v>
      </c>
      <c r="M1028" s="46">
        <v>2</v>
      </c>
      <c r="N1028" s="46">
        <v>2</v>
      </c>
      <c r="O1028" s="46">
        <v>0</v>
      </c>
      <c r="P1028" s="46">
        <v>0</v>
      </c>
      <c r="Q1028" s="46">
        <v>1</v>
      </c>
      <c r="R1028" s="46">
        <v>0</v>
      </c>
      <c r="S1028" s="46">
        <v>0</v>
      </c>
      <c r="T1028" s="46">
        <v>0</v>
      </c>
      <c r="U1028" s="46">
        <v>101</v>
      </c>
      <c r="V1028" s="46">
        <v>0</v>
      </c>
      <c r="W1028" s="46">
        <v>0</v>
      </c>
      <c r="X1028" s="46">
        <v>0</v>
      </c>
      <c r="Y1028" s="46">
        <v>0</v>
      </c>
      <c r="Z1028" s="46">
        <v>0</v>
      </c>
      <c r="AA1028" s="46">
        <v>0</v>
      </c>
      <c r="AB1028" s="46">
        <v>0</v>
      </c>
      <c r="AC1028" s="46">
        <v>0</v>
      </c>
      <c r="AD1028" s="46">
        <v>2</v>
      </c>
      <c r="AE1028" s="46">
        <v>0</v>
      </c>
      <c r="AF1028" s="35">
        <f t="shared" si="276"/>
        <v>464</v>
      </c>
      <c r="AG1028" s="35">
        <f t="shared" si="277"/>
        <v>462</v>
      </c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</row>
    <row r="1029" spans="1:60" ht="15.6" x14ac:dyDescent="0.3">
      <c r="A1029" s="34" t="s">
        <v>1236</v>
      </c>
      <c r="B1029" s="34" t="s">
        <v>1390</v>
      </c>
      <c r="C1029" s="34" t="s">
        <v>1238</v>
      </c>
      <c r="D1029" s="34">
        <v>18</v>
      </c>
      <c r="E1029" s="34" t="s">
        <v>1470</v>
      </c>
      <c r="F1029" s="34" t="s">
        <v>1472</v>
      </c>
      <c r="G1029" s="46">
        <v>1</v>
      </c>
      <c r="H1029" s="46">
        <v>330</v>
      </c>
      <c r="I1029" s="46">
        <v>1</v>
      </c>
      <c r="J1029" s="46">
        <v>0</v>
      </c>
      <c r="K1029" s="46">
        <v>0</v>
      </c>
      <c r="L1029" s="46">
        <v>0</v>
      </c>
      <c r="M1029" s="46">
        <v>0</v>
      </c>
      <c r="N1029" s="46">
        <v>1</v>
      </c>
      <c r="O1029" s="46">
        <v>0</v>
      </c>
      <c r="P1029" s="46">
        <v>0</v>
      </c>
      <c r="Q1029" s="46">
        <v>2</v>
      </c>
      <c r="R1029" s="46">
        <v>0</v>
      </c>
      <c r="S1029" s="46">
        <v>0</v>
      </c>
      <c r="T1029" s="46">
        <v>0</v>
      </c>
      <c r="U1029" s="46">
        <v>108</v>
      </c>
      <c r="V1029" s="46">
        <v>1</v>
      </c>
      <c r="W1029" s="46">
        <v>0</v>
      </c>
      <c r="X1029" s="46">
        <v>1</v>
      </c>
      <c r="Y1029" s="46">
        <v>2</v>
      </c>
      <c r="Z1029" s="46">
        <v>0</v>
      </c>
      <c r="AA1029" s="46">
        <v>1</v>
      </c>
      <c r="AB1029" s="46">
        <v>0</v>
      </c>
      <c r="AC1029" s="46">
        <v>0</v>
      </c>
      <c r="AD1029" s="46">
        <v>2</v>
      </c>
      <c r="AE1029" s="46">
        <v>0</v>
      </c>
      <c r="AF1029" s="35">
        <f t="shared" si="276"/>
        <v>450</v>
      </c>
      <c r="AG1029" s="35">
        <f t="shared" si="277"/>
        <v>448</v>
      </c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</row>
    <row r="1030" spans="1:60" ht="15.6" x14ac:dyDescent="0.3">
      <c r="A1030" s="40"/>
      <c r="B1030" s="40"/>
      <c r="C1030" s="40"/>
      <c r="D1030" s="40"/>
      <c r="E1030" s="44" t="s">
        <v>12</v>
      </c>
      <c r="F1030" s="44" t="s">
        <v>7</v>
      </c>
      <c r="G1030" s="35">
        <f t="shared" ref="G1030:AE1030" si="278">SUM(G1024:G1029)</f>
        <v>9</v>
      </c>
      <c r="H1030" s="35">
        <f t="shared" si="278"/>
        <v>2137</v>
      </c>
      <c r="I1030" s="35">
        <f t="shared" si="278"/>
        <v>4</v>
      </c>
      <c r="J1030" s="35">
        <f t="shared" si="278"/>
        <v>0</v>
      </c>
      <c r="K1030" s="35">
        <f t="shared" si="278"/>
        <v>0</v>
      </c>
      <c r="L1030" s="35">
        <f t="shared" si="278"/>
        <v>0</v>
      </c>
      <c r="M1030" s="35">
        <f t="shared" si="278"/>
        <v>3</v>
      </c>
      <c r="N1030" s="35">
        <f t="shared" si="278"/>
        <v>11</v>
      </c>
      <c r="O1030" s="35">
        <f t="shared" si="278"/>
        <v>0</v>
      </c>
      <c r="P1030" s="35">
        <f t="shared" si="278"/>
        <v>1</v>
      </c>
      <c r="Q1030" s="35">
        <f t="shared" si="278"/>
        <v>7</v>
      </c>
      <c r="R1030" s="35">
        <f t="shared" si="278"/>
        <v>0</v>
      </c>
      <c r="S1030" s="35">
        <f t="shared" si="278"/>
        <v>1</v>
      </c>
      <c r="T1030" s="35">
        <f t="shared" si="278"/>
        <v>0</v>
      </c>
      <c r="U1030" s="35">
        <f t="shared" si="278"/>
        <v>775</v>
      </c>
      <c r="V1030" s="35">
        <f t="shared" si="278"/>
        <v>6</v>
      </c>
      <c r="W1030" s="35">
        <f t="shared" si="278"/>
        <v>1</v>
      </c>
      <c r="X1030" s="35">
        <f t="shared" si="278"/>
        <v>4</v>
      </c>
      <c r="Y1030" s="35">
        <f t="shared" si="278"/>
        <v>7</v>
      </c>
      <c r="Z1030" s="35">
        <f t="shared" si="278"/>
        <v>0</v>
      </c>
      <c r="AA1030" s="35">
        <f t="shared" si="278"/>
        <v>6</v>
      </c>
      <c r="AB1030" s="35">
        <f t="shared" si="278"/>
        <v>0</v>
      </c>
      <c r="AC1030" s="35">
        <f t="shared" si="278"/>
        <v>0</v>
      </c>
      <c r="AD1030" s="35">
        <f t="shared" si="278"/>
        <v>18</v>
      </c>
      <c r="AE1030" s="35">
        <f t="shared" si="278"/>
        <v>0</v>
      </c>
      <c r="AF1030" s="35">
        <f t="shared" ref="AF1030:AG1030" si="279">SUM(AF1024:AF1029)</f>
        <v>2990</v>
      </c>
      <c r="AG1030" s="35">
        <f t="shared" si="279"/>
        <v>2972</v>
      </c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</row>
    <row r="1031" spans="1:60" ht="15.6" x14ac:dyDescent="0.3">
      <c r="A1031" s="40"/>
      <c r="B1031" s="40"/>
      <c r="C1031" s="40"/>
      <c r="D1031" s="40"/>
      <c r="E1031" s="45"/>
      <c r="F1031" s="45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</row>
    <row r="1032" spans="1:60" ht="15.6" x14ac:dyDescent="0.3">
      <c r="A1032" s="68"/>
      <c r="B1032" s="68"/>
      <c r="C1032" s="68"/>
      <c r="D1032" s="68"/>
      <c r="E1032" s="68"/>
      <c r="F1032" s="68"/>
      <c r="G1032" s="68"/>
      <c r="H1032" s="68"/>
      <c r="I1032" s="68"/>
      <c r="J1032" s="62"/>
      <c r="K1032" s="62"/>
      <c r="L1032" s="62"/>
      <c r="M1032" s="68"/>
      <c r="N1032" s="68"/>
      <c r="O1032" s="68"/>
      <c r="P1032" s="62"/>
      <c r="Q1032" s="62"/>
      <c r="R1032" s="62"/>
      <c r="S1032" s="68"/>
      <c r="T1032" s="68"/>
      <c r="U1032" s="68"/>
      <c r="V1032" s="62"/>
      <c r="W1032" s="62"/>
      <c r="X1032" s="62"/>
      <c r="Y1032" s="68"/>
      <c r="Z1032" s="68"/>
      <c r="AA1032" s="68"/>
      <c r="AB1032" s="62"/>
      <c r="AC1032" s="62"/>
      <c r="AD1032" s="62"/>
      <c r="AE1032" s="68"/>
      <c r="AF1032" s="62"/>
      <c r="AG1032" s="62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</row>
    <row r="1033" spans="1:60" s="159" customFormat="1" ht="18" x14ac:dyDescent="0.35">
      <c r="A1033" s="169" t="s">
        <v>1473</v>
      </c>
      <c r="B1033" s="170"/>
      <c r="C1033" s="170"/>
      <c r="D1033" s="170"/>
      <c r="E1033" s="170"/>
      <c r="F1033" s="171"/>
      <c r="G1033" s="151">
        <f>G1030+G1022+G1010+G1000+G991+G985+G973</f>
        <v>35</v>
      </c>
      <c r="H1033" s="151">
        <f t="shared" ref="H1033:AG1033" si="280">H1030+H1022+H1010+H1000+H991+H985+H973</f>
        <v>19554</v>
      </c>
      <c r="I1033" s="151">
        <f t="shared" si="280"/>
        <v>28</v>
      </c>
      <c r="J1033" s="151">
        <f t="shared" si="280"/>
        <v>1</v>
      </c>
      <c r="K1033" s="151">
        <f t="shared" si="280"/>
        <v>5</v>
      </c>
      <c r="L1033" s="151">
        <f t="shared" si="280"/>
        <v>16</v>
      </c>
      <c r="M1033" s="151">
        <f t="shared" si="280"/>
        <v>36</v>
      </c>
      <c r="N1033" s="151">
        <f t="shared" si="280"/>
        <v>139</v>
      </c>
      <c r="O1033" s="151">
        <f t="shared" si="280"/>
        <v>4</v>
      </c>
      <c r="P1033" s="151">
        <f t="shared" si="280"/>
        <v>9</v>
      </c>
      <c r="Q1033" s="151">
        <f t="shared" si="280"/>
        <v>26</v>
      </c>
      <c r="R1033" s="151">
        <f t="shared" si="280"/>
        <v>4</v>
      </c>
      <c r="S1033" s="151">
        <f t="shared" si="280"/>
        <v>5</v>
      </c>
      <c r="T1033" s="151">
        <f t="shared" si="280"/>
        <v>3</v>
      </c>
      <c r="U1033" s="151">
        <f>U1030+U1022+U1010+U1000+U991+U985+U973</f>
        <v>8046</v>
      </c>
      <c r="V1033" s="151">
        <f t="shared" si="280"/>
        <v>74</v>
      </c>
      <c r="W1033" s="151">
        <f t="shared" si="280"/>
        <v>9</v>
      </c>
      <c r="X1033" s="151">
        <f t="shared" si="280"/>
        <v>28</v>
      </c>
      <c r="Y1033" s="151">
        <f t="shared" si="280"/>
        <v>92</v>
      </c>
      <c r="Z1033" s="151">
        <f t="shared" si="280"/>
        <v>9</v>
      </c>
      <c r="AA1033" s="151">
        <f t="shared" si="280"/>
        <v>12</v>
      </c>
      <c r="AB1033" s="151">
        <f t="shared" si="280"/>
        <v>8</v>
      </c>
      <c r="AC1033" s="151">
        <f t="shared" si="280"/>
        <v>5</v>
      </c>
      <c r="AD1033" s="151">
        <f t="shared" si="280"/>
        <v>234</v>
      </c>
      <c r="AE1033" s="151">
        <f t="shared" si="280"/>
        <v>0</v>
      </c>
      <c r="AF1033" s="151">
        <f t="shared" si="280"/>
        <v>28382</v>
      </c>
      <c r="AG1033" s="151">
        <f t="shared" si="280"/>
        <v>28148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ht="15.6" x14ac:dyDescent="0.3">
      <c r="A1034" s="68"/>
      <c r="B1034" s="68"/>
      <c r="C1034" s="68"/>
      <c r="D1034" s="68"/>
      <c r="E1034" s="68"/>
      <c r="F1034" s="68"/>
      <c r="G1034" s="10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</row>
    <row r="1035" spans="1:60" ht="15.6" x14ac:dyDescent="0.3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1"/>
      <c r="AG1035" s="41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</row>
    <row r="1036" spans="1:60" ht="15.6" x14ac:dyDescent="0.3">
      <c r="A1036" s="34" t="s">
        <v>1236</v>
      </c>
      <c r="B1036" s="34" t="s">
        <v>1474</v>
      </c>
      <c r="C1036" s="34" t="s">
        <v>1238</v>
      </c>
      <c r="D1036" s="34">
        <v>7</v>
      </c>
      <c r="E1036" s="34" t="s">
        <v>1475</v>
      </c>
      <c r="F1036" s="34" t="s">
        <v>1476</v>
      </c>
      <c r="G1036" s="46">
        <v>0</v>
      </c>
      <c r="H1036" s="46">
        <v>488</v>
      </c>
      <c r="I1036" s="46">
        <v>0</v>
      </c>
      <c r="J1036" s="46">
        <v>0</v>
      </c>
      <c r="K1036" s="46">
        <v>1</v>
      </c>
      <c r="L1036" s="46">
        <v>1</v>
      </c>
      <c r="M1036" s="46">
        <v>1</v>
      </c>
      <c r="N1036" s="46">
        <v>1</v>
      </c>
      <c r="O1036" s="46">
        <v>0</v>
      </c>
      <c r="P1036" s="46">
        <v>1</v>
      </c>
      <c r="Q1036" s="46">
        <v>5</v>
      </c>
      <c r="R1036" s="46">
        <v>0</v>
      </c>
      <c r="S1036" s="46">
        <v>1</v>
      </c>
      <c r="T1036" s="46">
        <v>0</v>
      </c>
      <c r="U1036" s="46">
        <v>139</v>
      </c>
      <c r="V1036" s="46">
        <v>0</v>
      </c>
      <c r="W1036" s="46">
        <v>0</v>
      </c>
      <c r="X1036" s="46">
        <v>1</v>
      </c>
      <c r="Y1036" s="46">
        <v>1</v>
      </c>
      <c r="Z1036" s="46">
        <v>0</v>
      </c>
      <c r="AA1036" s="46">
        <v>0</v>
      </c>
      <c r="AB1036" s="46">
        <v>1</v>
      </c>
      <c r="AC1036" s="46">
        <v>0</v>
      </c>
      <c r="AD1036" s="46">
        <v>5</v>
      </c>
      <c r="AE1036" s="46">
        <v>0</v>
      </c>
      <c r="AF1036" s="35">
        <f t="shared" ref="AF1036:AF1041" si="281">G1036+H1036+I1036+J1036+K1036+L1036+M1036+N1036+O1036+P1036+Q1036+R1036+S1036+T1036+U1036+V1036+W1036+X1036+Y1036+Z1036+AA1036+AB1036+AC1036+AD1036</f>
        <v>646</v>
      </c>
      <c r="AG1036" s="35">
        <f t="shared" ref="AG1036:AG1041" si="282">G1036+H1036+I1036+J1036+K1036+L1036+M1036+N1036+O1036+P1036+Q1036+R1036+S1036+T1036+U1036+V1036+W1036+X1036+Y1036+Z1036+AA1036+AB1036+AC1036</f>
        <v>641</v>
      </c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</row>
    <row r="1037" spans="1:60" ht="15.6" x14ac:dyDescent="0.3">
      <c r="A1037" s="34" t="s">
        <v>1236</v>
      </c>
      <c r="B1037" s="34" t="s">
        <v>1474</v>
      </c>
      <c r="C1037" s="34" t="s">
        <v>1238</v>
      </c>
      <c r="D1037" s="34">
        <v>7</v>
      </c>
      <c r="E1037" s="34" t="s">
        <v>1475</v>
      </c>
      <c r="F1037" s="34" t="s">
        <v>1477</v>
      </c>
      <c r="G1037" s="46">
        <v>0</v>
      </c>
      <c r="H1037" s="46">
        <v>342</v>
      </c>
      <c r="I1037" s="46">
        <v>0</v>
      </c>
      <c r="J1037" s="46">
        <v>0</v>
      </c>
      <c r="K1037" s="46">
        <v>0</v>
      </c>
      <c r="L1037" s="46">
        <v>0</v>
      </c>
      <c r="M1037" s="46">
        <v>0</v>
      </c>
      <c r="N1037" s="46">
        <v>1</v>
      </c>
      <c r="O1037" s="46">
        <v>0</v>
      </c>
      <c r="P1037" s="46">
        <v>0</v>
      </c>
      <c r="Q1037" s="46">
        <v>0</v>
      </c>
      <c r="R1037" s="46">
        <v>0</v>
      </c>
      <c r="S1037" s="46">
        <v>0</v>
      </c>
      <c r="T1037" s="46">
        <v>0</v>
      </c>
      <c r="U1037" s="46">
        <v>109</v>
      </c>
      <c r="V1037" s="46">
        <v>2</v>
      </c>
      <c r="W1037" s="46">
        <v>0</v>
      </c>
      <c r="X1037" s="46">
        <v>1</v>
      </c>
      <c r="Y1037" s="46">
        <v>0</v>
      </c>
      <c r="Z1037" s="46">
        <v>0</v>
      </c>
      <c r="AA1037" s="46">
        <v>1</v>
      </c>
      <c r="AB1037" s="46">
        <v>0</v>
      </c>
      <c r="AC1037" s="46">
        <v>0</v>
      </c>
      <c r="AD1037" s="46">
        <v>1</v>
      </c>
      <c r="AE1037" s="46">
        <v>0</v>
      </c>
      <c r="AF1037" s="35">
        <f t="shared" si="281"/>
        <v>457</v>
      </c>
      <c r="AG1037" s="35">
        <f t="shared" si="282"/>
        <v>456</v>
      </c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</row>
    <row r="1038" spans="1:60" ht="15.6" x14ac:dyDescent="0.3">
      <c r="A1038" s="34" t="s">
        <v>1236</v>
      </c>
      <c r="B1038" s="34" t="s">
        <v>1474</v>
      </c>
      <c r="C1038" s="34" t="s">
        <v>1238</v>
      </c>
      <c r="D1038" s="34">
        <v>7</v>
      </c>
      <c r="E1038" s="34" t="s">
        <v>1478</v>
      </c>
      <c r="F1038" s="34" t="s">
        <v>1479</v>
      </c>
      <c r="G1038" s="46">
        <v>1</v>
      </c>
      <c r="H1038" s="46">
        <v>445</v>
      </c>
      <c r="I1038" s="46">
        <v>1</v>
      </c>
      <c r="J1038" s="46">
        <v>0</v>
      </c>
      <c r="K1038" s="46">
        <v>0</v>
      </c>
      <c r="L1038" s="46">
        <v>1</v>
      </c>
      <c r="M1038" s="46">
        <v>0</v>
      </c>
      <c r="N1038" s="46">
        <v>3</v>
      </c>
      <c r="O1038" s="46">
        <v>0</v>
      </c>
      <c r="P1038" s="46">
        <v>0</v>
      </c>
      <c r="Q1038" s="46">
        <v>3</v>
      </c>
      <c r="R1038" s="46">
        <v>0</v>
      </c>
      <c r="S1038" s="46">
        <v>0</v>
      </c>
      <c r="T1038" s="46">
        <v>1</v>
      </c>
      <c r="U1038" s="46">
        <v>127</v>
      </c>
      <c r="V1038" s="46">
        <v>1</v>
      </c>
      <c r="W1038" s="46">
        <v>0</v>
      </c>
      <c r="X1038" s="46">
        <v>0</v>
      </c>
      <c r="Y1038" s="46">
        <v>2</v>
      </c>
      <c r="Z1038" s="46">
        <v>0</v>
      </c>
      <c r="AA1038" s="46">
        <v>3</v>
      </c>
      <c r="AB1038" s="46">
        <v>0</v>
      </c>
      <c r="AC1038" s="46">
        <v>0</v>
      </c>
      <c r="AD1038" s="46">
        <v>54</v>
      </c>
      <c r="AE1038" s="46">
        <v>0</v>
      </c>
      <c r="AF1038" s="35">
        <f t="shared" si="281"/>
        <v>642</v>
      </c>
      <c r="AG1038" s="35">
        <f t="shared" si="282"/>
        <v>588</v>
      </c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</row>
    <row r="1039" spans="1:60" ht="15.6" x14ac:dyDescent="0.3">
      <c r="A1039" s="34" t="s">
        <v>1236</v>
      </c>
      <c r="B1039" s="34" t="s">
        <v>1474</v>
      </c>
      <c r="C1039" s="34" t="s">
        <v>1238</v>
      </c>
      <c r="D1039" s="34">
        <v>7</v>
      </c>
      <c r="E1039" s="34" t="s">
        <v>1480</v>
      </c>
      <c r="F1039" s="34" t="s">
        <v>1481</v>
      </c>
      <c r="G1039" s="46">
        <v>0</v>
      </c>
      <c r="H1039" s="46">
        <v>337</v>
      </c>
      <c r="I1039" s="46">
        <v>1</v>
      </c>
      <c r="J1039" s="46">
        <v>0</v>
      </c>
      <c r="K1039" s="46">
        <v>0</v>
      </c>
      <c r="L1039" s="46">
        <v>0</v>
      </c>
      <c r="M1039" s="46">
        <v>0</v>
      </c>
      <c r="N1039" s="46">
        <v>2</v>
      </c>
      <c r="O1039" s="46">
        <v>0</v>
      </c>
      <c r="P1039" s="46">
        <v>0</v>
      </c>
      <c r="Q1039" s="46">
        <v>0</v>
      </c>
      <c r="R1039" s="46">
        <v>0</v>
      </c>
      <c r="S1039" s="46">
        <v>0</v>
      </c>
      <c r="T1039" s="46">
        <v>1</v>
      </c>
      <c r="U1039" s="46">
        <v>106</v>
      </c>
      <c r="V1039" s="46">
        <v>0</v>
      </c>
      <c r="W1039" s="46">
        <v>0</v>
      </c>
      <c r="X1039" s="46">
        <v>0</v>
      </c>
      <c r="Y1039" s="46">
        <v>2</v>
      </c>
      <c r="Z1039" s="46">
        <v>1</v>
      </c>
      <c r="AA1039" s="46">
        <v>0</v>
      </c>
      <c r="AB1039" s="46">
        <v>1</v>
      </c>
      <c r="AC1039" s="46">
        <v>1</v>
      </c>
      <c r="AD1039" s="46">
        <v>3</v>
      </c>
      <c r="AE1039" s="46">
        <v>0</v>
      </c>
      <c r="AF1039" s="35">
        <f t="shared" si="281"/>
        <v>455</v>
      </c>
      <c r="AG1039" s="35">
        <f t="shared" si="282"/>
        <v>452</v>
      </c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</row>
    <row r="1040" spans="1:60" ht="15.6" x14ac:dyDescent="0.3">
      <c r="A1040" s="34" t="s">
        <v>1236</v>
      </c>
      <c r="B1040" s="34" t="s">
        <v>1474</v>
      </c>
      <c r="C1040" s="34" t="s">
        <v>1238</v>
      </c>
      <c r="D1040" s="34">
        <v>7</v>
      </c>
      <c r="E1040" s="34" t="s">
        <v>1480</v>
      </c>
      <c r="F1040" s="34" t="s">
        <v>1482</v>
      </c>
      <c r="G1040" s="46">
        <v>0</v>
      </c>
      <c r="H1040" s="46">
        <v>337</v>
      </c>
      <c r="I1040" s="46">
        <v>0</v>
      </c>
      <c r="J1040" s="46">
        <v>0</v>
      </c>
      <c r="K1040" s="46">
        <v>0</v>
      </c>
      <c r="L1040" s="46">
        <v>1</v>
      </c>
      <c r="M1040" s="46">
        <v>1</v>
      </c>
      <c r="N1040" s="46">
        <v>0</v>
      </c>
      <c r="O1040" s="46">
        <v>0</v>
      </c>
      <c r="P1040" s="46">
        <v>0</v>
      </c>
      <c r="Q1040" s="46">
        <v>0</v>
      </c>
      <c r="R1040" s="46">
        <v>0</v>
      </c>
      <c r="S1040" s="46">
        <v>0</v>
      </c>
      <c r="T1040" s="46">
        <v>0</v>
      </c>
      <c r="U1040" s="46">
        <v>103</v>
      </c>
      <c r="V1040" s="46">
        <v>0</v>
      </c>
      <c r="W1040" s="46">
        <v>0</v>
      </c>
      <c r="X1040" s="46">
        <v>0</v>
      </c>
      <c r="Y1040" s="46">
        <v>4</v>
      </c>
      <c r="Z1040" s="46">
        <v>0</v>
      </c>
      <c r="AA1040" s="46">
        <v>0</v>
      </c>
      <c r="AB1040" s="46">
        <v>0</v>
      </c>
      <c r="AC1040" s="46">
        <v>0</v>
      </c>
      <c r="AD1040" s="46">
        <v>4</v>
      </c>
      <c r="AE1040" s="46">
        <v>0</v>
      </c>
      <c r="AF1040" s="35">
        <f t="shared" si="281"/>
        <v>450</v>
      </c>
      <c r="AG1040" s="35">
        <f t="shared" si="282"/>
        <v>446</v>
      </c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</row>
    <row r="1041" spans="1:60" ht="15.6" x14ac:dyDescent="0.3">
      <c r="A1041" s="34" t="s">
        <v>1236</v>
      </c>
      <c r="B1041" s="34" t="s">
        <v>1474</v>
      </c>
      <c r="C1041" s="34" t="s">
        <v>1238</v>
      </c>
      <c r="D1041" s="34">
        <v>7</v>
      </c>
      <c r="E1041" s="34" t="s">
        <v>1483</v>
      </c>
      <c r="F1041" s="34" t="s">
        <v>1484</v>
      </c>
      <c r="G1041" s="46">
        <v>0</v>
      </c>
      <c r="H1041" s="46">
        <v>511</v>
      </c>
      <c r="I1041" s="46">
        <v>1</v>
      </c>
      <c r="J1041" s="46">
        <v>0</v>
      </c>
      <c r="K1041" s="46">
        <v>0</v>
      </c>
      <c r="L1041" s="46">
        <v>0</v>
      </c>
      <c r="M1041" s="46">
        <v>0</v>
      </c>
      <c r="N1041" s="46">
        <v>2</v>
      </c>
      <c r="O1041" s="46">
        <v>0</v>
      </c>
      <c r="P1041" s="46">
        <v>0</v>
      </c>
      <c r="Q1041" s="46">
        <v>0</v>
      </c>
      <c r="R1041" s="46">
        <v>0</v>
      </c>
      <c r="S1041" s="46">
        <v>1</v>
      </c>
      <c r="T1041" s="46">
        <v>0</v>
      </c>
      <c r="U1041" s="46">
        <v>164</v>
      </c>
      <c r="V1041" s="46">
        <v>0</v>
      </c>
      <c r="W1041" s="46">
        <v>0</v>
      </c>
      <c r="X1041" s="46">
        <v>1</v>
      </c>
      <c r="Y1041" s="46">
        <v>1</v>
      </c>
      <c r="Z1041" s="46">
        <v>0</v>
      </c>
      <c r="AA1041" s="46">
        <v>1</v>
      </c>
      <c r="AB1041" s="46">
        <v>1</v>
      </c>
      <c r="AC1041" s="46">
        <v>0</v>
      </c>
      <c r="AD1041" s="46">
        <v>5</v>
      </c>
      <c r="AE1041" s="46">
        <v>0</v>
      </c>
      <c r="AF1041" s="35">
        <f t="shared" si="281"/>
        <v>688</v>
      </c>
      <c r="AG1041" s="35">
        <f t="shared" si="282"/>
        <v>683</v>
      </c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</row>
    <row r="1042" spans="1:60" ht="15.6" x14ac:dyDescent="0.3">
      <c r="A1042" s="40"/>
      <c r="B1042" s="40"/>
      <c r="C1042" s="40"/>
      <c r="D1042" s="40"/>
      <c r="E1042" s="44" t="s">
        <v>12</v>
      </c>
      <c r="F1042" s="44" t="s">
        <v>7</v>
      </c>
      <c r="G1042" s="35">
        <f>SUM(G1036:G1041)</f>
        <v>1</v>
      </c>
      <c r="H1042" s="35">
        <f t="shared" ref="H1042:AE1042" si="283">SUM(H1036:H1041)</f>
        <v>2460</v>
      </c>
      <c r="I1042" s="35">
        <f t="shared" si="283"/>
        <v>3</v>
      </c>
      <c r="J1042" s="35">
        <f t="shared" si="283"/>
        <v>0</v>
      </c>
      <c r="K1042" s="35">
        <f t="shared" si="283"/>
        <v>1</v>
      </c>
      <c r="L1042" s="35">
        <f t="shared" si="283"/>
        <v>3</v>
      </c>
      <c r="M1042" s="35">
        <f t="shared" si="283"/>
        <v>2</v>
      </c>
      <c r="N1042" s="35">
        <f>SUM(N1036:N1041)</f>
        <v>9</v>
      </c>
      <c r="O1042" s="35">
        <f t="shared" si="283"/>
        <v>0</v>
      </c>
      <c r="P1042" s="35">
        <f t="shared" si="283"/>
        <v>1</v>
      </c>
      <c r="Q1042" s="35">
        <f t="shared" si="283"/>
        <v>8</v>
      </c>
      <c r="R1042" s="35">
        <f t="shared" si="283"/>
        <v>0</v>
      </c>
      <c r="S1042" s="35">
        <f t="shared" si="283"/>
        <v>2</v>
      </c>
      <c r="T1042" s="35">
        <f t="shared" si="283"/>
        <v>2</v>
      </c>
      <c r="U1042" s="35">
        <f t="shared" si="283"/>
        <v>748</v>
      </c>
      <c r="V1042" s="35">
        <f t="shared" si="283"/>
        <v>3</v>
      </c>
      <c r="W1042" s="35">
        <f t="shared" si="283"/>
        <v>0</v>
      </c>
      <c r="X1042" s="35">
        <f t="shared" si="283"/>
        <v>3</v>
      </c>
      <c r="Y1042" s="35">
        <f t="shared" si="283"/>
        <v>10</v>
      </c>
      <c r="Z1042" s="35">
        <f t="shared" si="283"/>
        <v>1</v>
      </c>
      <c r="AA1042" s="35">
        <f t="shared" si="283"/>
        <v>5</v>
      </c>
      <c r="AB1042" s="35">
        <f t="shared" si="283"/>
        <v>3</v>
      </c>
      <c r="AC1042" s="35">
        <f t="shared" si="283"/>
        <v>1</v>
      </c>
      <c r="AD1042" s="35">
        <f t="shared" si="283"/>
        <v>72</v>
      </c>
      <c r="AE1042" s="35">
        <f t="shared" si="283"/>
        <v>0</v>
      </c>
      <c r="AF1042" s="35">
        <f t="shared" ref="AF1042:AG1042" si="284">SUM(AF1036:AF1041)</f>
        <v>3338</v>
      </c>
      <c r="AG1042" s="35">
        <f t="shared" si="284"/>
        <v>3266</v>
      </c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</row>
    <row r="1043" spans="1:60" ht="15.6" x14ac:dyDescent="0.3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1"/>
      <c r="AG1043" s="41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</row>
    <row r="1044" spans="1:60" ht="15.6" x14ac:dyDescent="0.3">
      <c r="A1044" s="34" t="s">
        <v>1236</v>
      </c>
      <c r="B1044" s="34" t="s">
        <v>1474</v>
      </c>
      <c r="C1044" s="34" t="s">
        <v>1238</v>
      </c>
      <c r="D1044" s="34">
        <v>9</v>
      </c>
      <c r="E1044" s="34" t="s">
        <v>1485</v>
      </c>
      <c r="F1044" s="34" t="s">
        <v>1486</v>
      </c>
      <c r="G1044" s="46">
        <v>1</v>
      </c>
      <c r="H1044" s="46">
        <v>378</v>
      </c>
      <c r="I1044" s="46">
        <v>0</v>
      </c>
      <c r="J1044" s="46">
        <v>1</v>
      </c>
      <c r="K1044" s="46">
        <v>0</v>
      </c>
      <c r="L1044" s="46">
        <v>0</v>
      </c>
      <c r="M1044" s="46">
        <v>0</v>
      </c>
      <c r="N1044" s="46">
        <v>1</v>
      </c>
      <c r="O1044" s="46">
        <v>0</v>
      </c>
      <c r="P1044" s="46">
        <v>0</v>
      </c>
      <c r="Q1044" s="46">
        <v>2</v>
      </c>
      <c r="R1044" s="46">
        <v>0</v>
      </c>
      <c r="S1044" s="46">
        <v>0</v>
      </c>
      <c r="T1044" s="46">
        <v>0</v>
      </c>
      <c r="U1044" s="46">
        <v>109</v>
      </c>
      <c r="V1044" s="46">
        <v>0</v>
      </c>
      <c r="W1044" s="46">
        <v>1</v>
      </c>
      <c r="X1044" s="46">
        <v>0</v>
      </c>
      <c r="Y1044" s="46">
        <v>1</v>
      </c>
      <c r="Z1044" s="46">
        <v>1</v>
      </c>
      <c r="AA1044" s="46">
        <v>0</v>
      </c>
      <c r="AB1044" s="46">
        <v>1</v>
      </c>
      <c r="AC1044" s="46">
        <v>0</v>
      </c>
      <c r="AD1044" s="46">
        <v>3</v>
      </c>
      <c r="AE1044" s="46">
        <v>0</v>
      </c>
      <c r="AF1044" s="35">
        <f t="shared" ref="AF1044:AF1050" si="285">G1044+H1044+I1044+J1044+K1044+L1044+M1044+N1044+O1044+P1044+Q1044+R1044+S1044+T1044+U1044+V1044+W1044+X1044+Y1044+Z1044+AA1044+AB1044+AC1044+AD1044</f>
        <v>499</v>
      </c>
      <c r="AG1044" s="35">
        <f t="shared" ref="AG1044:AG1050" si="286">G1044+H1044+I1044+J1044+K1044+L1044+M1044+N1044+O1044+P1044+Q1044+R1044+S1044+T1044+U1044+V1044+W1044+X1044+Y1044+Z1044+AA1044+AB1044+AC1044</f>
        <v>496</v>
      </c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</row>
    <row r="1045" spans="1:60" ht="15.6" x14ac:dyDescent="0.3">
      <c r="A1045" s="34" t="s">
        <v>1236</v>
      </c>
      <c r="B1045" s="34" t="s">
        <v>1474</v>
      </c>
      <c r="C1045" s="34" t="s">
        <v>1238</v>
      </c>
      <c r="D1045" s="34">
        <v>9</v>
      </c>
      <c r="E1045" s="34" t="s">
        <v>1485</v>
      </c>
      <c r="F1045" s="34" t="s">
        <v>1487</v>
      </c>
      <c r="G1045" s="46">
        <v>1</v>
      </c>
      <c r="H1045" s="46">
        <v>378</v>
      </c>
      <c r="I1045" s="46">
        <v>0</v>
      </c>
      <c r="J1045" s="46">
        <v>0</v>
      </c>
      <c r="K1045" s="46">
        <v>0</v>
      </c>
      <c r="L1045" s="46">
        <v>0</v>
      </c>
      <c r="M1045" s="46">
        <v>1</v>
      </c>
      <c r="N1045" s="46">
        <v>2</v>
      </c>
      <c r="O1045" s="46">
        <v>0</v>
      </c>
      <c r="P1045" s="46">
        <v>0</v>
      </c>
      <c r="Q1045" s="46">
        <v>2</v>
      </c>
      <c r="R1045" s="46">
        <v>0</v>
      </c>
      <c r="S1045" s="46">
        <v>0</v>
      </c>
      <c r="T1045" s="46">
        <v>0</v>
      </c>
      <c r="U1045" s="46">
        <v>118</v>
      </c>
      <c r="V1045" s="46">
        <v>0</v>
      </c>
      <c r="W1045" s="46">
        <v>0</v>
      </c>
      <c r="X1045" s="46">
        <v>0</v>
      </c>
      <c r="Y1045" s="46">
        <v>1</v>
      </c>
      <c r="Z1045" s="46">
        <v>0</v>
      </c>
      <c r="AA1045" s="46">
        <v>0</v>
      </c>
      <c r="AB1045" s="46">
        <v>0</v>
      </c>
      <c r="AC1045" s="46">
        <v>0</v>
      </c>
      <c r="AD1045" s="46">
        <v>8</v>
      </c>
      <c r="AE1045" s="46">
        <v>0</v>
      </c>
      <c r="AF1045" s="35">
        <f t="shared" si="285"/>
        <v>511</v>
      </c>
      <c r="AG1045" s="35">
        <f t="shared" si="286"/>
        <v>503</v>
      </c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</row>
    <row r="1046" spans="1:60" ht="15.6" x14ac:dyDescent="0.3">
      <c r="A1046" s="34" t="s">
        <v>1236</v>
      </c>
      <c r="B1046" s="34" t="s">
        <v>1474</v>
      </c>
      <c r="C1046" s="34" t="s">
        <v>1238</v>
      </c>
      <c r="D1046" s="34">
        <v>9</v>
      </c>
      <c r="E1046" s="34" t="s">
        <v>1488</v>
      </c>
      <c r="F1046" s="34" t="s">
        <v>1489</v>
      </c>
      <c r="G1046" s="46">
        <v>0</v>
      </c>
      <c r="H1046" s="46">
        <v>202</v>
      </c>
      <c r="I1046" s="46">
        <v>1</v>
      </c>
      <c r="J1046" s="46">
        <v>0</v>
      </c>
      <c r="K1046" s="46">
        <v>0</v>
      </c>
      <c r="L1046" s="46">
        <v>0</v>
      </c>
      <c r="M1046" s="46">
        <v>0</v>
      </c>
      <c r="N1046" s="46">
        <v>1</v>
      </c>
      <c r="O1046" s="46">
        <v>0</v>
      </c>
      <c r="P1046" s="46">
        <v>0</v>
      </c>
      <c r="Q1046" s="46">
        <v>0</v>
      </c>
      <c r="R1046" s="46">
        <v>0</v>
      </c>
      <c r="S1046" s="46">
        <v>0</v>
      </c>
      <c r="T1046" s="46">
        <v>0</v>
      </c>
      <c r="U1046" s="46">
        <v>93</v>
      </c>
      <c r="V1046" s="46">
        <v>0</v>
      </c>
      <c r="W1046" s="46">
        <v>1</v>
      </c>
      <c r="X1046" s="46">
        <v>0</v>
      </c>
      <c r="Y1046" s="46">
        <v>4</v>
      </c>
      <c r="Z1046" s="46">
        <v>1</v>
      </c>
      <c r="AA1046" s="46">
        <v>0</v>
      </c>
      <c r="AB1046" s="46">
        <v>0</v>
      </c>
      <c r="AC1046" s="46">
        <v>0</v>
      </c>
      <c r="AD1046" s="46">
        <v>1</v>
      </c>
      <c r="AE1046" s="46">
        <v>0</v>
      </c>
      <c r="AF1046" s="35">
        <f t="shared" si="285"/>
        <v>304</v>
      </c>
      <c r="AG1046" s="35">
        <f t="shared" si="286"/>
        <v>303</v>
      </c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</row>
    <row r="1047" spans="1:60" ht="15.6" x14ac:dyDescent="0.3">
      <c r="A1047" s="34" t="s">
        <v>1236</v>
      </c>
      <c r="B1047" s="34" t="s">
        <v>1474</v>
      </c>
      <c r="C1047" s="34" t="s">
        <v>1238</v>
      </c>
      <c r="D1047" s="34">
        <v>9</v>
      </c>
      <c r="E1047" s="34" t="s">
        <v>1490</v>
      </c>
      <c r="F1047" s="34" t="s">
        <v>1491</v>
      </c>
      <c r="G1047" s="46">
        <v>0</v>
      </c>
      <c r="H1047" s="46">
        <v>210</v>
      </c>
      <c r="I1047" s="46">
        <v>1</v>
      </c>
      <c r="J1047" s="46">
        <v>0</v>
      </c>
      <c r="K1047" s="46">
        <v>0</v>
      </c>
      <c r="L1047" s="46">
        <v>0</v>
      </c>
      <c r="M1047" s="46">
        <v>0</v>
      </c>
      <c r="N1047" s="46">
        <v>2</v>
      </c>
      <c r="O1047" s="46">
        <v>0</v>
      </c>
      <c r="P1047" s="46">
        <v>0</v>
      </c>
      <c r="Q1047" s="46">
        <v>2</v>
      </c>
      <c r="R1047" s="46">
        <v>0</v>
      </c>
      <c r="S1047" s="46">
        <v>0</v>
      </c>
      <c r="T1047" s="46">
        <v>0</v>
      </c>
      <c r="U1047" s="46">
        <v>83</v>
      </c>
      <c r="V1047" s="46">
        <v>0</v>
      </c>
      <c r="W1047" s="46">
        <v>0</v>
      </c>
      <c r="X1047" s="46">
        <v>0</v>
      </c>
      <c r="Y1047" s="46">
        <v>1</v>
      </c>
      <c r="Z1047" s="46">
        <v>0</v>
      </c>
      <c r="AA1047" s="46">
        <v>0</v>
      </c>
      <c r="AB1047" s="46">
        <v>0</v>
      </c>
      <c r="AC1047" s="46">
        <v>0</v>
      </c>
      <c r="AD1047" s="46">
        <v>2</v>
      </c>
      <c r="AE1047" s="46">
        <v>0</v>
      </c>
      <c r="AF1047" s="35">
        <f t="shared" si="285"/>
        <v>301</v>
      </c>
      <c r="AG1047" s="35">
        <f t="shared" si="286"/>
        <v>299</v>
      </c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</row>
    <row r="1048" spans="1:60" ht="15.6" x14ac:dyDescent="0.3">
      <c r="A1048" s="34" t="s">
        <v>1236</v>
      </c>
      <c r="B1048" s="34" t="s">
        <v>1474</v>
      </c>
      <c r="C1048" s="34" t="s">
        <v>1238</v>
      </c>
      <c r="D1048" s="34">
        <v>9</v>
      </c>
      <c r="E1048" s="34" t="s">
        <v>1492</v>
      </c>
      <c r="F1048" s="34" t="s">
        <v>1493</v>
      </c>
      <c r="G1048" s="46">
        <v>1</v>
      </c>
      <c r="H1048" s="46">
        <v>564</v>
      </c>
      <c r="I1048" s="46">
        <v>0</v>
      </c>
      <c r="J1048" s="46">
        <v>0</v>
      </c>
      <c r="K1048" s="46">
        <v>0</v>
      </c>
      <c r="L1048" s="46">
        <v>0</v>
      </c>
      <c r="M1048" s="46">
        <v>2</v>
      </c>
      <c r="N1048" s="46">
        <v>4</v>
      </c>
      <c r="O1048" s="46">
        <v>0</v>
      </c>
      <c r="P1048" s="46">
        <v>0</v>
      </c>
      <c r="Q1048" s="46">
        <v>1</v>
      </c>
      <c r="R1048" s="46">
        <v>0</v>
      </c>
      <c r="S1048" s="46">
        <v>0</v>
      </c>
      <c r="T1048" s="46">
        <v>0</v>
      </c>
      <c r="U1048" s="46">
        <v>149</v>
      </c>
      <c r="V1048" s="46">
        <v>4</v>
      </c>
      <c r="W1048" s="46">
        <v>0</v>
      </c>
      <c r="X1048" s="46">
        <v>3</v>
      </c>
      <c r="Y1048" s="46">
        <v>2</v>
      </c>
      <c r="Z1048" s="46">
        <v>0</v>
      </c>
      <c r="AA1048" s="46">
        <v>0</v>
      </c>
      <c r="AB1048" s="46">
        <v>0</v>
      </c>
      <c r="AC1048" s="46">
        <v>0</v>
      </c>
      <c r="AD1048" s="46">
        <v>6</v>
      </c>
      <c r="AE1048" s="46">
        <v>0</v>
      </c>
      <c r="AF1048" s="35">
        <f t="shared" si="285"/>
        <v>736</v>
      </c>
      <c r="AG1048" s="35">
        <f t="shared" si="286"/>
        <v>730</v>
      </c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</row>
    <row r="1049" spans="1:60" ht="15.6" x14ac:dyDescent="0.3">
      <c r="A1049" s="34" t="s">
        <v>1236</v>
      </c>
      <c r="B1049" s="34" t="s">
        <v>1474</v>
      </c>
      <c r="C1049" s="34" t="s">
        <v>1238</v>
      </c>
      <c r="D1049" s="34">
        <v>9</v>
      </c>
      <c r="E1049" s="34" t="s">
        <v>1494</v>
      </c>
      <c r="F1049" s="34" t="s">
        <v>1495</v>
      </c>
      <c r="G1049" s="46">
        <v>0</v>
      </c>
      <c r="H1049" s="46">
        <v>369</v>
      </c>
      <c r="I1049" s="46">
        <v>1</v>
      </c>
      <c r="J1049" s="46">
        <v>0</v>
      </c>
      <c r="K1049" s="46">
        <v>0</v>
      </c>
      <c r="L1049" s="46">
        <v>0</v>
      </c>
      <c r="M1049" s="46">
        <v>3</v>
      </c>
      <c r="N1049" s="46">
        <v>4</v>
      </c>
      <c r="O1049" s="46">
        <v>0</v>
      </c>
      <c r="P1049" s="46">
        <v>0</v>
      </c>
      <c r="Q1049" s="46">
        <v>1</v>
      </c>
      <c r="R1049" s="46">
        <v>0</v>
      </c>
      <c r="S1049" s="46">
        <v>0</v>
      </c>
      <c r="T1049" s="46">
        <v>0</v>
      </c>
      <c r="U1049" s="46">
        <v>129</v>
      </c>
      <c r="V1049" s="46">
        <v>0</v>
      </c>
      <c r="W1049" s="46">
        <v>0</v>
      </c>
      <c r="X1049" s="46">
        <v>0</v>
      </c>
      <c r="Y1049" s="46">
        <v>2</v>
      </c>
      <c r="Z1049" s="46">
        <v>0</v>
      </c>
      <c r="AA1049" s="46">
        <v>0</v>
      </c>
      <c r="AB1049" s="46">
        <v>0</v>
      </c>
      <c r="AC1049" s="46">
        <v>0</v>
      </c>
      <c r="AD1049" s="46">
        <v>5</v>
      </c>
      <c r="AE1049" s="46">
        <v>0</v>
      </c>
      <c r="AF1049" s="35">
        <f t="shared" si="285"/>
        <v>514</v>
      </c>
      <c r="AG1049" s="35">
        <f t="shared" si="286"/>
        <v>509</v>
      </c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</row>
    <row r="1050" spans="1:60" ht="15.6" x14ac:dyDescent="0.3">
      <c r="A1050" s="34" t="s">
        <v>1236</v>
      </c>
      <c r="B1050" s="34" t="s">
        <v>1474</v>
      </c>
      <c r="C1050" s="34" t="s">
        <v>1238</v>
      </c>
      <c r="D1050" s="34">
        <v>9</v>
      </c>
      <c r="E1050" s="34" t="s">
        <v>1494</v>
      </c>
      <c r="F1050" s="34" t="s">
        <v>1496</v>
      </c>
      <c r="G1050" s="46">
        <v>0</v>
      </c>
      <c r="H1050" s="46">
        <v>395</v>
      </c>
      <c r="I1050" s="46">
        <v>0</v>
      </c>
      <c r="J1050" s="46">
        <v>0</v>
      </c>
      <c r="K1050" s="46">
        <v>0</v>
      </c>
      <c r="L1050" s="46">
        <v>0</v>
      </c>
      <c r="M1050" s="46">
        <v>1</v>
      </c>
      <c r="N1050" s="46">
        <v>1</v>
      </c>
      <c r="O1050" s="46">
        <v>0</v>
      </c>
      <c r="P1050" s="46">
        <v>0</v>
      </c>
      <c r="Q1050" s="46">
        <v>1</v>
      </c>
      <c r="R1050" s="46">
        <v>0</v>
      </c>
      <c r="S1050" s="46">
        <v>0</v>
      </c>
      <c r="T1050" s="46">
        <v>0</v>
      </c>
      <c r="U1050" s="46">
        <v>118</v>
      </c>
      <c r="V1050" s="46">
        <v>0</v>
      </c>
      <c r="W1050" s="46">
        <v>0</v>
      </c>
      <c r="X1050" s="46">
        <v>0</v>
      </c>
      <c r="Y1050" s="46">
        <v>5</v>
      </c>
      <c r="Z1050" s="46">
        <v>0</v>
      </c>
      <c r="AA1050" s="46">
        <v>0</v>
      </c>
      <c r="AB1050" s="46">
        <v>0</v>
      </c>
      <c r="AC1050" s="46">
        <v>0</v>
      </c>
      <c r="AD1050" s="46">
        <v>5</v>
      </c>
      <c r="AE1050" s="46">
        <v>0</v>
      </c>
      <c r="AF1050" s="35">
        <f t="shared" si="285"/>
        <v>526</v>
      </c>
      <c r="AG1050" s="35">
        <f t="shared" si="286"/>
        <v>521</v>
      </c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</row>
    <row r="1051" spans="1:60" ht="15.6" x14ac:dyDescent="0.3">
      <c r="A1051" s="40"/>
      <c r="B1051" s="40"/>
      <c r="C1051" s="40"/>
      <c r="D1051" s="40"/>
      <c r="E1051" s="44" t="s">
        <v>9</v>
      </c>
      <c r="F1051" s="44" t="s">
        <v>7</v>
      </c>
      <c r="G1051" s="35">
        <f>SUM(G1044:G1050)</f>
        <v>3</v>
      </c>
      <c r="H1051" s="35">
        <f>SUM(H1044:H1050)</f>
        <v>2496</v>
      </c>
      <c r="I1051" s="35">
        <f t="shared" ref="I1051:AE1051" si="287">SUM(I1044:I1050)</f>
        <v>3</v>
      </c>
      <c r="J1051" s="35">
        <f t="shared" si="287"/>
        <v>1</v>
      </c>
      <c r="K1051" s="35">
        <f t="shared" si="287"/>
        <v>0</v>
      </c>
      <c r="L1051" s="35">
        <f t="shared" si="287"/>
        <v>0</v>
      </c>
      <c r="M1051" s="35">
        <f t="shared" si="287"/>
        <v>7</v>
      </c>
      <c r="N1051" s="35">
        <f t="shared" si="287"/>
        <v>15</v>
      </c>
      <c r="O1051" s="35">
        <f t="shared" si="287"/>
        <v>0</v>
      </c>
      <c r="P1051" s="35">
        <f t="shared" si="287"/>
        <v>0</v>
      </c>
      <c r="Q1051" s="35">
        <f t="shared" si="287"/>
        <v>9</v>
      </c>
      <c r="R1051" s="35">
        <f t="shared" si="287"/>
        <v>0</v>
      </c>
      <c r="S1051" s="35">
        <f t="shared" si="287"/>
        <v>0</v>
      </c>
      <c r="T1051" s="35">
        <f t="shared" si="287"/>
        <v>0</v>
      </c>
      <c r="U1051" s="35">
        <f t="shared" si="287"/>
        <v>799</v>
      </c>
      <c r="V1051" s="35">
        <f t="shared" si="287"/>
        <v>4</v>
      </c>
      <c r="W1051" s="35">
        <f t="shared" si="287"/>
        <v>2</v>
      </c>
      <c r="X1051" s="35">
        <f t="shared" si="287"/>
        <v>3</v>
      </c>
      <c r="Y1051" s="35">
        <f t="shared" si="287"/>
        <v>16</v>
      </c>
      <c r="Z1051" s="35">
        <f t="shared" si="287"/>
        <v>2</v>
      </c>
      <c r="AA1051" s="35">
        <f t="shared" si="287"/>
        <v>0</v>
      </c>
      <c r="AB1051" s="35">
        <f t="shared" si="287"/>
        <v>1</v>
      </c>
      <c r="AC1051" s="35">
        <f t="shared" si="287"/>
        <v>0</v>
      </c>
      <c r="AD1051" s="35">
        <f t="shared" si="287"/>
        <v>30</v>
      </c>
      <c r="AE1051" s="35">
        <f t="shared" si="287"/>
        <v>0</v>
      </c>
      <c r="AF1051" s="35">
        <f t="shared" ref="AF1051:AG1051" si="288">SUM(AF1044:AF1050)</f>
        <v>3391</v>
      </c>
      <c r="AG1051" s="35">
        <f t="shared" si="288"/>
        <v>3361</v>
      </c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</row>
    <row r="1052" spans="1:60" ht="15.6" x14ac:dyDescent="0.3">
      <c r="A1052" s="41"/>
      <c r="B1052" s="41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</row>
    <row r="1053" spans="1:60" ht="15.6" x14ac:dyDescent="0.3">
      <c r="A1053" s="34" t="s">
        <v>1236</v>
      </c>
      <c r="B1053" s="34" t="s">
        <v>1474</v>
      </c>
      <c r="C1053" s="34" t="s">
        <v>1238</v>
      </c>
      <c r="D1053" s="34">
        <v>10</v>
      </c>
      <c r="E1053" s="34" t="s">
        <v>1497</v>
      </c>
      <c r="F1053" s="34" t="s">
        <v>1498</v>
      </c>
      <c r="G1053" s="46">
        <v>0</v>
      </c>
      <c r="H1053" s="46">
        <v>411</v>
      </c>
      <c r="I1053" s="46">
        <v>0</v>
      </c>
      <c r="J1053" s="46">
        <v>0</v>
      </c>
      <c r="K1053" s="46">
        <v>0</v>
      </c>
      <c r="L1053" s="46">
        <v>0</v>
      </c>
      <c r="M1053" s="46">
        <v>1</v>
      </c>
      <c r="N1053" s="46">
        <v>1</v>
      </c>
      <c r="O1053" s="46">
        <v>0</v>
      </c>
      <c r="P1053" s="46">
        <v>0</v>
      </c>
      <c r="Q1053" s="46">
        <v>2</v>
      </c>
      <c r="R1053" s="46">
        <v>0</v>
      </c>
      <c r="S1053" s="46">
        <v>0</v>
      </c>
      <c r="T1053" s="46">
        <v>0</v>
      </c>
      <c r="U1053" s="46">
        <v>118</v>
      </c>
      <c r="V1053" s="46">
        <v>0</v>
      </c>
      <c r="W1053" s="46">
        <v>0</v>
      </c>
      <c r="X1053" s="46">
        <v>0</v>
      </c>
      <c r="Y1053" s="46">
        <v>1</v>
      </c>
      <c r="Z1053" s="46">
        <v>0</v>
      </c>
      <c r="AA1053" s="46">
        <v>0</v>
      </c>
      <c r="AB1053" s="46">
        <v>0</v>
      </c>
      <c r="AC1053" s="46">
        <v>0</v>
      </c>
      <c r="AD1053" s="46">
        <v>3</v>
      </c>
      <c r="AE1053" s="46">
        <v>0</v>
      </c>
      <c r="AF1053" s="35">
        <f>G1053+H1053+I1053+J1053+K1053+L1053+M1053+N1053+O1053+P1053+Q1053+R1053+S1053+T1053+U1053+V1053+W1053+X1053+Y1053+Z1053+AA1053+AB1053+AC1053+AD1053</f>
        <v>537</v>
      </c>
      <c r="AG1053" s="35">
        <f>G1053+H1053+I1053+J1053+K1053+L1053+M1053+N1053+O1053+P1053+Q1053+R1053+S1053+T1053+U1053+V1053+W1053+X1053+Y1053+Z1053+AA1053+AB1053+AC1053</f>
        <v>534</v>
      </c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</row>
    <row r="1054" spans="1:60" ht="15.6" x14ac:dyDescent="0.3">
      <c r="A1054" s="34" t="s">
        <v>1236</v>
      </c>
      <c r="B1054" s="34" t="s">
        <v>1474</v>
      </c>
      <c r="C1054" s="34" t="s">
        <v>1238</v>
      </c>
      <c r="D1054" s="34">
        <v>10</v>
      </c>
      <c r="E1054" s="34" t="s">
        <v>1497</v>
      </c>
      <c r="F1054" s="34" t="s">
        <v>1499</v>
      </c>
      <c r="G1054" s="46">
        <v>1</v>
      </c>
      <c r="H1054" s="46">
        <v>424</v>
      </c>
      <c r="I1054" s="46">
        <v>0</v>
      </c>
      <c r="J1054" s="46">
        <v>0</v>
      </c>
      <c r="K1054" s="46">
        <v>0</v>
      </c>
      <c r="L1054" s="46">
        <v>0</v>
      </c>
      <c r="M1054" s="46">
        <v>1</v>
      </c>
      <c r="N1054" s="46">
        <v>0</v>
      </c>
      <c r="O1054" s="46">
        <v>1</v>
      </c>
      <c r="P1054" s="46">
        <v>0</v>
      </c>
      <c r="Q1054" s="46">
        <v>1</v>
      </c>
      <c r="R1054" s="46">
        <v>0</v>
      </c>
      <c r="S1054" s="46">
        <v>0</v>
      </c>
      <c r="T1054" s="46">
        <v>0</v>
      </c>
      <c r="U1054" s="46">
        <v>108</v>
      </c>
      <c r="V1054" s="46">
        <v>1</v>
      </c>
      <c r="W1054" s="46">
        <v>0</v>
      </c>
      <c r="X1054" s="46">
        <v>0</v>
      </c>
      <c r="Y1054" s="46">
        <v>0</v>
      </c>
      <c r="Z1054" s="46">
        <v>0</v>
      </c>
      <c r="AA1054" s="46">
        <v>0</v>
      </c>
      <c r="AB1054" s="46">
        <v>0</v>
      </c>
      <c r="AC1054" s="46">
        <v>0</v>
      </c>
      <c r="AD1054" s="46">
        <v>0</v>
      </c>
      <c r="AE1054" s="46">
        <v>0</v>
      </c>
      <c r="AF1054" s="35">
        <f>G1054+H1054+I1054+J1054+K1054+L1054+M1054+N1054+O1054+P1054+Q1054+R1054+S1054+T1054+U1054+V1054+W1054+X1054+Y1054+Z1054+AA1054+AB1054+AC1054+AD1054</f>
        <v>537</v>
      </c>
      <c r="AG1054" s="35">
        <f>G1054+H1054+I1054+J1054+K1054+L1054+M1054+N1054+O1054+P1054+Q1054+R1054+S1054+T1054+U1054+V1054+W1054+X1054+Y1054+Z1054+AA1054+AB1054+AC1054</f>
        <v>537</v>
      </c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</row>
    <row r="1055" spans="1:60" ht="15.6" x14ac:dyDescent="0.3">
      <c r="A1055" s="34" t="s">
        <v>1236</v>
      </c>
      <c r="B1055" s="34" t="s">
        <v>1474</v>
      </c>
      <c r="C1055" s="34" t="s">
        <v>1238</v>
      </c>
      <c r="D1055" s="34">
        <v>10</v>
      </c>
      <c r="E1055" s="34" t="s">
        <v>1500</v>
      </c>
      <c r="F1055" s="34" t="s">
        <v>1501</v>
      </c>
      <c r="G1055" s="46">
        <v>0</v>
      </c>
      <c r="H1055" s="46">
        <v>332</v>
      </c>
      <c r="I1055" s="46">
        <v>1</v>
      </c>
      <c r="J1055" s="46">
        <v>0</v>
      </c>
      <c r="K1055" s="46">
        <v>0</v>
      </c>
      <c r="L1055" s="46">
        <v>1</v>
      </c>
      <c r="M1055" s="46">
        <v>0</v>
      </c>
      <c r="N1055" s="46">
        <v>0</v>
      </c>
      <c r="O1055" s="46">
        <v>0</v>
      </c>
      <c r="P1055" s="46">
        <v>0</v>
      </c>
      <c r="Q1055" s="46">
        <v>5</v>
      </c>
      <c r="R1055" s="46">
        <v>0</v>
      </c>
      <c r="S1055" s="46">
        <v>0</v>
      </c>
      <c r="T1055" s="46">
        <v>0</v>
      </c>
      <c r="U1055" s="46">
        <v>116</v>
      </c>
      <c r="V1055" s="46">
        <v>1</v>
      </c>
      <c r="W1055" s="46">
        <v>0</v>
      </c>
      <c r="X1055" s="46">
        <v>0</v>
      </c>
      <c r="Y1055" s="46">
        <v>0</v>
      </c>
      <c r="Z1055" s="46">
        <v>0</v>
      </c>
      <c r="AA1055" s="46">
        <v>0</v>
      </c>
      <c r="AB1055" s="46">
        <v>0</v>
      </c>
      <c r="AC1055" s="46">
        <v>0</v>
      </c>
      <c r="AD1055" s="46">
        <v>0</v>
      </c>
      <c r="AE1055" s="46">
        <v>0</v>
      </c>
      <c r="AF1055" s="35">
        <f>G1055+H1055+I1055+J1055+K1055+L1055+M1055+N1055+O1055+P1055+Q1055+R1055+S1055+T1055+U1055+V1055+W1055+X1055+Y1055+Z1055+AA1055+AB1055+AC1055+AD1055</f>
        <v>456</v>
      </c>
      <c r="AG1055" s="35">
        <f>G1055+H1055+I1055+J1055+K1055+L1055+M1055+N1055+O1055+P1055+Q1055+R1055+S1055+T1055+U1055+V1055+W1055+X1055+Y1055+Z1055+AA1055+AB1055+AC1055</f>
        <v>456</v>
      </c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</row>
    <row r="1056" spans="1:60" ht="15.6" x14ac:dyDescent="0.3">
      <c r="A1056" s="34" t="s">
        <v>1236</v>
      </c>
      <c r="B1056" s="34" t="s">
        <v>1474</v>
      </c>
      <c r="C1056" s="34" t="s">
        <v>1238</v>
      </c>
      <c r="D1056" s="34">
        <v>10</v>
      </c>
      <c r="E1056" s="34" t="s">
        <v>1500</v>
      </c>
      <c r="F1056" s="34" t="s">
        <v>1502</v>
      </c>
      <c r="G1056" s="46">
        <v>1</v>
      </c>
      <c r="H1056" s="46">
        <v>336</v>
      </c>
      <c r="I1056" s="46">
        <v>0</v>
      </c>
      <c r="J1056" s="46">
        <v>0</v>
      </c>
      <c r="K1056" s="46">
        <v>0</v>
      </c>
      <c r="L1056" s="46">
        <v>0</v>
      </c>
      <c r="M1056" s="46">
        <v>0</v>
      </c>
      <c r="N1056" s="46">
        <v>1</v>
      </c>
      <c r="O1056" s="46">
        <v>0</v>
      </c>
      <c r="P1056" s="46">
        <v>0</v>
      </c>
      <c r="Q1056" s="46">
        <v>1</v>
      </c>
      <c r="R1056" s="46">
        <v>0</v>
      </c>
      <c r="S1056" s="46">
        <v>0</v>
      </c>
      <c r="T1056" s="46">
        <v>3</v>
      </c>
      <c r="U1056" s="46">
        <v>94</v>
      </c>
      <c r="V1056" s="46">
        <v>1</v>
      </c>
      <c r="W1056" s="46">
        <v>0</v>
      </c>
      <c r="X1056" s="46">
        <v>0</v>
      </c>
      <c r="Y1056" s="46">
        <v>0</v>
      </c>
      <c r="Z1056" s="46">
        <v>0</v>
      </c>
      <c r="AA1056" s="46">
        <v>0</v>
      </c>
      <c r="AB1056" s="46">
        <v>0</v>
      </c>
      <c r="AC1056" s="46">
        <v>0</v>
      </c>
      <c r="AD1056" s="46">
        <v>5</v>
      </c>
      <c r="AE1056" s="46">
        <v>0</v>
      </c>
      <c r="AF1056" s="35">
        <f>G1056+H1056+I1056+J1056+K1056+L1056+M1056+N1056+O1056+P1056+Q1056+R1056+S1056+T1056+U1056+V1056+W1056+X1056+Y1056+Z1056+AA1056+AB1056+AC1056+AD1056</f>
        <v>442</v>
      </c>
      <c r="AG1056" s="35">
        <f>G1056+H1056+I1056+J1056+K1056+L1056+M1056+N1056+O1056+P1056+Q1056+R1056+S1056+T1056+U1056+V1056+W1056+X1056+Y1056+Z1056+AA1056+AB1056+AC1056</f>
        <v>437</v>
      </c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</row>
    <row r="1057" spans="1:60" ht="15.6" x14ac:dyDescent="0.3">
      <c r="A1057" s="34" t="s">
        <v>1236</v>
      </c>
      <c r="B1057" s="34" t="s">
        <v>1474</v>
      </c>
      <c r="C1057" s="34" t="s">
        <v>1238</v>
      </c>
      <c r="D1057" s="34">
        <v>10</v>
      </c>
      <c r="E1057" s="34" t="s">
        <v>1503</v>
      </c>
      <c r="F1057" s="34" t="s">
        <v>1504</v>
      </c>
      <c r="G1057" s="46">
        <v>3</v>
      </c>
      <c r="H1057" s="46">
        <v>600</v>
      </c>
      <c r="I1057" s="46">
        <v>1</v>
      </c>
      <c r="J1057" s="46">
        <v>0</v>
      </c>
      <c r="K1057" s="46">
        <v>3</v>
      </c>
      <c r="L1057" s="46">
        <v>1</v>
      </c>
      <c r="M1057" s="46">
        <v>0</v>
      </c>
      <c r="N1057" s="46">
        <v>0</v>
      </c>
      <c r="O1057" s="46">
        <v>0</v>
      </c>
      <c r="P1057" s="46">
        <v>0</v>
      </c>
      <c r="Q1057" s="46">
        <v>0</v>
      </c>
      <c r="R1057" s="46">
        <v>0</v>
      </c>
      <c r="S1057" s="46">
        <v>0</v>
      </c>
      <c r="T1057" s="46">
        <v>0</v>
      </c>
      <c r="U1057" s="46">
        <v>127</v>
      </c>
      <c r="V1057" s="46">
        <v>1</v>
      </c>
      <c r="W1057" s="46">
        <v>0</v>
      </c>
      <c r="X1057" s="46">
        <v>0</v>
      </c>
      <c r="Y1057" s="46">
        <v>2</v>
      </c>
      <c r="Z1057" s="46">
        <v>1</v>
      </c>
      <c r="AA1057" s="46">
        <v>0</v>
      </c>
      <c r="AB1057" s="46">
        <v>0</v>
      </c>
      <c r="AC1057" s="46">
        <v>0</v>
      </c>
      <c r="AD1057" s="46">
        <v>7</v>
      </c>
      <c r="AE1057" s="46">
        <v>0</v>
      </c>
      <c r="AF1057" s="35">
        <f t="shared" ref="AF1057:AF1133" si="289">G1057+H1057+I1057+J1057+K1057+L1057+M1057+N1057+O1057+P1057+Q1057+R1057+S1057+T1057+U1057+V1057+W1057+X1057+Y1057+Z1057+AA1057+AB1057+AC1057+AD1057</f>
        <v>746</v>
      </c>
      <c r="AG1057" s="35">
        <f t="shared" ref="AG1057:AG1133" si="290">G1057+H1057+I1057+J1057+K1057+L1057+M1057+N1057+O1057+P1057+Q1057+R1057+S1057+T1057+U1057+V1057+W1057+X1057+Y1057+Z1057+AA1057+AB1057+AC1057</f>
        <v>739</v>
      </c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</row>
    <row r="1058" spans="1:60" ht="15.6" x14ac:dyDescent="0.3">
      <c r="A1058" s="34" t="s">
        <v>1236</v>
      </c>
      <c r="B1058" s="34" t="s">
        <v>1474</v>
      </c>
      <c r="C1058" s="34" t="s">
        <v>1238</v>
      </c>
      <c r="D1058" s="34">
        <v>10</v>
      </c>
      <c r="E1058" s="34" t="s">
        <v>1505</v>
      </c>
      <c r="F1058" s="34" t="s">
        <v>1506</v>
      </c>
      <c r="G1058" s="46">
        <v>1</v>
      </c>
      <c r="H1058" s="46">
        <v>318</v>
      </c>
      <c r="I1058" s="46">
        <v>0</v>
      </c>
      <c r="J1058" s="46">
        <v>0</v>
      </c>
      <c r="K1058" s="46">
        <v>0</v>
      </c>
      <c r="L1058" s="46">
        <v>0</v>
      </c>
      <c r="M1058" s="46">
        <v>0</v>
      </c>
      <c r="N1058" s="46">
        <v>0</v>
      </c>
      <c r="O1058" s="46">
        <v>0</v>
      </c>
      <c r="P1058" s="46">
        <v>0</v>
      </c>
      <c r="Q1058" s="46">
        <v>2</v>
      </c>
      <c r="R1058" s="46">
        <v>0</v>
      </c>
      <c r="S1058" s="46">
        <v>0</v>
      </c>
      <c r="T1058" s="46">
        <v>0</v>
      </c>
      <c r="U1058" s="46">
        <v>87</v>
      </c>
      <c r="V1058" s="46">
        <v>0</v>
      </c>
      <c r="W1058" s="46">
        <v>0</v>
      </c>
      <c r="X1058" s="46">
        <v>0</v>
      </c>
      <c r="Y1058" s="46">
        <v>0</v>
      </c>
      <c r="Z1058" s="46">
        <v>0</v>
      </c>
      <c r="AA1058" s="46">
        <v>0</v>
      </c>
      <c r="AB1058" s="46">
        <v>0</v>
      </c>
      <c r="AC1058" s="46">
        <v>0</v>
      </c>
      <c r="AD1058" s="46">
        <v>18</v>
      </c>
      <c r="AE1058" s="46">
        <v>0</v>
      </c>
      <c r="AF1058" s="35">
        <f t="shared" si="289"/>
        <v>426</v>
      </c>
      <c r="AG1058" s="35">
        <f t="shared" si="290"/>
        <v>408</v>
      </c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</row>
    <row r="1059" spans="1:60" ht="15.6" x14ac:dyDescent="0.3">
      <c r="A1059" s="34" t="s">
        <v>1236</v>
      </c>
      <c r="B1059" s="34" t="s">
        <v>1474</v>
      </c>
      <c r="C1059" s="34" t="s">
        <v>1238</v>
      </c>
      <c r="D1059" s="34">
        <v>10</v>
      </c>
      <c r="E1059" s="34" t="s">
        <v>1505</v>
      </c>
      <c r="F1059" s="34" t="s">
        <v>1507</v>
      </c>
      <c r="G1059" s="46">
        <v>1</v>
      </c>
      <c r="H1059" s="46">
        <v>329</v>
      </c>
      <c r="I1059" s="46">
        <v>0</v>
      </c>
      <c r="J1059" s="46">
        <v>0</v>
      </c>
      <c r="K1059" s="46">
        <v>0</v>
      </c>
      <c r="L1059" s="46">
        <v>0</v>
      </c>
      <c r="M1059" s="46">
        <v>2</v>
      </c>
      <c r="N1059" s="46">
        <v>3</v>
      </c>
      <c r="O1059" s="46">
        <v>0</v>
      </c>
      <c r="P1059" s="46">
        <v>0</v>
      </c>
      <c r="Q1059" s="46">
        <v>0</v>
      </c>
      <c r="R1059" s="46">
        <v>0</v>
      </c>
      <c r="S1059" s="46">
        <v>0</v>
      </c>
      <c r="T1059" s="46">
        <v>0</v>
      </c>
      <c r="U1059" s="46">
        <v>82</v>
      </c>
      <c r="V1059" s="46">
        <v>0</v>
      </c>
      <c r="W1059" s="46">
        <v>1</v>
      </c>
      <c r="X1059" s="46">
        <v>0</v>
      </c>
      <c r="Y1059" s="46">
        <v>3</v>
      </c>
      <c r="Z1059" s="46">
        <v>0</v>
      </c>
      <c r="AA1059" s="46">
        <v>2</v>
      </c>
      <c r="AB1059" s="46">
        <v>0</v>
      </c>
      <c r="AC1059" s="46">
        <v>0</v>
      </c>
      <c r="AD1059" s="46">
        <v>4</v>
      </c>
      <c r="AE1059" s="46">
        <v>0</v>
      </c>
      <c r="AF1059" s="35">
        <f t="shared" si="289"/>
        <v>427</v>
      </c>
      <c r="AG1059" s="35">
        <f t="shared" si="290"/>
        <v>423</v>
      </c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</row>
    <row r="1060" spans="1:60" ht="15.6" x14ac:dyDescent="0.3">
      <c r="A1060" s="34" t="s">
        <v>1236</v>
      </c>
      <c r="B1060" s="34" t="s">
        <v>1474</v>
      </c>
      <c r="C1060" s="34" t="s">
        <v>1238</v>
      </c>
      <c r="D1060" s="34">
        <v>10</v>
      </c>
      <c r="E1060" s="34" t="s">
        <v>1508</v>
      </c>
      <c r="F1060" s="34" t="s">
        <v>1509</v>
      </c>
      <c r="G1060" s="46">
        <v>0</v>
      </c>
      <c r="H1060" s="46">
        <v>338</v>
      </c>
      <c r="I1060" s="46">
        <v>0</v>
      </c>
      <c r="J1060" s="46">
        <v>0</v>
      </c>
      <c r="K1060" s="46">
        <v>0</v>
      </c>
      <c r="L1060" s="46">
        <v>0</v>
      </c>
      <c r="M1060" s="46">
        <v>0</v>
      </c>
      <c r="N1060" s="46">
        <v>0</v>
      </c>
      <c r="O1060" s="46">
        <v>0</v>
      </c>
      <c r="P1060" s="46">
        <v>0</v>
      </c>
      <c r="Q1060" s="46">
        <v>2</v>
      </c>
      <c r="R1060" s="46">
        <v>0</v>
      </c>
      <c r="S1060" s="46">
        <v>0</v>
      </c>
      <c r="T1060" s="46">
        <v>0</v>
      </c>
      <c r="U1060" s="46">
        <v>112</v>
      </c>
      <c r="V1060" s="46">
        <v>0</v>
      </c>
      <c r="W1060" s="46">
        <v>0</v>
      </c>
      <c r="X1060" s="46">
        <v>0</v>
      </c>
      <c r="Y1060" s="46">
        <v>2</v>
      </c>
      <c r="Z1060" s="46">
        <v>0</v>
      </c>
      <c r="AA1060" s="46">
        <v>0</v>
      </c>
      <c r="AB1060" s="46">
        <v>0</v>
      </c>
      <c r="AC1060" s="46">
        <v>0</v>
      </c>
      <c r="AD1060" s="46">
        <v>2</v>
      </c>
      <c r="AE1060" s="46">
        <v>0</v>
      </c>
      <c r="AF1060" s="35">
        <f t="shared" si="289"/>
        <v>456</v>
      </c>
      <c r="AG1060" s="35">
        <f t="shared" si="290"/>
        <v>454</v>
      </c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</row>
    <row r="1061" spans="1:60" ht="15.6" x14ac:dyDescent="0.3">
      <c r="A1061" s="34" t="s">
        <v>1236</v>
      </c>
      <c r="B1061" s="34" t="s">
        <v>1474</v>
      </c>
      <c r="C1061" s="34" t="s">
        <v>1238</v>
      </c>
      <c r="D1061" s="34">
        <v>10</v>
      </c>
      <c r="E1061" s="34" t="s">
        <v>1510</v>
      </c>
      <c r="F1061" s="34" t="s">
        <v>1511</v>
      </c>
      <c r="G1061" s="46">
        <v>1</v>
      </c>
      <c r="H1061" s="46">
        <v>409</v>
      </c>
      <c r="I1061" s="46">
        <v>1</v>
      </c>
      <c r="J1061" s="46">
        <v>0</v>
      </c>
      <c r="K1061" s="46">
        <v>0</v>
      </c>
      <c r="L1061" s="46">
        <v>0</v>
      </c>
      <c r="M1061" s="46">
        <v>1</v>
      </c>
      <c r="N1061" s="46">
        <v>0</v>
      </c>
      <c r="O1061" s="46">
        <v>0</v>
      </c>
      <c r="P1061" s="46">
        <v>0</v>
      </c>
      <c r="Q1061" s="46">
        <v>1</v>
      </c>
      <c r="R1061" s="46">
        <v>0</v>
      </c>
      <c r="S1061" s="46">
        <v>0</v>
      </c>
      <c r="T1061" s="46">
        <v>0</v>
      </c>
      <c r="U1061" s="46">
        <v>85</v>
      </c>
      <c r="V1061" s="46">
        <v>0</v>
      </c>
      <c r="W1061" s="46">
        <v>1</v>
      </c>
      <c r="X1061" s="46">
        <v>1</v>
      </c>
      <c r="Y1061" s="46">
        <v>2</v>
      </c>
      <c r="Z1061" s="46">
        <v>0</v>
      </c>
      <c r="AA1061" s="46">
        <v>0</v>
      </c>
      <c r="AB1061" s="46">
        <v>0</v>
      </c>
      <c r="AC1061" s="46">
        <v>1</v>
      </c>
      <c r="AD1061" s="46">
        <v>6</v>
      </c>
      <c r="AE1061" s="46">
        <v>0</v>
      </c>
      <c r="AF1061" s="35">
        <f t="shared" si="289"/>
        <v>509</v>
      </c>
      <c r="AG1061" s="35">
        <f t="shared" si="290"/>
        <v>503</v>
      </c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</row>
    <row r="1062" spans="1:60" ht="15.6" x14ac:dyDescent="0.3">
      <c r="A1062" s="34" t="s">
        <v>1236</v>
      </c>
      <c r="B1062" s="34" t="s">
        <v>1474</v>
      </c>
      <c r="C1062" s="34" t="s">
        <v>1238</v>
      </c>
      <c r="D1062" s="34">
        <v>10</v>
      </c>
      <c r="E1062" s="34" t="s">
        <v>1510</v>
      </c>
      <c r="F1062" s="34" t="s">
        <v>1512</v>
      </c>
      <c r="G1062" s="46">
        <v>1</v>
      </c>
      <c r="H1062" s="46">
        <v>380</v>
      </c>
      <c r="I1062" s="46">
        <v>0</v>
      </c>
      <c r="J1062" s="46">
        <v>0</v>
      </c>
      <c r="K1062" s="46">
        <v>0</v>
      </c>
      <c r="L1062" s="46">
        <v>0</v>
      </c>
      <c r="M1062" s="46">
        <v>0</v>
      </c>
      <c r="N1062" s="46">
        <v>1</v>
      </c>
      <c r="O1062" s="46">
        <v>0</v>
      </c>
      <c r="P1062" s="46">
        <v>0</v>
      </c>
      <c r="Q1062" s="46">
        <v>0</v>
      </c>
      <c r="R1062" s="46">
        <v>0</v>
      </c>
      <c r="S1062" s="46">
        <v>0</v>
      </c>
      <c r="T1062" s="46">
        <v>0</v>
      </c>
      <c r="U1062" s="46">
        <v>112</v>
      </c>
      <c r="V1062" s="46">
        <v>0</v>
      </c>
      <c r="W1062" s="46">
        <v>0</v>
      </c>
      <c r="X1062" s="46">
        <v>1</v>
      </c>
      <c r="Y1062" s="46">
        <v>1</v>
      </c>
      <c r="Z1062" s="46">
        <v>0</v>
      </c>
      <c r="AA1062" s="46">
        <v>0</v>
      </c>
      <c r="AB1062" s="46">
        <v>0</v>
      </c>
      <c r="AC1062" s="46">
        <v>0</v>
      </c>
      <c r="AD1062" s="46">
        <v>1</v>
      </c>
      <c r="AE1062" s="46">
        <v>0</v>
      </c>
      <c r="AF1062" s="35">
        <f t="shared" si="289"/>
        <v>497</v>
      </c>
      <c r="AG1062" s="35">
        <f t="shared" si="290"/>
        <v>496</v>
      </c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</row>
    <row r="1063" spans="1:60" ht="15.6" x14ac:dyDescent="0.3">
      <c r="A1063" s="40"/>
      <c r="B1063" s="40"/>
      <c r="C1063" s="40"/>
      <c r="D1063" s="40"/>
      <c r="E1063" s="44" t="s">
        <v>20</v>
      </c>
      <c r="F1063" s="44" t="s">
        <v>7</v>
      </c>
      <c r="G1063" s="35">
        <f>SUM(G1053:G1062)</f>
        <v>9</v>
      </c>
      <c r="H1063" s="35">
        <f t="shared" ref="H1063:AE1063" si="291">SUM(H1053:H1062)</f>
        <v>3877</v>
      </c>
      <c r="I1063" s="35">
        <f t="shared" si="291"/>
        <v>3</v>
      </c>
      <c r="J1063" s="35">
        <f t="shared" si="291"/>
        <v>0</v>
      </c>
      <c r="K1063" s="35">
        <f t="shared" si="291"/>
        <v>3</v>
      </c>
      <c r="L1063" s="35">
        <f t="shared" si="291"/>
        <v>2</v>
      </c>
      <c r="M1063" s="35">
        <f t="shared" si="291"/>
        <v>5</v>
      </c>
      <c r="N1063" s="35">
        <f t="shared" si="291"/>
        <v>6</v>
      </c>
      <c r="O1063" s="35">
        <f t="shared" si="291"/>
        <v>1</v>
      </c>
      <c r="P1063" s="35">
        <f>SUM(P1053:P1062)</f>
        <v>0</v>
      </c>
      <c r="Q1063" s="35">
        <f t="shared" si="291"/>
        <v>14</v>
      </c>
      <c r="R1063" s="35">
        <f t="shared" si="291"/>
        <v>0</v>
      </c>
      <c r="S1063" s="35">
        <f t="shared" si="291"/>
        <v>0</v>
      </c>
      <c r="T1063" s="35">
        <f t="shared" si="291"/>
        <v>3</v>
      </c>
      <c r="U1063" s="35">
        <f t="shared" si="291"/>
        <v>1041</v>
      </c>
      <c r="V1063" s="35">
        <f t="shared" si="291"/>
        <v>4</v>
      </c>
      <c r="W1063" s="35">
        <f t="shared" si="291"/>
        <v>2</v>
      </c>
      <c r="X1063" s="35">
        <f t="shared" si="291"/>
        <v>2</v>
      </c>
      <c r="Y1063" s="35">
        <f t="shared" si="291"/>
        <v>11</v>
      </c>
      <c r="Z1063" s="35">
        <f t="shared" si="291"/>
        <v>1</v>
      </c>
      <c r="AA1063" s="35">
        <f t="shared" si="291"/>
        <v>2</v>
      </c>
      <c r="AB1063" s="35">
        <f t="shared" si="291"/>
        <v>0</v>
      </c>
      <c r="AC1063" s="35">
        <f t="shared" si="291"/>
        <v>1</v>
      </c>
      <c r="AD1063" s="35">
        <f t="shared" si="291"/>
        <v>46</v>
      </c>
      <c r="AE1063" s="35">
        <f t="shared" si="291"/>
        <v>0</v>
      </c>
      <c r="AF1063" s="35">
        <f t="shared" ref="AF1063:AG1063" si="292">SUM(AF1053:AF1062)</f>
        <v>5033</v>
      </c>
      <c r="AG1063" s="35">
        <f t="shared" si="292"/>
        <v>4987</v>
      </c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</row>
    <row r="1064" spans="1:60" ht="15.6" x14ac:dyDescent="0.3">
      <c r="A1064" s="41"/>
      <c r="B1064" s="41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</row>
    <row r="1065" spans="1:60" ht="15.6" x14ac:dyDescent="0.3">
      <c r="A1065" s="34" t="s">
        <v>1236</v>
      </c>
      <c r="B1065" s="34" t="s">
        <v>1474</v>
      </c>
      <c r="C1065" s="34" t="s">
        <v>1238</v>
      </c>
      <c r="D1065" s="34">
        <v>12</v>
      </c>
      <c r="E1065" s="34" t="s">
        <v>1513</v>
      </c>
      <c r="F1065" s="34" t="s">
        <v>1514</v>
      </c>
      <c r="G1065" s="46">
        <v>0</v>
      </c>
      <c r="H1065" s="46">
        <v>205</v>
      </c>
      <c r="I1065" s="46">
        <v>2</v>
      </c>
      <c r="J1065" s="46">
        <v>0</v>
      </c>
      <c r="K1065" s="46">
        <v>0</v>
      </c>
      <c r="L1065" s="46">
        <v>1</v>
      </c>
      <c r="M1065" s="46">
        <v>1</v>
      </c>
      <c r="N1065" s="46">
        <v>0</v>
      </c>
      <c r="O1065" s="46">
        <v>0</v>
      </c>
      <c r="P1065" s="46">
        <v>0</v>
      </c>
      <c r="Q1065" s="46">
        <v>0</v>
      </c>
      <c r="R1065" s="46">
        <v>0</v>
      </c>
      <c r="S1065" s="46">
        <v>0</v>
      </c>
      <c r="T1065" s="46">
        <v>0</v>
      </c>
      <c r="U1065" s="46">
        <v>76</v>
      </c>
      <c r="V1065" s="46">
        <v>0</v>
      </c>
      <c r="W1065" s="46">
        <v>0</v>
      </c>
      <c r="X1065" s="46">
        <v>0</v>
      </c>
      <c r="Y1065" s="46">
        <v>0</v>
      </c>
      <c r="Z1065" s="46">
        <v>0</v>
      </c>
      <c r="AA1065" s="46">
        <v>0</v>
      </c>
      <c r="AB1065" s="46">
        <v>0</v>
      </c>
      <c r="AC1065" s="46">
        <v>1</v>
      </c>
      <c r="AD1065" s="46">
        <v>8</v>
      </c>
      <c r="AE1065" s="46">
        <v>0</v>
      </c>
      <c r="AF1065" s="35">
        <f t="shared" si="289"/>
        <v>294</v>
      </c>
      <c r="AG1065" s="35">
        <f t="shared" si="290"/>
        <v>286</v>
      </c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</row>
    <row r="1066" spans="1:60" ht="15.6" x14ac:dyDescent="0.3">
      <c r="A1066" s="34" t="s">
        <v>1236</v>
      </c>
      <c r="B1066" s="34" t="s">
        <v>1474</v>
      </c>
      <c r="C1066" s="34" t="s">
        <v>1238</v>
      </c>
      <c r="D1066" s="34">
        <v>12</v>
      </c>
      <c r="E1066" s="34" t="s">
        <v>1515</v>
      </c>
      <c r="F1066" s="34" t="s">
        <v>1516</v>
      </c>
      <c r="G1066" s="46">
        <v>1</v>
      </c>
      <c r="H1066" s="46">
        <v>208</v>
      </c>
      <c r="I1066" s="46">
        <v>0</v>
      </c>
      <c r="J1066" s="46">
        <v>0</v>
      </c>
      <c r="K1066" s="46">
        <v>0</v>
      </c>
      <c r="L1066" s="46">
        <v>0</v>
      </c>
      <c r="M1066" s="46">
        <v>0</v>
      </c>
      <c r="N1066" s="46">
        <v>0</v>
      </c>
      <c r="O1066" s="46">
        <v>0</v>
      </c>
      <c r="P1066" s="46">
        <v>0</v>
      </c>
      <c r="Q1066" s="46">
        <v>0</v>
      </c>
      <c r="R1066" s="46">
        <v>0</v>
      </c>
      <c r="S1066" s="46">
        <v>0</v>
      </c>
      <c r="T1066" s="46">
        <v>0</v>
      </c>
      <c r="U1066" s="46">
        <v>72</v>
      </c>
      <c r="V1066" s="46">
        <v>0</v>
      </c>
      <c r="W1066" s="46">
        <v>0</v>
      </c>
      <c r="X1066" s="46">
        <v>0</v>
      </c>
      <c r="Y1066" s="46">
        <v>2</v>
      </c>
      <c r="Z1066" s="46">
        <v>0</v>
      </c>
      <c r="AA1066" s="46">
        <v>0</v>
      </c>
      <c r="AB1066" s="46">
        <v>0</v>
      </c>
      <c r="AC1066" s="46">
        <v>1</v>
      </c>
      <c r="AD1066" s="46">
        <v>0</v>
      </c>
      <c r="AE1066" s="46">
        <v>0</v>
      </c>
      <c r="AF1066" s="35">
        <f t="shared" si="289"/>
        <v>284</v>
      </c>
      <c r="AG1066" s="35">
        <f t="shared" si="290"/>
        <v>284</v>
      </c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</row>
    <row r="1067" spans="1:60" ht="15.6" x14ac:dyDescent="0.3">
      <c r="A1067" s="34" t="s">
        <v>1236</v>
      </c>
      <c r="B1067" s="34" t="s">
        <v>1474</v>
      </c>
      <c r="C1067" s="34" t="s">
        <v>1238</v>
      </c>
      <c r="D1067" s="34">
        <v>12</v>
      </c>
      <c r="E1067" s="34" t="s">
        <v>1517</v>
      </c>
      <c r="F1067" s="34" t="s">
        <v>1518</v>
      </c>
      <c r="G1067" s="46">
        <v>0</v>
      </c>
      <c r="H1067" s="46">
        <v>283</v>
      </c>
      <c r="I1067" s="46">
        <v>0</v>
      </c>
      <c r="J1067" s="46">
        <v>0</v>
      </c>
      <c r="K1067" s="46">
        <v>0</v>
      </c>
      <c r="L1067" s="46">
        <v>1</v>
      </c>
      <c r="M1067" s="46">
        <v>4</v>
      </c>
      <c r="N1067" s="46">
        <v>1</v>
      </c>
      <c r="O1067" s="46">
        <v>0</v>
      </c>
      <c r="P1067" s="46">
        <v>0</v>
      </c>
      <c r="Q1067" s="46">
        <v>2</v>
      </c>
      <c r="R1067" s="46">
        <v>0</v>
      </c>
      <c r="S1067" s="46">
        <v>0</v>
      </c>
      <c r="T1067" s="46">
        <v>0</v>
      </c>
      <c r="U1067" s="46">
        <v>135</v>
      </c>
      <c r="V1067" s="46">
        <v>0</v>
      </c>
      <c r="W1067" s="46">
        <v>0</v>
      </c>
      <c r="X1067" s="46">
        <v>0</v>
      </c>
      <c r="Y1067" s="46">
        <v>0</v>
      </c>
      <c r="Z1067" s="46">
        <v>0</v>
      </c>
      <c r="AA1067" s="46">
        <v>0</v>
      </c>
      <c r="AB1067" s="46">
        <v>0</v>
      </c>
      <c r="AC1067" s="46">
        <v>0</v>
      </c>
      <c r="AD1067" s="46">
        <v>0</v>
      </c>
      <c r="AE1067" s="46">
        <v>0</v>
      </c>
      <c r="AF1067" s="35">
        <f t="shared" si="289"/>
        <v>426</v>
      </c>
      <c r="AG1067" s="35">
        <f t="shared" si="290"/>
        <v>426</v>
      </c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</row>
    <row r="1068" spans="1:60" ht="15.6" x14ac:dyDescent="0.3">
      <c r="A1068" s="34" t="s">
        <v>1236</v>
      </c>
      <c r="B1068" s="34" t="s">
        <v>1474</v>
      </c>
      <c r="C1068" s="34" t="s">
        <v>1238</v>
      </c>
      <c r="D1068" s="34">
        <v>12</v>
      </c>
      <c r="E1068" s="34" t="s">
        <v>1517</v>
      </c>
      <c r="F1068" s="34" t="s">
        <v>1519</v>
      </c>
      <c r="G1068" s="46">
        <v>0</v>
      </c>
      <c r="H1068" s="46">
        <v>291</v>
      </c>
      <c r="I1068" s="46">
        <v>0</v>
      </c>
      <c r="J1068" s="46">
        <v>0</v>
      </c>
      <c r="K1068" s="46">
        <v>0</v>
      </c>
      <c r="L1068" s="46">
        <v>0</v>
      </c>
      <c r="M1068" s="46">
        <v>3</v>
      </c>
      <c r="N1068" s="46">
        <v>2</v>
      </c>
      <c r="O1068" s="46">
        <v>0</v>
      </c>
      <c r="P1068" s="46">
        <v>0</v>
      </c>
      <c r="Q1068" s="46">
        <v>1</v>
      </c>
      <c r="R1068" s="46">
        <v>0</v>
      </c>
      <c r="S1068" s="46">
        <v>0</v>
      </c>
      <c r="T1068" s="46">
        <v>0</v>
      </c>
      <c r="U1068" s="46">
        <v>112</v>
      </c>
      <c r="V1068" s="46">
        <v>0</v>
      </c>
      <c r="W1068" s="46">
        <v>0</v>
      </c>
      <c r="X1068" s="46">
        <v>2</v>
      </c>
      <c r="Y1068" s="46">
        <v>1</v>
      </c>
      <c r="Z1068" s="46">
        <v>1</v>
      </c>
      <c r="AA1068" s="46">
        <v>0</v>
      </c>
      <c r="AB1068" s="46">
        <v>1</v>
      </c>
      <c r="AC1068" s="46">
        <v>0</v>
      </c>
      <c r="AD1068" s="46">
        <v>0</v>
      </c>
      <c r="AE1068" s="46">
        <v>0</v>
      </c>
      <c r="AF1068" s="35">
        <f t="shared" si="289"/>
        <v>414</v>
      </c>
      <c r="AG1068" s="35">
        <f t="shared" si="290"/>
        <v>414</v>
      </c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</row>
    <row r="1069" spans="1:60" ht="15.6" x14ac:dyDescent="0.3">
      <c r="A1069" s="34" t="s">
        <v>1236</v>
      </c>
      <c r="B1069" s="34" t="s">
        <v>1474</v>
      </c>
      <c r="C1069" s="34" t="s">
        <v>1238</v>
      </c>
      <c r="D1069" s="34">
        <v>12</v>
      </c>
      <c r="E1069" s="34" t="s">
        <v>1520</v>
      </c>
      <c r="F1069" s="34" t="s">
        <v>1521</v>
      </c>
      <c r="G1069" s="46">
        <v>3</v>
      </c>
      <c r="H1069" s="46">
        <v>382</v>
      </c>
      <c r="I1069" s="46">
        <v>2</v>
      </c>
      <c r="J1069" s="46">
        <v>0</v>
      </c>
      <c r="K1069" s="46">
        <v>0</v>
      </c>
      <c r="L1069" s="46">
        <v>0</v>
      </c>
      <c r="M1069" s="46">
        <v>3</v>
      </c>
      <c r="N1069" s="46">
        <v>6</v>
      </c>
      <c r="O1069" s="46">
        <v>0</v>
      </c>
      <c r="P1069" s="46">
        <v>0</v>
      </c>
      <c r="Q1069" s="46">
        <v>4</v>
      </c>
      <c r="R1069" s="46">
        <v>0</v>
      </c>
      <c r="S1069" s="46">
        <v>0</v>
      </c>
      <c r="T1069" s="46">
        <v>0</v>
      </c>
      <c r="U1069" s="46">
        <v>140</v>
      </c>
      <c r="V1069" s="46">
        <v>1</v>
      </c>
      <c r="W1069" s="46">
        <v>0</v>
      </c>
      <c r="X1069" s="46">
        <v>0</v>
      </c>
      <c r="Y1069" s="46">
        <v>0</v>
      </c>
      <c r="Z1069" s="46">
        <v>0</v>
      </c>
      <c r="AA1069" s="46">
        <v>0</v>
      </c>
      <c r="AB1069" s="46">
        <v>0</v>
      </c>
      <c r="AC1069" s="46">
        <v>0</v>
      </c>
      <c r="AD1069" s="46">
        <v>4</v>
      </c>
      <c r="AE1069" s="46">
        <v>0</v>
      </c>
      <c r="AF1069" s="35">
        <f t="shared" si="289"/>
        <v>545</v>
      </c>
      <c r="AG1069" s="35">
        <f t="shared" si="290"/>
        <v>541</v>
      </c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</row>
    <row r="1070" spans="1:60" ht="15.6" x14ac:dyDescent="0.3">
      <c r="A1070" s="34" t="s">
        <v>1236</v>
      </c>
      <c r="B1070" s="34" t="s">
        <v>1474</v>
      </c>
      <c r="C1070" s="34" t="s">
        <v>1238</v>
      </c>
      <c r="D1070" s="34">
        <v>12</v>
      </c>
      <c r="E1070" s="34" t="s">
        <v>1520</v>
      </c>
      <c r="F1070" s="34" t="s">
        <v>1522</v>
      </c>
      <c r="G1070" s="46">
        <v>1</v>
      </c>
      <c r="H1070" s="46">
        <v>398</v>
      </c>
      <c r="I1070" s="46">
        <v>2</v>
      </c>
      <c r="J1070" s="46">
        <v>0</v>
      </c>
      <c r="K1070" s="46">
        <v>0</v>
      </c>
      <c r="L1070" s="46">
        <v>0</v>
      </c>
      <c r="M1070" s="46">
        <v>0</v>
      </c>
      <c r="N1070" s="46">
        <v>2</v>
      </c>
      <c r="O1070" s="46">
        <v>0</v>
      </c>
      <c r="P1070" s="46">
        <v>0</v>
      </c>
      <c r="Q1070" s="46">
        <v>1</v>
      </c>
      <c r="R1070" s="46">
        <v>0</v>
      </c>
      <c r="S1070" s="46">
        <v>0</v>
      </c>
      <c r="T1070" s="46">
        <v>0</v>
      </c>
      <c r="U1070" s="46">
        <v>126</v>
      </c>
      <c r="V1070" s="46">
        <v>2</v>
      </c>
      <c r="W1070" s="46">
        <v>0</v>
      </c>
      <c r="X1070" s="46">
        <v>0</v>
      </c>
      <c r="Y1070" s="46">
        <v>0</v>
      </c>
      <c r="Z1070" s="46">
        <v>0</v>
      </c>
      <c r="AA1070" s="46">
        <v>1</v>
      </c>
      <c r="AB1070" s="46">
        <v>1</v>
      </c>
      <c r="AC1070" s="46">
        <v>2</v>
      </c>
      <c r="AD1070" s="46">
        <v>8</v>
      </c>
      <c r="AE1070" s="46">
        <v>0</v>
      </c>
      <c r="AF1070" s="35">
        <f t="shared" si="289"/>
        <v>544</v>
      </c>
      <c r="AG1070" s="35">
        <f t="shared" si="290"/>
        <v>536</v>
      </c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</row>
    <row r="1071" spans="1:60" ht="15.6" x14ac:dyDescent="0.3">
      <c r="A1071" s="34" t="s">
        <v>1236</v>
      </c>
      <c r="B1071" s="34" t="s">
        <v>1474</v>
      </c>
      <c r="C1071" s="34" t="s">
        <v>1238</v>
      </c>
      <c r="D1071" s="34">
        <v>12</v>
      </c>
      <c r="E1071" s="34" t="s">
        <v>1523</v>
      </c>
      <c r="F1071" s="34" t="s">
        <v>1524</v>
      </c>
      <c r="G1071" s="46">
        <v>1</v>
      </c>
      <c r="H1071" s="46">
        <v>314</v>
      </c>
      <c r="I1071" s="46">
        <v>0</v>
      </c>
      <c r="J1071" s="46">
        <v>0</v>
      </c>
      <c r="K1071" s="46">
        <v>0</v>
      </c>
      <c r="L1071" s="46">
        <v>0</v>
      </c>
      <c r="M1071" s="46">
        <v>1</v>
      </c>
      <c r="N1071" s="46">
        <v>1</v>
      </c>
      <c r="O1071" s="46">
        <v>0</v>
      </c>
      <c r="P1071" s="46">
        <v>0</v>
      </c>
      <c r="Q1071" s="46">
        <v>0</v>
      </c>
      <c r="R1071" s="46">
        <v>0</v>
      </c>
      <c r="S1071" s="46">
        <v>0</v>
      </c>
      <c r="T1071" s="46">
        <v>0</v>
      </c>
      <c r="U1071" s="46">
        <v>99</v>
      </c>
      <c r="V1071" s="46">
        <v>1</v>
      </c>
      <c r="W1071" s="46">
        <v>0</v>
      </c>
      <c r="X1071" s="46">
        <v>1</v>
      </c>
      <c r="Y1071" s="46">
        <v>2</v>
      </c>
      <c r="Z1071" s="46">
        <v>0</v>
      </c>
      <c r="AA1071" s="46">
        <v>0</v>
      </c>
      <c r="AB1071" s="46">
        <v>0</v>
      </c>
      <c r="AC1071" s="46">
        <v>0</v>
      </c>
      <c r="AD1071" s="46">
        <v>2</v>
      </c>
      <c r="AE1071" s="46">
        <v>0</v>
      </c>
      <c r="AF1071" s="35">
        <f t="shared" si="289"/>
        <v>422</v>
      </c>
      <c r="AG1071" s="35">
        <f t="shared" si="290"/>
        <v>420</v>
      </c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</row>
    <row r="1072" spans="1:60" ht="15.6" x14ac:dyDescent="0.3">
      <c r="A1072" s="34" t="s">
        <v>1236</v>
      </c>
      <c r="B1072" s="34" t="s">
        <v>1474</v>
      </c>
      <c r="C1072" s="34" t="s">
        <v>1238</v>
      </c>
      <c r="D1072" s="34">
        <v>12</v>
      </c>
      <c r="E1072" s="34" t="s">
        <v>1523</v>
      </c>
      <c r="F1072" s="34" t="s">
        <v>1525</v>
      </c>
      <c r="G1072" s="46">
        <v>1</v>
      </c>
      <c r="H1072" s="46">
        <v>323</v>
      </c>
      <c r="I1072" s="46">
        <v>0</v>
      </c>
      <c r="J1072" s="46">
        <v>0</v>
      </c>
      <c r="K1072" s="46">
        <v>0</v>
      </c>
      <c r="L1072" s="46">
        <v>0</v>
      </c>
      <c r="M1072" s="46">
        <v>1</v>
      </c>
      <c r="N1072" s="46">
        <v>1</v>
      </c>
      <c r="O1072" s="46">
        <v>0</v>
      </c>
      <c r="P1072" s="46">
        <v>0</v>
      </c>
      <c r="Q1072" s="46">
        <v>1</v>
      </c>
      <c r="R1072" s="46">
        <v>0</v>
      </c>
      <c r="S1072" s="46">
        <v>0</v>
      </c>
      <c r="T1072" s="46">
        <v>0</v>
      </c>
      <c r="U1072" s="46">
        <v>102</v>
      </c>
      <c r="V1072" s="46">
        <v>0</v>
      </c>
      <c r="W1072" s="46">
        <v>1</v>
      </c>
      <c r="X1072" s="46">
        <v>0</v>
      </c>
      <c r="Y1072" s="46">
        <v>0</v>
      </c>
      <c r="Z1072" s="46">
        <v>0</v>
      </c>
      <c r="AA1072" s="46">
        <v>1</v>
      </c>
      <c r="AB1072" s="46">
        <v>0</v>
      </c>
      <c r="AC1072" s="46">
        <v>0</v>
      </c>
      <c r="AD1072" s="46">
        <v>2</v>
      </c>
      <c r="AE1072" s="46">
        <v>0</v>
      </c>
      <c r="AF1072" s="35">
        <f t="shared" si="289"/>
        <v>433</v>
      </c>
      <c r="AG1072" s="35">
        <f t="shared" si="290"/>
        <v>431</v>
      </c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</row>
    <row r="1073" spans="1:60" ht="15.6" x14ac:dyDescent="0.3">
      <c r="A1073" s="40"/>
      <c r="B1073" s="40"/>
      <c r="C1073" s="40"/>
      <c r="D1073" s="40"/>
      <c r="E1073" s="44" t="s">
        <v>33</v>
      </c>
      <c r="F1073" s="44" t="s">
        <v>7</v>
      </c>
      <c r="G1073" s="35">
        <f>SUM(G1065:G1072)</f>
        <v>7</v>
      </c>
      <c r="H1073" s="35">
        <f t="shared" ref="H1073:AE1073" si="293">SUM(H1065:H1072)</f>
        <v>2404</v>
      </c>
      <c r="I1073" s="35">
        <f t="shared" si="293"/>
        <v>6</v>
      </c>
      <c r="J1073" s="35">
        <f t="shared" si="293"/>
        <v>0</v>
      </c>
      <c r="K1073" s="35">
        <f t="shared" si="293"/>
        <v>0</v>
      </c>
      <c r="L1073" s="35">
        <f t="shared" si="293"/>
        <v>2</v>
      </c>
      <c r="M1073" s="35">
        <f t="shared" si="293"/>
        <v>13</v>
      </c>
      <c r="N1073" s="35">
        <f t="shared" si="293"/>
        <v>13</v>
      </c>
      <c r="O1073" s="35">
        <f t="shared" si="293"/>
        <v>0</v>
      </c>
      <c r="P1073" s="35">
        <f t="shared" si="293"/>
        <v>0</v>
      </c>
      <c r="Q1073" s="35">
        <f t="shared" si="293"/>
        <v>9</v>
      </c>
      <c r="R1073" s="35">
        <f t="shared" si="293"/>
        <v>0</v>
      </c>
      <c r="S1073" s="35">
        <f t="shared" si="293"/>
        <v>0</v>
      </c>
      <c r="T1073" s="35">
        <f t="shared" si="293"/>
        <v>0</v>
      </c>
      <c r="U1073" s="35">
        <f t="shared" si="293"/>
        <v>862</v>
      </c>
      <c r="V1073" s="35">
        <f t="shared" si="293"/>
        <v>4</v>
      </c>
      <c r="W1073" s="35">
        <f t="shared" si="293"/>
        <v>1</v>
      </c>
      <c r="X1073" s="35">
        <f t="shared" si="293"/>
        <v>3</v>
      </c>
      <c r="Y1073" s="35">
        <f t="shared" si="293"/>
        <v>5</v>
      </c>
      <c r="Z1073" s="35">
        <f t="shared" si="293"/>
        <v>1</v>
      </c>
      <c r="AA1073" s="35">
        <f t="shared" si="293"/>
        <v>2</v>
      </c>
      <c r="AB1073" s="35">
        <f t="shared" si="293"/>
        <v>2</v>
      </c>
      <c r="AC1073" s="35">
        <f t="shared" si="293"/>
        <v>4</v>
      </c>
      <c r="AD1073" s="35">
        <f t="shared" si="293"/>
        <v>24</v>
      </c>
      <c r="AE1073" s="35">
        <f t="shared" si="293"/>
        <v>0</v>
      </c>
      <c r="AF1073" s="35">
        <f t="shared" ref="AF1073:AG1073" si="294">SUM(AF1065:AF1072)</f>
        <v>3362</v>
      </c>
      <c r="AG1073" s="35">
        <f t="shared" si="294"/>
        <v>3338</v>
      </c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</row>
    <row r="1074" spans="1:60" ht="15.6" x14ac:dyDescent="0.3">
      <c r="A1074" s="41"/>
      <c r="B1074" s="41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</row>
    <row r="1075" spans="1:60" ht="15.6" x14ac:dyDescent="0.3">
      <c r="A1075" s="34" t="s">
        <v>1236</v>
      </c>
      <c r="B1075" s="34" t="s">
        <v>1474</v>
      </c>
      <c r="C1075" s="34" t="s">
        <v>1238</v>
      </c>
      <c r="D1075" s="34">
        <v>13</v>
      </c>
      <c r="E1075" s="34" t="s">
        <v>1526</v>
      </c>
      <c r="F1075" s="34" t="s">
        <v>1527</v>
      </c>
      <c r="G1075" s="46">
        <v>2</v>
      </c>
      <c r="H1075" s="46">
        <v>463</v>
      </c>
      <c r="I1075" s="46">
        <v>1</v>
      </c>
      <c r="J1075" s="46">
        <v>1</v>
      </c>
      <c r="K1075" s="46">
        <v>0</v>
      </c>
      <c r="L1075" s="46">
        <v>0</v>
      </c>
      <c r="M1075" s="46">
        <v>1</v>
      </c>
      <c r="N1075" s="46">
        <v>4</v>
      </c>
      <c r="O1075" s="46">
        <v>0</v>
      </c>
      <c r="P1075" s="46">
        <v>0</v>
      </c>
      <c r="Q1075" s="46">
        <v>0</v>
      </c>
      <c r="R1075" s="46">
        <v>0</v>
      </c>
      <c r="S1075" s="46">
        <v>0</v>
      </c>
      <c r="T1075" s="46">
        <v>0</v>
      </c>
      <c r="U1075" s="46">
        <v>161</v>
      </c>
      <c r="V1075" s="46">
        <v>1</v>
      </c>
      <c r="W1075" s="46">
        <v>0</v>
      </c>
      <c r="X1075" s="46">
        <v>1</v>
      </c>
      <c r="Y1075" s="46">
        <v>5</v>
      </c>
      <c r="Z1075" s="46">
        <v>0</v>
      </c>
      <c r="AA1075" s="46">
        <v>1</v>
      </c>
      <c r="AB1075" s="46">
        <v>0</v>
      </c>
      <c r="AC1075" s="46">
        <v>0</v>
      </c>
      <c r="AD1075" s="46">
        <v>0</v>
      </c>
      <c r="AE1075" s="46">
        <v>0</v>
      </c>
      <c r="AF1075" s="35">
        <f t="shared" si="289"/>
        <v>641</v>
      </c>
      <c r="AG1075" s="35">
        <f t="shared" si="290"/>
        <v>641</v>
      </c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</row>
    <row r="1076" spans="1:60" ht="15.6" x14ac:dyDescent="0.3">
      <c r="A1076" s="34" t="s">
        <v>1236</v>
      </c>
      <c r="B1076" s="34" t="s">
        <v>1474</v>
      </c>
      <c r="C1076" s="34" t="s">
        <v>1238</v>
      </c>
      <c r="D1076" s="34">
        <v>13</v>
      </c>
      <c r="E1076" s="34" t="s">
        <v>1526</v>
      </c>
      <c r="F1076" s="34" t="s">
        <v>1528</v>
      </c>
      <c r="G1076" s="46">
        <v>1</v>
      </c>
      <c r="H1076" s="46">
        <v>457</v>
      </c>
      <c r="I1076" s="46">
        <v>2</v>
      </c>
      <c r="J1076" s="46">
        <v>0</v>
      </c>
      <c r="K1076" s="46">
        <v>0</v>
      </c>
      <c r="L1076" s="46">
        <v>0</v>
      </c>
      <c r="M1076" s="46">
        <v>4</v>
      </c>
      <c r="N1076" s="46">
        <v>2</v>
      </c>
      <c r="O1076" s="46">
        <v>1</v>
      </c>
      <c r="P1076" s="46">
        <v>0</v>
      </c>
      <c r="Q1076" s="46">
        <v>3</v>
      </c>
      <c r="R1076" s="46">
        <v>0</v>
      </c>
      <c r="S1076" s="46">
        <v>0</v>
      </c>
      <c r="T1076" s="46">
        <v>0</v>
      </c>
      <c r="U1076" s="46">
        <v>141</v>
      </c>
      <c r="V1076" s="46">
        <v>2</v>
      </c>
      <c r="W1076" s="46">
        <v>0</v>
      </c>
      <c r="X1076" s="46">
        <v>0</v>
      </c>
      <c r="Y1076" s="46">
        <v>4</v>
      </c>
      <c r="Z1076" s="46">
        <v>1</v>
      </c>
      <c r="AA1076" s="46">
        <v>1</v>
      </c>
      <c r="AB1076" s="46">
        <v>0</v>
      </c>
      <c r="AC1076" s="46">
        <v>1</v>
      </c>
      <c r="AD1076" s="46">
        <v>9</v>
      </c>
      <c r="AE1076" s="46">
        <v>0</v>
      </c>
      <c r="AF1076" s="35">
        <f t="shared" si="289"/>
        <v>629</v>
      </c>
      <c r="AG1076" s="35">
        <f t="shared" si="290"/>
        <v>620</v>
      </c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</row>
    <row r="1077" spans="1:60" ht="15.6" x14ac:dyDescent="0.3">
      <c r="A1077" s="34" t="s">
        <v>1236</v>
      </c>
      <c r="B1077" s="34" t="s">
        <v>1474</v>
      </c>
      <c r="C1077" s="34" t="s">
        <v>1238</v>
      </c>
      <c r="D1077" s="34">
        <v>13</v>
      </c>
      <c r="E1077" s="34" t="s">
        <v>1529</v>
      </c>
      <c r="F1077" s="34" t="s">
        <v>1530</v>
      </c>
      <c r="G1077" s="46">
        <v>0</v>
      </c>
      <c r="H1077" s="46">
        <v>508</v>
      </c>
      <c r="I1077" s="46">
        <v>1</v>
      </c>
      <c r="J1077" s="46">
        <v>0</v>
      </c>
      <c r="K1077" s="46">
        <v>0</v>
      </c>
      <c r="L1077" s="46">
        <v>0</v>
      </c>
      <c r="M1077" s="46">
        <v>1</v>
      </c>
      <c r="N1077" s="46">
        <v>4</v>
      </c>
      <c r="O1077" s="46">
        <v>0</v>
      </c>
      <c r="P1077" s="46">
        <v>0</v>
      </c>
      <c r="Q1077" s="46">
        <v>0</v>
      </c>
      <c r="R1077" s="46">
        <v>0</v>
      </c>
      <c r="S1077" s="46">
        <v>0</v>
      </c>
      <c r="T1077" s="46">
        <v>0</v>
      </c>
      <c r="U1077" s="46">
        <v>173</v>
      </c>
      <c r="V1077" s="46">
        <v>0</v>
      </c>
      <c r="W1077" s="46">
        <v>0</v>
      </c>
      <c r="X1077" s="46">
        <v>1</v>
      </c>
      <c r="Y1077" s="46">
        <v>1</v>
      </c>
      <c r="Z1077" s="46">
        <v>1</v>
      </c>
      <c r="AA1077" s="46">
        <v>0</v>
      </c>
      <c r="AB1077" s="46">
        <v>0</v>
      </c>
      <c r="AC1077" s="46">
        <v>0</v>
      </c>
      <c r="AD1077" s="46">
        <v>7</v>
      </c>
      <c r="AE1077" s="46">
        <v>0</v>
      </c>
      <c r="AF1077" s="35">
        <f t="shared" si="289"/>
        <v>697</v>
      </c>
      <c r="AG1077" s="35">
        <f t="shared" si="290"/>
        <v>690</v>
      </c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</row>
    <row r="1078" spans="1:60" ht="15.6" x14ac:dyDescent="0.3">
      <c r="A1078" s="34" t="s">
        <v>1236</v>
      </c>
      <c r="B1078" s="34" t="s">
        <v>1474</v>
      </c>
      <c r="C1078" s="34" t="s">
        <v>1238</v>
      </c>
      <c r="D1078" s="34">
        <v>13</v>
      </c>
      <c r="E1078" s="34" t="s">
        <v>1531</v>
      </c>
      <c r="F1078" s="34" t="s">
        <v>1532</v>
      </c>
      <c r="G1078" s="46">
        <v>0</v>
      </c>
      <c r="H1078" s="46">
        <v>447</v>
      </c>
      <c r="I1078" s="46">
        <v>0</v>
      </c>
      <c r="J1078" s="46">
        <v>0</v>
      </c>
      <c r="K1078" s="46">
        <v>0</v>
      </c>
      <c r="L1078" s="46">
        <v>0</v>
      </c>
      <c r="M1078" s="46">
        <v>2</v>
      </c>
      <c r="N1078" s="46">
        <v>0</v>
      </c>
      <c r="O1078" s="46">
        <v>0</v>
      </c>
      <c r="P1078" s="46">
        <v>0</v>
      </c>
      <c r="Q1078" s="46">
        <v>2</v>
      </c>
      <c r="R1078" s="46">
        <v>0</v>
      </c>
      <c r="S1078" s="46">
        <v>0</v>
      </c>
      <c r="T1078" s="46">
        <v>0</v>
      </c>
      <c r="U1078" s="46">
        <v>165</v>
      </c>
      <c r="V1078" s="46">
        <v>0</v>
      </c>
      <c r="W1078" s="46">
        <v>0</v>
      </c>
      <c r="X1078" s="46">
        <v>0</v>
      </c>
      <c r="Y1078" s="46">
        <v>4</v>
      </c>
      <c r="Z1078" s="46">
        <v>0</v>
      </c>
      <c r="AA1078" s="46">
        <v>1</v>
      </c>
      <c r="AB1078" s="46">
        <v>0</v>
      </c>
      <c r="AC1078" s="46">
        <v>0</v>
      </c>
      <c r="AD1078" s="46">
        <v>1</v>
      </c>
      <c r="AE1078" s="46">
        <v>0</v>
      </c>
      <c r="AF1078" s="35">
        <f t="shared" si="289"/>
        <v>622</v>
      </c>
      <c r="AG1078" s="35">
        <f t="shared" si="290"/>
        <v>621</v>
      </c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</row>
    <row r="1079" spans="1:60" ht="15.6" x14ac:dyDescent="0.3">
      <c r="A1079" s="34" t="s">
        <v>1236</v>
      </c>
      <c r="B1079" s="34" t="s">
        <v>1474</v>
      </c>
      <c r="C1079" s="34" t="s">
        <v>1238</v>
      </c>
      <c r="D1079" s="34">
        <v>13</v>
      </c>
      <c r="E1079" s="34" t="s">
        <v>1531</v>
      </c>
      <c r="F1079" s="34" t="s">
        <v>1533</v>
      </c>
      <c r="G1079" s="46">
        <v>1</v>
      </c>
      <c r="H1079" s="46">
        <v>417</v>
      </c>
      <c r="I1079" s="46">
        <v>0</v>
      </c>
      <c r="J1079" s="46">
        <v>1</v>
      </c>
      <c r="K1079" s="46">
        <v>0</v>
      </c>
      <c r="L1079" s="46">
        <v>0</v>
      </c>
      <c r="M1079" s="46">
        <v>3</v>
      </c>
      <c r="N1079" s="46">
        <v>3</v>
      </c>
      <c r="O1079" s="46">
        <v>0</v>
      </c>
      <c r="P1079" s="46">
        <v>0</v>
      </c>
      <c r="Q1079" s="46">
        <v>1</v>
      </c>
      <c r="R1079" s="46">
        <v>0</v>
      </c>
      <c r="S1079" s="46">
        <v>0</v>
      </c>
      <c r="T1079" s="46">
        <v>0</v>
      </c>
      <c r="U1079" s="46">
        <v>148</v>
      </c>
      <c r="V1079" s="46">
        <v>1</v>
      </c>
      <c r="W1079" s="46">
        <v>1</v>
      </c>
      <c r="X1079" s="46">
        <v>0</v>
      </c>
      <c r="Y1079" s="46">
        <v>1</v>
      </c>
      <c r="Z1079" s="46">
        <v>0</v>
      </c>
      <c r="AA1079" s="46">
        <v>2</v>
      </c>
      <c r="AB1079" s="46">
        <v>0</v>
      </c>
      <c r="AC1079" s="46">
        <v>1</v>
      </c>
      <c r="AD1079" s="46">
        <v>5</v>
      </c>
      <c r="AE1079" s="46">
        <v>0</v>
      </c>
      <c r="AF1079" s="35">
        <f t="shared" si="289"/>
        <v>585</v>
      </c>
      <c r="AG1079" s="35">
        <f t="shared" si="290"/>
        <v>580</v>
      </c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</row>
    <row r="1080" spans="1:60" ht="15.6" x14ac:dyDescent="0.3">
      <c r="A1080" s="34" t="s">
        <v>1236</v>
      </c>
      <c r="B1080" s="34" t="s">
        <v>1474</v>
      </c>
      <c r="C1080" s="34" t="s">
        <v>1238</v>
      </c>
      <c r="D1080" s="34">
        <v>13</v>
      </c>
      <c r="E1080" s="34" t="s">
        <v>1534</v>
      </c>
      <c r="F1080" s="34" t="s">
        <v>1535</v>
      </c>
      <c r="G1080" s="46">
        <v>0</v>
      </c>
      <c r="H1080" s="46">
        <v>462</v>
      </c>
      <c r="I1080" s="46">
        <v>2</v>
      </c>
      <c r="J1080" s="46">
        <v>0</v>
      </c>
      <c r="K1080" s="46">
        <v>0</v>
      </c>
      <c r="L1080" s="46">
        <v>0</v>
      </c>
      <c r="M1080" s="46">
        <v>4</v>
      </c>
      <c r="N1080" s="46">
        <v>2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153</v>
      </c>
      <c r="V1080" s="46">
        <v>3</v>
      </c>
      <c r="W1080" s="46">
        <v>1</v>
      </c>
      <c r="X1080" s="46">
        <v>0</v>
      </c>
      <c r="Y1080" s="46">
        <v>4</v>
      </c>
      <c r="Z1080" s="46">
        <v>0</v>
      </c>
      <c r="AA1080" s="46">
        <v>1</v>
      </c>
      <c r="AB1080" s="46">
        <v>0</v>
      </c>
      <c r="AC1080" s="46">
        <v>0</v>
      </c>
      <c r="AD1080" s="46">
        <v>13</v>
      </c>
      <c r="AE1080" s="46">
        <v>0</v>
      </c>
      <c r="AF1080" s="35">
        <f t="shared" si="289"/>
        <v>645</v>
      </c>
      <c r="AG1080" s="35">
        <f>G1080+H1080+I1080+J1080+K1080+L1080+M1080+N1080+O1080+P1080+Q1080+R1080+S1080+T1080+U1080+V1080+W1080+X1080+Y1080+Z1080+AA1080+AB1080+AC1080</f>
        <v>632</v>
      </c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</row>
    <row r="1081" spans="1:60" ht="15.6" x14ac:dyDescent="0.3">
      <c r="A1081" s="34" t="s">
        <v>1236</v>
      </c>
      <c r="B1081" s="34" t="s">
        <v>1474</v>
      </c>
      <c r="C1081" s="34" t="s">
        <v>1238</v>
      </c>
      <c r="D1081" s="34">
        <v>13</v>
      </c>
      <c r="E1081" s="34" t="s">
        <v>1536</v>
      </c>
      <c r="F1081" s="34" t="s">
        <v>1537</v>
      </c>
      <c r="G1081" s="46">
        <v>1</v>
      </c>
      <c r="H1081" s="46">
        <v>300</v>
      </c>
      <c r="I1081" s="46">
        <v>0</v>
      </c>
      <c r="J1081" s="46">
        <v>0</v>
      </c>
      <c r="K1081" s="46">
        <v>0</v>
      </c>
      <c r="L1081" s="46">
        <v>0</v>
      </c>
      <c r="M1081" s="46">
        <v>1</v>
      </c>
      <c r="N1081" s="46">
        <v>0</v>
      </c>
      <c r="O1081" s="46">
        <v>0</v>
      </c>
      <c r="P1081" s="46">
        <v>0</v>
      </c>
      <c r="Q1081" s="46">
        <v>0</v>
      </c>
      <c r="R1081" s="46">
        <v>0</v>
      </c>
      <c r="S1081" s="46">
        <v>0</v>
      </c>
      <c r="T1081" s="46">
        <v>0</v>
      </c>
      <c r="U1081" s="46">
        <v>126</v>
      </c>
      <c r="V1081" s="46">
        <v>0</v>
      </c>
      <c r="W1081" s="46">
        <v>0</v>
      </c>
      <c r="X1081" s="46">
        <v>1</v>
      </c>
      <c r="Y1081" s="46">
        <v>4</v>
      </c>
      <c r="Z1081" s="46">
        <v>0</v>
      </c>
      <c r="AA1081" s="46">
        <v>0</v>
      </c>
      <c r="AB1081" s="46">
        <v>0</v>
      </c>
      <c r="AC1081" s="46">
        <v>0</v>
      </c>
      <c r="AD1081" s="46">
        <v>2</v>
      </c>
      <c r="AE1081" s="46">
        <v>0</v>
      </c>
      <c r="AF1081" s="35">
        <f>G1081+H1081+I1081+J1081+K1081+L1081+M1081+N1081+O1081+P1081+Q1081+R1081+S1081+T1081+U1081+V1081+W1081+X1081+Y1081+Z1081+AA1081+AB1081+AC1081+AD1081</f>
        <v>435</v>
      </c>
      <c r="AG1081" s="35">
        <f t="shared" si="290"/>
        <v>433</v>
      </c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</row>
    <row r="1082" spans="1:60" ht="15.6" x14ac:dyDescent="0.3">
      <c r="A1082" s="40"/>
      <c r="B1082" s="40"/>
      <c r="C1082" s="40"/>
      <c r="D1082" s="40"/>
      <c r="E1082" s="44" t="s">
        <v>9</v>
      </c>
      <c r="F1082" s="44" t="s">
        <v>7</v>
      </c>
      <c r="G1082" s="35">
        <f>SUM(G1075:G1081)</f>
        <v>5</v>
      </c>
      <c r="H1082" s="35">
        <f t="shared" ref="H1082:AE1082" si="295">SUM(H1075:H1081)</f>
        <v>3054</v>
      </c>
      <c r="I1082" s="35">
        <f t="shared" si="295"/>
        <v>6</v>
      </c>
      <c r="J1082" s="35">
        <f t="shared" si="295"/>
        <v>2</v>
      </c>
      <c r="K1082" s="35">
        <f t="shared" si="295"/>
        <v>0</v>
      </c>
      <c r="L1082" s="35">
        <f t="shared" si="295"/>
        <v>0</v>
      </c>
      <c r="M1082" s="35">
        <f t="shared" si="295"/>
        <v>16</v>
      </c>
      <c r="N1082" s="35">
        <f t="shared" si="295"/>
        <v>15</v>
      </c>
      <c r="O1082" s="35">
        <f t="shared" si="295"/>
        <v>1</v>
      </c>
      <c r="P1082" s="35">
        <f t="shared" si="295"/>
        <v>0</v>
      </c>
      <c r="Q1082" s="35">
        <f t="shared" si="295"/>
        <v>6</v>
      </c>
      <c r="R1082" s="35">
        <f t="shared" si="295"/>
        <v>0</v>
      </c>
      <c r="S1082" s="35">
        <f t="shared" si="295"/>
        <v>0</v>
      </c>
      <c r="T1082" s="35">
        <f t="shared" si="295"/>
        <v>0</v>
      </c>
      <c r="U1082" s="35">
        <f t="shared" si="295"/>
        <v>1067</v>
      </c>
      <c r="V1082" s="35">
        <f t="shared" si="295"/>
        <v>7</v>
      </c>
      <c r="W1082" s="35">
        <f t="shared" si="295"/>
        <v>2</v>
      </c>
      <c r="X1082" s="35">
        <f t="shared" si="295"/>
        <v>3</v>
      </c>
      <c r="Y1082" s="35">
        <f t="shared" si="295"/>
        <v>23</v>
      </c>
      <c r="Z1082" s="35">
        <f t="shared" si="295"/>
        <v>2</v>
      </c>
      <c r="AA1082" s="35">
        <f t="shared" si="295"/>
        <v>6</v>
      </c>
      <c r="AB1082" s="35">
        <f t="shared" si="295"/>
        <v>0</v>
      </c>
      <c r="AC1082" s="35">
        <f t="shared" si="295"/>
        <v>2</v>
      </c>
      <c r="AD1082" s="35">
        <f t="shared" si="295"/>
        <v>37</v>
      </c>
      <c r="AE1082" s="35">
        <f t="shared" si="295"/>
        <v>0</v>
      </c>
      <c r="AF1082" s="35">
        <f t="shared" ref="AF1082:AG1082" si="296">SUM(AF1075:AF1081)</f>
        <v>4254</v>
      </c>
      <c r="AG1082" s="35">
        <f t="shared" si="296"/>
        <v>4217</v>
      </c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</row>
    <row r="1083" spans="1:60" ht="15.6" x14ac:dyDescent="0.3">
      <c r="A1083" s="41"/>
      <c r="B1083" s="41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</row>
    <row r="1084" spans="1:60" ht="15.6" x14ac:dyDescent="0.3">
      <c r="A1084" s="34" t="s">
        <v>1236</v>
      </c>
      <c r="B1084" s="34" t="s">
        <v>1474</v>
      </c>
      <c r="C1084" s="34" t="s">
        <v>1238</v>
      </c>
      <c r="D1084" s="34">
        <v>15</v>
      </c>
      <c r="E1084" s="34" t="s">
        <v>1538</v>
      </c>
      <c r="F1084" s="34" t="s">
        <v>1539</v>
      </c>
      <c r="G1084" s="46">
        <v>0</v>
      </c>
      <c r="H1084" s="46">
        <v>530</v>
      </c>
      <c r="I1084" s="46">
        <v>0</v>
      </c>
      <c r="J1084" s="46">
        <v>0</v>
      </c>
      <c r="K1084" s="46">
        <v>0</v>
      </c>
      <c r="L1084" s="46">
        <v>0</v>
      </c>
      <c r="M1084" s="46">
        <v>1</v>
      </c>
      <c r="N1084" s="46">
        <v>1</v>
      </c>
      <c r="O1084" s="46">
        <v>0</v>
      </c>
      <c r="P1084" s="46">
        <v>0</v>
      </c>
      <c r="Q1084" s="46">
        <v>0</v>
      </c>
      <c r="R1084" s="46">
        <v>0</v>
      </c>
      <c r="S1084" s="46">
        <v>0</v>
      </c>
      <c r="T1084" s="46">
        <v>0</v>
      </c>
      <c r="U1084" s="46">
        <v>179</v>
      </c>
      <c r="V1084" s="46">
        <v>0</v>
      </c>
      <c r="W1084" s="46">
        <v>0</v>
      </c>
      <c r="X1084" s="46">
        <v>0</v>
      </c>
      <c r="Y1084" s="46">
        <v>2</v>
      </c>
      <c r="Z1084" s="46">
        <v>0</v>
      </c>
      <c r="AA1084" s="46">
        <v>1</v>
      </c>
      <c r="AB1084" s="46">
        <v>0</v>
      </c>
      <c r="AC1084" s="46">
        <v>0</v>
      </c>
      <c r="AD1084" s="46">
        <v>5</v>
      </c>
      <c r="AE1084" s="46">
        <v>0</v>
      </c>
      <c r="AF1084" s="35">
        <f t="shared" si="289"/>
        <v>719</v>
      </c>
      <c r="AG1084" s="35">
        <f t="shared" si="290"/>
        <v>714</v>
      </c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</row>
    <row r="1085" spans="1:60" ht="15.6" x14ac:dyDescent="0.3">
      <c r="A1085" s="34" t="s">
        <v>1236</v>
      </c>
      <c r="B1085" s="34" t="s">
        <v>1474</v>
      </c>
      <c r="C1085" s="34" t="s">
        <v>1238</v>
      </c>
      <c r="D1085" s="34">
        <v>15</v>
      </c>
      <c r="E1085" s="34" t="s">
        <v>1538</v>
      </c>
      <c r="F1085" s="34" t="s">
        <v>1540</v>
      </c>
      <c r="G1085" s="46">
        <v>2</v>
      </c>
      <c r="H1085" s="46">
        <v>511</v>
      </c>
      <c r="I1085" s="46">
        <v>0</v>
      </c>
      <c r="J1085" s="46">
        <v>0</v>
      </c>
      <c r="K1085" s="46">
        <v>0</v>
      </c>
      <c r="L1085" s="46">
        <v>2</v>
      </c>
      <c r="M1085" s="46">
        <v>0</v>
      </c>
      <c r="N1085" s="46">
        <v>5</v>
      </c>
      <c r="O1085" s="46">
        <v>0</v>
      </c>
      <c r="P1085" s="46">
        <v>0</v>
      </c>
      <c r="Q1085" s="46">
        <v>0</v>
      </c>
      <c r="R1085" s="46">
        <v>0</v>
      </c>
      <c r="S1085" s="46">
        <v>0</v>
      </c>
      <c r="T1085" s="46">
        <v>0</v>
      </c>
      <c r="U1085" s="46">
        <v>191</v>
      </c>
      <c r="V1085" s="46">
        <v>1</v>
      </c>
      <c r="W1085" s="46">
        <v>0</v>
      </c>
      <c r="X1085" s="46">
        <v>0</v>
      </c>
      <c r="Y1085" s="46">
        <v>2</v>
      </c>
      <c r="Z1085" s="46">
        <v>0</v>
      </c>
      <c r="AA1085" s="46">
        <v>1</v>
      </c>
      <c r="AB1085" s="46">
        <v>0</v>
      </c>
      <c r="AC1085" s="46">
        <v>0</v>
      </c>
      <c r="AD1085" s="46">
        <v>8</v>
      </c>
      <c r="AE1085" s="46">
        <v>0</v>
      </c>
      <c r="AF1085" s="35">
        <f t="shared" si="289"/>
        <v>723</v>
      </c>
      <c r="AG1085" s="35">
        <f t="shared" si="290"/>
        <v>715</v>
      </c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</row>
    <row r="1086" spans="1:60" ht="15.6" x14ac:dyDescent="0.3">
      <c r="A1086" s="34" t="s">
        <v>1236</v>
      </c>
      <c r="B1086" s="34" t="s">
        <v>1474</v>
      </c>
      <c r="C1086" s="34" t="s">
        <v>1238</v>
      </c>
      <c r="D1086" s="34">
        <v>15</v>
      </c>
      <c r="E1086" s="34" t="s">
        <v>1541</v>
      </c>
      <c r="F1086" s="34" t="s">
        <v>1542</v>
      </c>
      <c r="G1086" s="46">
        <v>2</v>
      </c>
      <c r="H1086" s="46">
        <v>424</v>
      </c>
      <c r="I1086" s="46">
        <v>1</v>
      </c>
      <c r="J1086" s="46">
        <v>0</v>
      </c>
      <c r="K1086" s="46">
        <v>0</v>
      </c>
      <c r="L1086" s="46">
        <v>0</v>
      </c>
      <c r="M1086" s="46">
        <v>0</v>
      </c>
      <c r="N1086" s="46">
        <v>4</v>
      </c>
      <c r="O1086" s="46">
        <v>0</v>
      </c>
      <c r="P1086" s="46">
        <v>0</v>
      </c>
      <c r="Q1086" s="46">
        <v>0</v>
      </c>
      <c r="R1086" s="46">
        <v>0</v>
      </c>
      <c r="S1086" s="46">
        <v>1</v>
      </c>
      <c r="T1086" s="46">
        <v>0</v>
      </c>
      <c r="U1086" s="46">
        <v>123</v>
      </c>
      <c r="V1086" s="46">
        <v>0</v>
      </c>
      <c r="W1086" s="46">
        <v>0</v>
      </c>
      <c r="X1086" s="46">
        <v>2</v>
      </c>
      <c r="Y1086" s="46">
        <v>5</v>
      </c>
      <c r="Z1086" s="46">
        <v>0</v>
      </c>
      <c r="AA1086" s="46">
        <v>1</v>
      </c>
      <c r="AB1086" s="46">
        <v>0</v>
      </c>
      <c r="AC1086" s="46">
        <v>0</v>
      </c>
      <c r="AD1086" s="46">
        <v>1</v>
      </c>
      <c r="AE1086" s="46">
        <v>1</v>
      </c>
      <c r="AF1086" s="35">
        <f t="shared" si="289"/>
        <v>564</v>
      </c>
      <c r="AG1086" s="35">
        <f t="shared" si="290"/>
        <v>563</v>
      </c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</row>
    <row r="1087" spans="1:60" ht="15.6" x14ac:dyDescent="0.3">
      <c r="A1087" s="34" t="s">
        <v>1236</v>
      </c>
      <c r="B1087" s="34" t="s">
        <v>1474</v>
      </c>
      <c r="C1087" s="34" t="s">
        <v>1238</v>
      </c>
      <c r="D1087" s="34">
        <v>15</v>
      </c>
      <c r="E1087" s="34" t="s">
        <v>1541</v>
      </c>
      <c r="F1087" s="34" t="s">
        <v>1543</v>
      </c>
      <c r="G1087" s="46">
        <v>1</v>
      </c>
      <c r="H1087" s="46">
        <v>421</v>
      </c>
      <c r="I1087" s="46">
        <v>0</v>
      </c>
      <c r="J1087" s="46">
        <v>0</v>
      </c>
      <c r="K1087" s="46">
        <v>0</v>
      </c>
      <c r="L1087" s="46">
        <v>1</v>
      </c>
      <c r="M1087" s="46">
        <v>0</v>
      </c>
      <c r="N1087" s="46">
        <v>2</v>
      </c>
      <c r="O1087" s="46">
        <v>0</v>
      </c>
      <c r="P1087" s="46">
        <v>0</v>
      </c>
      <c r="Q1087" s="46">
        <v>0</v>
      </c>
      <c r="R1087" s="46">
        <v>0</v>
      </c>
      <c r="S1087" s="46">
        <v>0</v>
      </c>
      <c r="T1087" s="46">
        <v>0</v>
      </c>
      <c r="U1087" s="46">
        <v>150</v>
      </c>
      <c r="V1087" s="46">
        <v>0</v>
      </c>
      <c r="W1087" s="46">
        <v>0</v>
      </c>
      <c r="X1087" s="46">
        <v>0</v>
      </c>
      <c r="Y1087" s="46">
        <v>1</v>
      </c>
      <c r="Z1087" s="46">
        <v>0</v>
      </c>
      <c r="AA1087" s="46">
        <v>0</v>
      </c>
      <c r="AB1087" s="46">
        <v>0</v>
      </c>
      <c r="AC1087" s="46">
        <v>0</v>
      </c>
      <c r="AD1087" s="46">
        <v>5</v>
      </c>
      <c r="AE1087" s="46">
        <v>0</v>
      </c>
      <c r="AF1087" s="35">
        <f t="shared" si="289"/>
        <v>581</v>
      </c>
      <c r="AG1087" s="35">
        <f t="shared" si="290"/>
        <v>576</v>
      </c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</row>
    <row r="1088" spans="1:60" ht="15.6" x14ac:dyDescent="0.3">
      <c r="A1088" s="34" t="s">
        <v>1236</v>
      </c>
      <c r="B1088" s="34" t="s">
        <v>1474</v>
      </c>
      <c r="C1088" s="34" t="s">
        <v>1238</v>
      </c>
      <c r="D1088" s="34">
        <v>15</v>
      </c>
      <c r="E1088" s="34" t="s">
        <v>1541</v>
      </c>
      <c r="F1088" s="34" t="s">
        <v>1544</v>
      </c>
      <c r="G1088" s="46">
        <v>1</v>
      </c>
      <c r="H1088" s="46">
        <v>393</v>
      </c>
      <c r="I1088" s="46">
        <v>0</v>
      </c>
      <c r="J1088" s="46">
        <v>0</v>
      </c>
      <c r="K1088" s="46">
        <v>0</v>
      </c>
      <c r="L1088" s="46">
        <v>0</v>
      </c>
      <c r="M1088" s="46">
        <v>1</v>
      </c>
      <c r="N1088" s="46">
        <v>2</v>
      </c>
      <c r="O1088" s="46">
        <v>0</v>
      </c>
      <c r="P1088" s="46">
        <v>0</v>
      </c>
      <c r="Q1088" s="46">
        <v>0</v>
      </c>
      <c r="R1088" s="46">
        <v>0</v>
      </c>
      <c r="S1088" s="46">
        <v>1</v>
      </c>
      <c r="T1088" s="46">
        <v>0</v>
      </c>
      <c r="U1088" s="46">
        <v>174</v>
      </c>
      <c r="V1088" s="46">
        <v>1</v>
      </c>
      <c r="W1088" s="46">
        <v>0</v>
      </c>
      <c r="X1088" s="46">
        <v>0</v>
      </c>
      <c r="Y1088" s="46">
        <v>2</v>
      </c>
      <c r="Z1088" s="46">
        <v>1</v>
      </c>
      <c r="AA1088" s="46">
        <v>0</v>
      </c>
      <c r="AB1088" s="46">
        <v>0</v>
      </c>
      <c r="AC1088" s="46">
        <v>0</v>
      </c>
      <c r="AD1088" s="46">
        <v>1</v>
      </c>
      <c r="AE1088" s="46">
        <v>0</v>
      </c>
      <c r="AF1088" s="35">
        <f t="shared" si="289"/>
        <v>577</v>
      </c>
      <c r="AG1088" s="35">
        <f t="shared" si="290"/>
        <v>576</v>
      </c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</row>
    <row r="1089" spans="1:60" ht="15.6" x14ac:dyDescent="0.3">
      <c r="A1089" s="34" t="s">
        <v>1236</v>
      </c>
      <c r="B1089" s="34" t="s">
        <v>1474</v>
      </c>
      <c r="C1089" s="34" t="s">
        <v>1238</v>
      </c>
      <c r="D1089" s="34">
        <v>15</v>
      </c>
      <c r="E1089" s="34" t="s">
        <v>1545</v>
      </c>
      <c r="F1089" s="34" t="s">
        <v>1546</v>
      </c>
      <c r="G1089" s="46">
        <v>2</v>
      </c>
      <c r="H1089" s="46">
        <v>552</v>
      </c>
      <c r="I1089" s="46">
        <v>0</v>
      </c>
      <c r="J1089" s="46">
        <v>1</v>
      </c>
      <c r="K1089" s="46">
        <v>0</v>
      </c>
      <c r="L1089" s="46">
        <v>0</v>
      </c>
      <c r="M1089" s="46">
        <v>0</v>
      </c>
      <c r="N1089" s="46">
        <v>1</v>
      </c>
      <c r="O1089" s="46">
        <v>0</v>
      </c>
      <c r="P1089" s="46">
        <v>0</v>
      </c>
      <c r="Q1089" s="46">
        <v>1</v>
      </c>
      <c r="R1089" s="46">
        <v>0</v>
      </c>
      <c r="S1089" s="46">
        <v>0</v>
      </c>
      <c r="T1089" s="46">
        <v>0</v>
      </c>
      <c r="U1089" s="46">
        <v>197</v>
      </c>
      <c r="V1089" s="46">
        <v>1</v>
      </c>
      <c r="W1089" s="46">
        <v>1</v>
      </c>
      <c r="X1089" s="46">
        <v>0</v>
      </c>
      <c r="Y1089" s="46">
        <v>4</v>
      </c>
      <c r="Z1089" s="46">
        <v>0</v>
      </c>
      <c r="AA1089" s="46">
        <v>0</v>
      </c>
      <c r="AB1089" s="46">
        <v>0</v>
      </c>
      <c r="AC1089" s="46">
        <v>0</v>
      </c>
      <c r="AD1089" s="46">
        <v>5</v>
      </c>
      <c r="AE1089" s="46">
        <v>0</v>
      </c>
      <c r="AF1089" s="35">
        <f t="shared" si="289"/>
        <v>765</v>
      </c>
      <c r="AG1089" s="35">
        <f t="shared" si="290"/>
        <v>760</v>
      </c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</row>
    <row r="1090" spans="1:60" ht="15.6" x14ac:dyDescent="0.3">
      <c r="A1090" s="34" t="s">
        <v>1236</v>
      </c>
      <c r="B1090" s="34" t="s">
        <v>1474</v>
      </c>
      <c r="C1090" s="34" t="s">
        <v>1238</v>
      </c>
      <c r="D1090" s="34">
        <v>15</v>
      </c>
      <c r="E1090" s="34" t="s">
        <v>1547</v>
      </c>
      <c r="F1090" s="34" t="s">
        <v>1548</v>
      </c>
      <c r="G1090" s="46">
        <v>0</v>
      </c>
      <c r="H1090" s="46">
        <v>362</v>
      </c>
      <c r="I1090" s="46">
        <v>1</v>
      </c>
      <c r="J1090" s="46">
        <v>0</v>
      </c>
      <c r="K1090" s="46">
        <v>0</v>
      </c>
      <c r="L1090" s="46">
        <v>1</v>
      </c>
      <c r="M1090" s="46">
        <v>1</v>
      </c>
      <c r="N1090" s="46">
        <v>1</v>
      </c>
      <c r="O1090" s="46">
        <v>0</v>
      </c>
      <c r="P1090" s="46">
        <v>0</v>
      </c>
      <c r="Q1090" s="46">
        <v>2</v>
      </c>
      <c r="R1090" s="46">
        <v>0</v>
      </c>
      <c r="S1090" s="46">
        <v>0</v>
      </c>
      <c r="T1090" s="46">
        <v>0</v>
      </c>
      <c r="U1090" s="46">
        <v>128</v>
      </c>
      <c r="V1090" s="46">
        <v>0</v>
      </c>
      <c r="W1090" s="46">
        <v>0</v>
      </c>
      <c r="X1090" s="46">
        <v>0</v>
      </c>
      <c r="Y1090" s="46">
        <v>2</v>
      </c>
      <c r="Z1090" s="46">
        <v>0</v>
      </c>
      <c r="AA1090" s="46">
        <v>0</v>
      </c>
      <c r="AB1090" s="46">
        <v>0</v>
      </c>
      <c r="AC1090" s="46">
        <v>0</v>
      </c>
      <c r="AD1090" s="46">
        <v>3</v>
      </c>
      <c r="AE1090" s="46">
        <v>0</v>
      </c>
      <c r="AF1090" s="35">
        <f t="shared" si="289"/>
        <v>501</v>
      </c>
      <c r="AG1090" s="35">
        <f t="shared" si="290"/>
        <v>498</v>
      </c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</row>
    <row r="1091" spans="1:60" ht="15.6" x14ac:dyDescent="0.3">
      <c r="A1091" s="34" t="s">
        <v>1236</v>
      </c>
      <c r="B1091" s="34" t="s">
        <v>1474</v>
      </c>
      <c r="C1091" s="34" t="s">
        <v>1238</v>
      </c>
      <c r="D1091" s="34">
        <v>15</v>
      </c>
      <c r="E1091" s="34" t="s">
        <v>1547</v>
      </c>
      <c r="F1091" s="34" t="s">
        <v>1549</v>
      </c>
      <c r="G1091" s="46">
        <v>2</v>
      </c>
      <c r="H1091" s="46">
        <v>354</v>
      </c>
      <c r="I1091" s="46">
        <v>0</v>
      </c>
      <c r="J1091" s="46">
        <v>0</v>
      </c>
      <c r="K1091" s="46">
        <v>0</v>
      </c>
      <c r="L1091" s="46">
        <v>0</v>
      </c>
      <c r="M1091" s="46">
        <v>2</v>
      </c>
      <c r="N1091" s="46">
        <v>1</v>
      </c>
      <c r="O1091" s="46">
        <v>0</v>
      </c>
      <c r="P1091" s="46">
        <v>0</v>
      </c>
      <c r="Q1091" s="46">
        <v>0</v>
      </c>
      <c r="R1091" s="46">
        <v>0</v>
      </c>
      <c r="S1091" s="46">
        <v>0</v>
      </c>
      <c r="T1091" s="46">
        <v>0</v>
      </c>
      <c r="U1091" s="46">
        <v>135</v>
      </c>
      <c r="V1091" s="46">
        <v>1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46">
        <v>0</v>
      </c>
      <c r="AD1091" s="46">
        <v>2</v>
      </c>
      <c r="AE1091" s="46">
        <v>0</v>
      </c>
      <c r="AF1091" s="35">
        <f t="shared" si="289"/>
        <v>497</v>
      </c>
      <c r="AG1091" s="35">
        <f t="shared" si="290"/>
        <v>495</v>
      </c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</row>
    <row r="1092" spans="1:60" ht="15.6" x14ac:dyDescent="0.3">
      <c r="A1092" s="34" t="s">
        <v>1236</v>
      </c>
      <c r="B1092" s="34" t="s">
        <v>1474</v>
      </c>
      <c r="C1092" s="34" t="s">
        <v>1238</v>
      </c>
      <c r="D1092" s="34">
        <v>15</v>
      </c>
      <c r="E1092" s="34" t="s">
        <v>1550</v>
      </c>
      <c r="F1092" s="34" t="s">
        <v>1551</v>
      </c>
      <c r="G1092" s="46">
        <v>0</v>
      </c>
      <c r="H1092" s="46">
        <v>566</v>
      </c>
      <c r="I1092" s="46">
        <v>1</v>
      </c>
      <c r="J1092" s="46">
        <v>0</v>
      </c>
      <c r="K1092" s="46">
        <v>0</v>
      </c>
      <c r="L1092" s="46">
        <v>0</v>
      </c>
      <c r="M1092" s="46">
        <v>1</v>
      </c>
      <c r="N1092" s="46">
        <v>0</v>
      </c>
      <c r="O1092" s="46">
        <v>0</v>
      </c>
      <c r="P1092" s="46">
        <v>0</v>
      </c>
      <c r="Q1092" s="46">
        <v>2</v>
      </c>
      <c r="R1092" s="46">
        <v>0</v>
      </c>
      <c r="S1092" s="46">
        <v>0</v>
      </c>
      <c r="T1092" s="46">
        <v>0</v>
      </c>
      <c r="U1092" s="46">
        <v>176</v>
      </c>
      <c r="V1092" s="46">
        <v>2</v>
      </c>
      <c r="W1092" s="46">
        <v>1</v>
      </c>
      <c r="X1092" s="46">
        <v>1</v>
      </c>
      <c r="Y1092" s="46">
        <v>1</v>
      </c>
      <c r="Z1092" s="46">
        <v>0</v>
      </c>
      <c r="AA1092" s="46">
        <v>0</v>
      </c>
      <c r="AB1092" s="46">
        <v>0</v>
      </c>
      <c r="AC1092" s="46">
        <v>0</v>
      </c>
      <c r="AD1092" s="46">
        <v>4</v>
      </c>
      <c r="AE1092" s="46">
        <v>0</v>
      </c>
      <c r="AF1092" s="35">
        <f t="shared" si="289"/>
        <v>755</v>
      </c>
      <c r="AG1092" s="35">
        <f t="shared" si="290"/>
        <v>751</v>
      </c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</row>
    <row r="1093" spans="1:60" ht="15.6" x14ac:dyDescent="0.3">
      <c r="A1093" s="40"/>
      <c r="B1093" s="40"/>
      <c r="C1093" s="40"/>
      <c r="D1093" s="40"/>
      <c r="E1093" s="44" t="s">
        <v>10</v>
      </c>
      <c r="F1093" s="44" t="s">
        <v>7</v>
      </c>
      <c r="G1093" s="35">
        <f>SUM(G1084:G1092)</f>
        <v>10</v>
      </c>
      <c r="H1093" s="35">
        <f t="shared" ref="H1093:AE1093" si="297">SUM(H1084:H1092)</f>
        <v>4113</v>
      </c>
      <c r="I1093" s="35">
        <f t="shared" si="297"/>
        <v>3</v>
      </c>
      <c r="J1093" s="35">
        <f t="shared" si="297"/>
        <v>1</v>
      </c>
      <c r="K1093" s="35">
        <f t="shared" si="297"/>
        <v>0</v>
      </c>
      <c r="L1093" s="35">
        <f t="shared" si="297"/>
        <v>4</v>
      </c>
      <c r="M1093" s="35">
        <f t="shared" si="297"/>
        <v>6</v>
      </c>
      <c r="N1093" s="35">
        <f t="shared" si="297"/>
        <v>17</v>
      </c>
      <c r="O1093" s="35">
        <f t="shared" si="297"/>
        <v>0</v>
      </c>
      <c r="P1093" s="35">
        <f t="shared" si="297"/>
        <v>0</v>
      </c>
      <c r="Q1093" s="35">
        <f t="shared" si="297"/>
        <v>5</v>
      </c>
      <c r="R1093" s="35">
        <f t="shared" si="297"/>
        <v>0</v>
      </c>
      <c r="S1093" s="35">
        <f t="shared" si="297"/>
        <v>2</v>
      </c>
      <c r="T1093" s="35">
        <f t="shared" si="297"/>
        <v>0</v>
      </c>
      <c r="U1093" s="35">
        <f t="shared" si="297"/>
        <v>1453</v>
      </c>
      <c r="V1093" s="35">
        <f t="shared" si="297"/>
        <v>6</v>
      </c>
      <c r="W1093" s="35">
        <f t="shared" si="297"/>
        <v>2</v>
      </c>
      <c r="X1093" s="35">
        <f t="shared" si="297"/>
        <v>3</v>
      </c>
      <c r="Y1093" s="35">
        <f t="shared" si="297"/>
        <v>19</v>
      </c>
      <c r="Z1093" s="35">
        <f t="shared" si="297"/>
        <v>1</v>
      </c>
      <c r="AA1093" s="35">
        <f t="shared" si="297"/>
        <v>3</v>
      </c>
      <c r="AB1093" s="35">
        <f t="shared" si="297"/>
        <v>0</v>
      </c>
      <c r="AC1093" s="35">
        <f t="shared" si="297"/>
        <v>0</v>
      </c>
      <c r="AD1093" s="35">
        <f t="shared" si="297"/>
        <v>34</v>
      </c>
      <c r="AE1093" s="35">
        <f t="shared" si="297"/>
        <v>1</v>
      </c>
      <c r="AF1093" s="35">
        <f t="shared" ref="AF1093:AG1093" si="298">SUM(AF1084:AF1092)</f>
        <v>5682</v>
      </c>
      <c r="AG1093" s="35">
        <f t="shared" si="298"/>
        <v>5648</v>
      </c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</row>
    <row r="1094" spans="1:60" ht="15.6" x14ac:dyDescent="0.3">
      <c r="A1094" s="40"/>
      <c r="B1094" s="40"/>
      <c r="C1094" s="40"/>
      <c r="D1094" s="40"/>
      <c r="E1094" s="45"/>
      <c r="F1094" s="45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95"/>
      <c r="AE1094" s="41"/>
      <c r="AF1094" s="41"/>
      <c r="AG1094" s="41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</row>
    <row r="1095" spans="1:60" ht="15.6" x14ac:dyDescent="0.3">
      <c r="A1095" s="34" t="s">
        <v>1236</v>
      </c>
      <c r="B1095" s="34" t="s">
        <v>1474</v>
      </c>
      <c r="C1095" s="34" t="s">
        <v>1238</v>
      </c>
      <c r="D1095" s="34">
        <v>16</v>
      </c>
      <c r="E1095" s="34" t="s">
        <v>1552</v>
      </c>
      <c r="F1095" s="34" t="s">
        <v>1553</v>
      </c>
      <c r="G1095" s="46">
        <v>0</v>
      </c>
      <c r="H1095" s="46">
        <v>495</v>
      </c>
      <c r="I1095" s="46">
        <v>0</v>
      </c>
      <c r="J1095" s="46">
        <v>0</v>
      </c>
      <c r="K1095" s="46">
        <v>0</v>
      </c>
      <c r="L1095" s="46">
        <v>0</v>
      </c>
      <c r="M1095" s="46">
        <v>0</v>
      </c>
      <c r="N1095" s="46">
        <v>1</v>
      </c>
      <c r="O1095" s="46">
        <v>0</v>
      </c>
      <c r="P1095" s="46">
        <v>0</v>
      </c>
      <c r="Q1095" s="46">
        <v>0</v>
      </c>
      <c r="R1095" s="46">
        <v>0</v>
      </c>
      <c r="S1095" s="46">
        <v>0</v>
      </c>
      <c r="T1095" s="46">
        <v>1</v>
      </c>
      <c r="U1095" s="46">
        <v>186</v>
      </c>
      <c r="V1095" s="46">
        <v>2</v>
      </c>
      <c r="W1095" s="46">
        <v>0</v>
      </c>
      <c r="X1095" s="46">
        <v>0</v>
      </c>
      <c r="Y1095" s="46">
        <v>1</v>
      </c>
      <c r="Z1095" s="46">
        <v>0</v>
      </c>
      <c r="AA1095" s="46">
        <v>0</v>
      </c>
      <c r="AB1095" s="46">
        <v>0</v>
      </c>
      <c r="AC1095" s="46">
        <v>0</v>
      </c>
      <c r="AD1095" s="46">
        <v>3</v>
      </c>
      <c r="AE1095" s="46">
        <v>0</v>
      </c>
      <c r="AF1095" s="35">
        <f>G1095+H1095+I1095+J1095+K1095+L1095+M1095+N1095+O1095+P1095+Q1095+R1095+S1095+T1095+U1095+V1095+W1095+X1095+Y1095+Z1095+AA1095+AB1095+AC1095+AD1095</f>
        <v>689</v>
      </c>
      <c r="AG1095" s="35">
        <f>G1095+H1095+I1095+J1095+K1095+L1095+M1095+N1095+O1095+P1095+Q1095+R1095+S1095+T1095+U1095+V1095+W1095+X1095+Y1095+Z1095+AA1095+AB1095+AC1095</f>
        <v>686</v>
      </c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</row>
    <row r="1096" spans="1:60" ht="15.6" x14ac:dyDescent="0.3">
      <c r="A1096" s="34" t="s">
        <v>1236</v>
      </c>
      <c r="B1096" s="34" t="s">
        <v>1474</v>
      </c>
      <c r="C1096" s="34" t="s">
        <v>1238</v>
      </c>
      <c r="D1096" s="34">
        <v>16</v>
      </c>
      <c r="E1096" s="34" t="s">
        <v>1554</v>
      </c>
      <c r="F1096" s="34" t="s">
        <v>1555</v>
      </c>
      <c r="G1096" s="46">
        <v>0</v>
      </c>
      <c r="H1096" s="46">
        <v>415</v>
      </c>
      <c r="I1096" s="46">
        <v>0</v>
      </c>
      <c r="J1096" s="46">
        <v>0</v>
      </c>
      <c r="K1096" s="46">
        <v>0</v>
      </c>
      <c r="L1096" s="46">
        <v>0</v>
      </c>
      <c r="M1096" s="46">
        <v>1</v>
      </c>
      <c r="N1096" s="46">
        <v>2</v>
      </c>
      <c r="O1096" s="46">
        <v>0</v>
      </c>
      <c r="P1096" s="46">
        <v>0</v>
      </c>
      <c r="Q1096" s="46">
        <v>0</v>
      </c>
      <c r="R1096" s="46">
        <v>0</v>
      </c>
      <c r="S1096" s="46">
        <v>0</v>
      </c>
      <c r="T1096" s="46">
        <v>0</v>
      </c>
      <c r="U1096" s="46">
        <v>136</v>
      </c>
      <c r="V1096" s="46">
        <v>0</v>
      </c>
      <c r="W1096" s="46">
        <v>0</v>
      </c>
      <c r="X1096" s="46">
        <v>1</v>
      </c>
      <c r="Y1096" s="46">
        <v>0</v>
      </c>
      <c r="Z1096" s="46">
        <v>0</v>
      </c>
      <c r="AA1096" s="46">
        <v>0</v>
      </c>
      <c r="AB1096" s="46">
        <v>3</v>
      </c>
      <c r="AC1096" s="46">
        <v>0</v>
      </c>
      <c r="AD1096" s="46">
        <v>13</v>
      </c>
      <c r="AE1096" s="46">
        <v>0</v>
      </c>
      <c r="AF1096" s="35">
        <f>G1096+H1096+I1096+J1096+K1096+L1096+M1096+N1096+O1096+P1096+Q1096+R1096+S1096+T1096+U1096+V1096+W1096+X1096+Y1096+Z1096+AA1096+AB1096+AC1096+AD1096</f>
        <v>571</v>
      </c>
      <c r="AG1096" s="35">
        <f>G1096+H1096+I1096+J1096+K1096+L1096+M1096+N1096+O1096+P1096+Q1096+R1096+S1096+T1096+U1096+V1096+W1096+X1096+Y1096+Z1096+AA1096+AB1096+AC1096</f>
        <v>558</v>
      </c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</row>
    <row r="1097" spans="1:60" ht="15.6" x14ac:dyDescent="0.3">
      <c r="A1097" s="34" t="s">
        <v>1236</v>
      </c>
      <c r="B1097" s="34" t="s">
        <v>1474</v>
      </c>
      <c r="C1097" s="34" t="s">
        <v>1238</v>
      </c>
      <c r="D1097" s="34">
        <v>16</v>
      </c>
      <c r="E1097" s="34" t="s">
        <v>1554</v>
      </c>
      <c r="F1097" s="34" t="s">
        <v>1556</v>
      </c>
      <c r="G1097" s="46">
        <v>0</v>
      </c>
      <c r="H1097" s="46">
        <v>387</v>
      </c>
      <c r="I1097" s="46">
        <v>0</v>
      </c>
      <c r="J1097" s="46">
        <v>0</v>
      </c>
      <c r="K1097" s="46">
        <v>0</v>
      </c>
      <c r="L1097" s="46">
        <v>0</v>
      </c>
      <c r="M1097" s="46">
        <v>0</v>
      </c>
      <c r="N1097" s="46">
        <v>4</v>
      </c>
      <c r="O1097" s="46">
        <v>0</v>
      </c>
      <c r="P1097" s="46">
        <v>0</v>
      </c>
      <c r="Q1097" s="46">
        <v>1</v>
      </c>
      <c r="R1097" s="46">
        <v>0</v>
      </c>
      <c r="S1097" s="46">
        <v>0</v>
      </c>
      <c r="T1097" s="46">
        <v>0</v>
      </c>
      <c r="U1097" s="46">
        <v>154</v>
      </c>
      <c r="V1097" s="46">
        <v>0</v>
      </c>
      <c r="W1097" s="46">
        <v>0</v>
      </c>
      <c r="X1097" s="46">
        <v>0</v>
      </c>
      <c r="Y1097" s="46">
        <v>2</v>
      </c>
      <c r="Z1097" s="46">
        <v>0</v>
      </c>
      <c r="AA1097" s="46">
        <v>0</v>
      </c>
      <c r="AB1097" s="46">
        <v>1</v>
      </c>
      <c r="AC1097" s="46">
        <v>0</v>
      </c>
      <c r="AD1097" s="46">
        <v>4</v>
      </c>
      <c r="AE1097" s="46">
        <v>0</v>
      </c>
      <c r="AF1097" s="35">
        <f>G1097+H1097+I1097+J1097+K1097+L1097+M1097+N1097+O1097+P1097+Q1097+R1097+S1097+T1097+U1097+V1097+W1097+X1097+Y1097+Z1097+AA1097+AB1097+AC1097+AD1097</f>
        <v>553</v>
      </c>
      <c r="AG1097" s="35">
        <f>G1097+H1097+I1097+J1097+K1097+L1097+M1097+N1097+O1097+P1097+Q1097+R1097+S1097+T1097+U1097+V1097+W1097+X1097+Y1097+Z1097+AA1097+AB1097+AC1097</f>
        <v>549</v>
      </c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</row>
    <row r="1098" spans="1:60" ht="15.6" x14ac:dyDescent="0.3">
      <c r="A1098" s="34" t="s">
        <v>1236</v>
      </c>
      <c r="B1098" s="34" t="s">
        <v>1474</v>
      </c>
      <c r="C1098" s="34" t="s">
        <v>1238</v>
      </c>
      <c r="D1098" s="34">
        <v>16</v>
      </c>
      <c r="E1098" s="34" t="s">
        <v>1557</v>
      </c>
      <c r="F1098" s="34" t="s">
        <v>1558</v>
      </c>
      <c r="G1098" s="46">
        <v>0</v>
      </c>
      <c r="H1098" s="46">
        <v>520</v>
      </c>
      <c r="I1098" s="46">
        <v>0</v>
      </c>
      <c r="J1098" s="46">
        <v>0</v>
      </c>
      <c r="K1098" s="46">
        <v>0</v>
      </c>
      <c r="L1098" s="46">
        <v>0</v>
      </c>
      <c r="M1098" s="46">
        <v>0</v>
      </c>
      <c r="N1098" s="46">
        <v>0</v>
      </c>
      <c r="O1098" s="46">
        <v>0</v>
      </c>
      <c r="P1098" s="46">
        <v>0</v>
      </c>
      <c r="Q1098" s="46">
        <v>1</v>
      </c>
      <c r="R1098" s="46">
        <v>1</v>
      </c>
      <c r="S1098" s="46">
        <v>0</v>
      </c>
      <c r="T1098" s="46">
        <v>0</v>
      </c>
      <c r="U1098" s="46">
        <v>184</v>
      </c>
      <c r="V1098" s="46">
        <v>1</v>
      </c>
      <c r="W1098" s="46">
        <v>0</v>
      </c>
      <c r="X1098" s="46">
        <v>0</v>
      </c>
      <c r="Y1098" s="46">
        <v>1</v>
      </c>
      <c r="Z1098" s="46">
        <v>0</v>
      </c>
      <c r="AA1098" s="46">
        <v>0</v>
      </c>
      <c r="AB1098" s="46">
        <v>0</v>
      </c>
      <c r="AC1098" s="46">
        <v>0</v>
      </c>
      <c r="AD1098" s="46">
        <v>16</v>
      </c>
      <c r="AE1098" s="46">
        <v>0</v>
      </c>
      <c r="AF1098" s="35">
        <f>G1098+H1098+I1098+J1098+K1098+L1098+M1098+N1098+O1098+P1098+Q1098+R1098+S1098+T1098+U1098+V1098+W1098+X1098+Y1098+Z1098+AA1098+AB1098+AC1098+AD1098</f>
        <v>724</v>
      </c>
      <c r="AG1098" s="35">
        <f>G1098+H1098+I1098+J1098+K1098+L1098+M1098+N1098+O1098+P1098+Q1098+R1098+S1098+T1098+U1098+V1098+W1098+X1098+Y1098+Z1098+AA1098+AB1098+AC1098</f>
        <v>708</v>
      </c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</row>
    <row r="1099" spans="1:60" ht="15.6" x14ac:dyDescent="0.3">
      <c r="A1099" s="34" t="s">
        <v>1236</v>
      </c>
      <c r="B1099" s="34" t="s">
        <v>1474</v>
      </c>
      <c r="C1099" s="34" t="s">
        <v>1238</v>
      </c>
      <c r="D1099" s="34">
        <v>16</v>
      </c>
      <c r="E1099" s="34" t="s">
        <v>1557</v>
      </c>
      <c r="F1099" s="34" t="s">
        <v>1559</v>
      </c>
      <c r="G1099" s="46">
        <v>0</v>
      </c>
      <c r="H1099" s="46">
        <v>554</v>
      </c>
      <c r="I1099" s="46">
        <v>0</v>
      </c>
      <c r="J1099" s="46">
        <v>1</v>
      </c>
      <c r="K1099" s="46">
        <v>0</v>
      </c>
      <c r="L1099" s="46">
        <v>0</v>
      </c>
      <c r="M1099" s="46">
        <v>2</v>
      </c>
      <c r="N1099" s="46">
        <v>1</v>
      </c>
      <c r="O1099" s="46">
        <v>0</v>
      </c>
      <c r="P1099" s="46">
        <v>0</v>
      </c>
      <c r="Q1099" s="46">
        <v>1</v>
      </c>
      <c r="R1099" s="46">
        <v>0</v>
      </c>
      <c r="S1099" s="46">
        <v>0</v>
      </c>
      <c r="T1099" s="46">
        <v>0</v>
      </c>
      <c r="U1099" s="46">
        <v>183</v>
      </c>
      <c r="V1099" s="46">
        <v>1</v>
      </c>
      <c r="W1099" s="46">
        <v>0</v>
      </c>
      <c r="X1099" s="46">
        <v>0</v>
      </c>
      <c r="Y1099" s="46">
        <v>3</v>
      </c>
      <c r="Z1099" s="46">
        <v>0</v>
      </c>
      <c r="AA1099" s="46">
        <v>0</v>
      </c>
      <c r="AB1099" s="46">
        <v>1</v>
      </c>
      <c r="AC1099" s="46">
        <v>0</v>
      </c>
      <c r="AD1099" s="46">
        <v>2</v>
      </c>
      <c r="AE1099" s="46">
        <v>0</v>
      </c>
      <c r="AF1099" s="35">
        <f>G1099+H1099+I1099+J1099+K1099+L1099+M1099+N1099+O1099+P1099+Q1099+R1099+S1099+T1099+U1099+V1099+W1099+X1099+Y1099+Z1099+AA1099+AB1099+AC1099+AD1099</f>
        <v>749</v>
      </c>
      <c r="AG1099" s="35">
        <f>G1099+H1099+I1099+J1099+K1099+L1099+M1099+N1099+O1099+P1099+Q1099+R1099+S1099+T1099+U1099+V1099+W1099+X1099+Y1099+Z1099+AA1099+AB1099+AC1099</f>
        <v>747</v>
      </c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</row>
    <row r="1100" spans="1:60" ht="15.6" x14ac:dyDescent="0.3">
      <c r="A1100" s="40"/>
      <c r="B1100" s="40"/>
      <c r="C1100" s="40"/>
      <c r="D1100" s="40"/>
      <c r="E1100" s="44" t="s">
        <v>14</v>
      </c>
      <c r="F1100" s="44" t="s">
        <v>7</v>
      </c>
      <c r="G1100" s="35">
        <f>SUM(G1095:G1099)</f>
        <v>0</v>
      </c>
      <c r="H1100" s="35">
        <f t="shared" ref="H1100:AE1100" si="299">SUM(H1095:H1099)</f>
        <v>2371</v>
      </c>
      <c r="I1100" s="35">
        <f t="shared" si="299"/>
        <v>0</v>
      </c>
      <c r="J1100" s="35">
        <f t="shared" si="299"/>
        <v>1</v>
      </c>
      <c r="K1100" s="35">
        <f t="shared" si="299"/>
        <v>0</v>
      </c>
      <c r="L1100" s="35">
        <f t="shared" si="299"/>
        <v>0</v>
      </c>
      <c r="M1100" s="35">
        <f t="shared" si="299"/>
        <v>3</v>
      </c>
      <c r="N1100" s="35">
        <f t="shared" si="299"/>
        <v>8</v>
      </c>
      <c r="O1100" s="35">
        <f t="shared" si="299"/>
        <v>0</v>
      </c>
      <c r="P1100" s="35">
        <f t="shared" si="299"/>
        <v>0</v>
      </c>
      <c r="Q1100" s="35">
        <f t="shared" si="299"/>
        <v>3</v>
      </c>
      <c r="R1100" s="35">
        <f t="shared" si="299"/>
        <v>1</v>
      </c>
      <c r="S1100" s="35">
        <f t="shared" si="299"/>
        <v>0</v>
      </c>
      <c r="T1100" s="35">
        <f t="shared" si="299"/>
        <v>1</v>
      </c>
      <c r="U1100" s="35">
        <f t="shared" si="299"/>
        <v>843</v>
      </c>
      <c r="V1100" s="35">
        <f t="shared" si="299"/>
        <v>4</v>
      </c>
      <c r="W1100" s="35">
        <f t="shared" si="299"/>
        <v>0</v>
      </c>
      <c r="X1100" s="35">
        <f t="shared" si="299"/>
        <v>1</v>
      </c>
      <c r="Y1100" s="35">
        <f t="shared" si="299"/>
        <v>7</v>
      </c>
      <c r="Z1100" s="35">
        <f t="shared" si="299"/>
        <v>0</v>
      </c>
      <c r="AA1100" s="35">
        <f t="shared" si="299"/>
        <v>0</v>
      </c>
      <c r="AB1100" s="35">
        <f t="shared" si="299"/>
        <v>5</v>
      </c>
      <c r="AC1100" s="35">
        <f t="shared" si="299"/>
        <v>0</v>
      </c>
      <c r="AD1100" s="35">
        <f t="shared" si="299"/>
        <v>38</v>
      </c>
      <c r="AE1100" s="35">
        <f t="shared" si="299"/>
        <v>0</v>
      </c>
      <c r="AF1100" s="35">
        <f t="shared" ref="AF1100:AG1100" si="300">SUM(AF1095:AF1099)</f>
        <v>3286</v>
      </c>
      <c r="AG1100" s="35">
        <f t="shared" si="300"/>
        <v>3248</v>
      </c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</row>
    <row r="1101" spans="1:60" ht="15.6" x14ac:dyDescent="0.3">
      <c r="A1101" s="40"/>
      <c r="B1101" s="40"/>
      <c r="C1101" s="40"/>
      <c r="D1101" s="40"/>
      <c r="E1101" s="45"/>
      <c r="F1101" s="45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95"/>
      <c r="AE1101" s="41"/>
      <c r="AF1101" s="41"/>
      <c r="AG1101" s="41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</row>
    <row r="1102" spans="1:60" ht="15.6" x14ac:dyDescent="0.3">
      <c r="A1102" s="68"/>
      <c r="B1102" s="68"/>
      <c r="C1102" s="68"/>
      <c r="D1102" s="68"/>
      <c r="E1102" s="68"/>
      <c r="F1102" s="68"/>
      <c r="G1102" s="68"/>
      <c r="H1102" s="68"/>
      <c r="I1102" s="68"/>
      <c r="J1102" s="62"/>
      <c r="K1102" s="62"/>
      <c r="L1102" s="62"/>
      <c r="M1102" s="68"/>
      <c r="N1102" s="68"/>
      <c r="O1102" s="68"/>
      <c r="P1102" s="62"/>
      <c r="Q1102" s="62"/>
      <c r="R1102" s="62"/>
      <c r="S1102" s="68"/>
      <c r="T1102" s="68"/>
      <c r="U1102" s="68"/>
      <c r="V1102" s="62"/>
      <c r="W1102" s="62"/>
      <c r="X1102" s="62"/>
      <c r="Y1102" s="68"/>
      <c r="Z1102" s="68"/>
      <c r="AA1102" s="68"/>
      <c r="AB1102" s="62"/>
      <c r="AC1102" s="62"/>
      <c r="AD1102" s="62"/>
      <c r="AE1102" s="68"/>
      <c r="AF1102" s="62"/>
      <c r="AG1102" s="62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</row>
    <row r="1103" spans="1:60" s="159" customFormat="1" ht="18" x14ac:dyDescent="0.35">
      <c r="A1103" s="169" t="s">
        <v>1560</v>
      </c>
      <c r="B1103" s="170"/>
      <c r="C1103" s="170"/>
      <c r="D1103" s="170"/>
      <c r="E1103" s="170"/>
      <c r="F1103" s="171"/>
      <c r="G1103" s="151">
        <f>G1093+G1082+G1073+G1063+G1051+G1042+G1100</f>
        <v>35</v>
      </c>
      <c r="H1103" s="151">
        <f>H1093+H1082+H1073+H1063+H1051+H1042+H1100</f>
        <v>20775</v>
      </c>
      <c r="I1103" s="151">
        <f t="shared" ref="I1103:AG1103" si="301">I1093+I1082+I1073+I1063+I1051+I1042+I1100</f>
        <v>24</v>
      </c>
      <c r="J1103" s="151">
        <f t="shared" si="301"/>
        <v>5</v>
      </c>
      <c r="K1103" s="151">
        <f t="shared" si="301"/>
        <v>4</v>
      </c>
      <c r="L1103" s="151">
        <f t="shared" si="301"/>
        <v>11</v>
      </c>
      <c r="M1103" s="151">
        <f t="shared" si="301"/>
        <v>52</v>
      </c>
      <c r="N1103" s="151">
        <f t="shared" si="301"/>
        <v>83</v>
      </c>
      <c r="O1103" s="151">
        <f>O1093+O1082+O1073+O1063+O1051+O1042+O1100</f>
        <v>2</v>
      </c>
      <c r="P1103" s="151">
        <f t="shared" si="301"/>
        <v>1</v>
      </c>
      <c r="Q1103" s="151">
        <f t="shared" si="301"/>
        <v>54</v>
      </c>
      <c r="R1103" s="151">
        <f t="shared" si="301"/>
        <v>1</v>
      </c>
      <c r="S1103" s="151">
        <f t="shared" si="301"/>
        <v>4</v>
      </c>
      <c r="T1103" s="151">
        <f t="shared" si="301"/>
        <v>6</v>
      </c>
      <c r="U1103" s="151">
        <f t="shared" si="301"/>
        <v>6813</v>
      </c>
      <c r="V1103" s="151">
        <f t="shared" si="301"/>
        <v>32</v>
      </c>
      <c r="W1103" s="151">
        <f t="shared" si="301"/>
        <v>9</v>
      </c>
      <c r="X1103" s="151">
        <f t="shared" si="301"/>
        <v>18</v>
      </c>
      <c r="Y1103" s="151">
        <f t="shared" si="301"/>
        <v>91</v>
      </c>
      <c r="Z1103" s="151">
        <f t="shared" si="301"/>
        <v>8</v>
      </c>
      <c r="AA1103" s="151">
        <f t="shared" si="301"/>
        <v>18</v>
      </c>
      <c r="AB1103" s="151">
        <f t="shared" si="301"/>
        <v>11</v>
      </c>
      <c r="AC1103" s="151">
        <f t="shared" si="301"/>
        <v>8</v>
      </c>
      <c r="AD1103" s="151">
        <f t="shared" si="301"/>
        <v>281</v>
      </c>
      <c r="AE1103" s="151">
        <f t="shared" si="301"/>
        <v>1</v>
      </c>
      <c r="AF1103" s="151">
        <f t="shared" si="301"/>
        <v>28346</v>
      </c>
      <c r="AG1103" s="151">
        <f t="shared" si="301"/>
        <v>28065</v>
      </c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ht="15.6" x14ac:dyDescent="0.3">
      <c r="A1104" s="102"/>
      <c r="B1104" s="102"/>
      <c r="C1104" s="102"/>
      <c r="D1104" s="102"/>
      <c r="E1104" s="102"/>
      <c r="F1104" s="102"/>
      <c r="G1104" s="102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  <c r="AE1104" s="62"/>
      <c r="AF1104" s="62"/>
      <c r="AG1104" s="62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</row>
    <row r="1105" spans="1:60" ht="15.6" x14ac:dyDescent="0.3">
      <c r="A1105" s="78"/>
      <c r="B1105" s="78"/>
      <c r="C1105" s="40"/>
      <c r="D1105" s="79"/>
      <c r="E1105" s="80"/>
      <c r="F1105" s="81"/>
      <c r="G1105" s="81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2"/>
      <c r="AE1105" s="41"/>
      <c r="AF1105" s="41"/>
      <c r="AG1105" s="41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</row>
    <row r="1106" spans="1:60" ht="15.6" x14ac:dyDescent="0.3">
      <c r="A1106" s="34" t="s">
        <v>1236</v>
      </c>
      <c r="B1106" s="34" t="s">
        <v>1561</v>
      </c>
      <c r="C1106" s="34" t="s">
        <v>1287</v>
      </c>
      <c r="D1106" s="34">
        <v>1</v>
      </c>
      <c r="E1106" s="34" t="s">
        <v>1562</v>
      </c>
      <c r="F1106" s="34" t="s">
        <v>1563</v>
      </c>
      <c r="G1106" s="46">
        <v>5</v>
      </c>
      <c r="H1106" s="46">
        <v>104</v>
      </c>
      <c r="I1106" s="46">
        <v>4</v>
      </c>
      <c r="J1106" s="46">
        <v>1</v>
      </c>
      <c r="K1106" s="46">
        <v>0</v>
      </c>
      <c r="L1106" s="46">
        <v>4</v>
      </c>
      <c r="M1106" s="46">
        <v>1</v>
      </c>
      <c r="N1106" s="46">
        <v>2</v>
      </c>
      <c r="O1106" s="46">
        <v>0</v>
      </c>
      <c r="P1106" s="46">
        <v>2</v>
      </c>
      <c r="Q1106" s="46">
        <v>0</v>
      </c>
      <c r="R1106" s="46">
        <v>0</v>
      </c>
      <c r="S1106" s="46">
        <v>0</v>
      </c>
      <c r="T1106" s="46">
        <v>3</v>
      </c>
      <c r="U1106" s="46">
        <v>401</v>
      </c>
      <c r="V1106" s="46">
        <v>2</v>
      </c>
      <c r="W1106" s="46">
        <v>0</v>
      </c>
      <c r="X1106" s="46">
        <v>0</v>
      </c>
      <c r="Y1106" s="46">
        <v>0</v>
      </c>
      <c r="Z1106" s="46">
        <v>2</v>
      </c>
      <c r="AA1106" s="46">
        <v>0</v>
      </c>
      <c r="AB1106" s="46">
        <v>3</v>
      </c>
      <c r="AC1106" s="46">
        <v>0</v>
      </c>
      <c r="AD1106" s="46">
        <v>10</v>
      </c>
      <c r="AE1106" s="46">
        <v>0</v>
      </c>
      <c r="AF1106" s="35">
        <f t="shared" si="289"/>
        <v>544</v>
      </c>
      <c r="AG1106" s="35">
        <f t="shared" si="290"/>
        <v>534</v>
      </c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</row>
    <row r="1107" spans="1:60" ht="15.6" x14ac:dyDescent="0.3">
      <c r="A1107" s="34" t="s">
        <v>1236</v>
      </c>
      <c r="B1107" s="34" t="s">
        <v>1561</v>
      </c>
      <c r="C1107" s="34" t="s">
        <v>1287</v>
      </c>
      <c r="D1107" s="34">
        <v>1</v>
      </c>
      <c r="E1107" s="34" t="s">
        <v>1564</v>
      </c>
      <c r="F1107" s="34" t="s">
        <v>1565</v>
      </c>
      <c r="G1107" s="46">
        <v>4</v>
      </c>
      <c r="H1107" s="46">
        <v>92</v>
      </c>
      <c r="I1107" s="46">
        <v>3</v>
      </c>
      <c r="J1107" s="46">
        <v>1</v>
      </c>
      <c r="K1107" s="46">
        <v>3</v>
      </c>
      <c r="L1107" s="46">
        <v>6</v>
      </c>
      <c r="M1107" s="46">
        <v>0</v>
      </c>
      <c r="N1107" s="46">
        <v>8</v>
      </c>
      <c r="O1107" s="46">
        <v>0</v>
      </c>
      <c r="P1107" s="46">
        <v>1</v>
      </c>
      <c r="Q1107" s="46">
        <v>1</v>
      </c>
      <c r="R1107" s="46">
        <v>0</v>
      </c>
      <c r="S1107" s="46">
        <v>0</v>
      </c>
      <c r="T1107" s="46">
        <v>1</v>
      </c>
      <c r="U1107" s="46">
        <v>535</v>
      </c>
      <c r="V1107" s="46">
        <v>2</v>
      </c>
      <c r="W1107" s="46">
        <v>1</v>
      </c>
      <c r="X1107" s="46">
        <v>3</v>
      </c>
      <c r="Y1107" s="46">
        <v>1</v>
      </c>
      <c r="Z1107" s="46">
        <v>1</v>
      </c>
      <c r="AA1107" s="46">
        <v>5</v>
      </c>
      <c r="AB1107" s="46">
        <v>0</v>
      </c>
      <c r="AC1107" s="46">
        <v>1</v>
      </c>
      <c r="AD1107" s="46">
        <v>12</v>
      </c>
      <c r="AE1107" s="46">
        <v>0</v>
      </c>
      <c r="AF1107" s="35">
        <f t="shared" si="289"/>
        <v>681</v>
      </c>
      <c r="AG1107" s="35">
        <f t="shared" si="290"/>
        <v>669</v>
      </c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</row>
    <row r="1108" spans="1:60" ht="15.6" x14ac:dyDescent="0.3">
      <c r="A1108" s="34" t="s">
        <v>1236</v>
      </c>
      <c r="B1108" s="34" t="s">
        <v>1561</v>
      </c>
      <c r="C1108" s="34" t="s">
        <v>1287</v>
      </c>
      <c r="D1108" s="34">
        <v>1</v>
      </c>
      <c r="E1108" s="34" t="s">
        <v>1566</v>
      </c>
      <c r="F1108" s="34" t="s">
        <v>1567</v>
      </c>
      <c r="G1108" s="46">
        <v>3</v>
      </c>
      <c r="H1108" s="46">
        <v>32</v>
      </c>
      <c r="I1108" s="46">
        <v>1</v>
      </c>
      <c r="J1108" s="46">
        <v>0</v>
      </c>
      <c r="K1108" s="46">
        <v>1</v>
      </c>
      <c r="L1108" s="46">
        <v>2</v>
      </c>
      <c r="M1108" s="46">
        <v>4</v>
      </c>
      <c r="N1108" s="46">
        <v>3</v>
      </c>
      <c r="O1108" s="46">
        <v>0</v>
      </c>
      <c r="P1108" s="46">
        <v>2</v>
      </c>
      <c r="Q1108" s="46">
        <v>2</v>
      </c>
      <c r="R1108" s="46">
        <v>0</v>
      </c>
      <c r="S1108" s="46">
        <v>0</v>
      </c>
      <c r="T1108" s="46">
        <v>1</v>
      </c>
      <c r="U1108" s="46">
        <v>358</v>
      </c>
      <c r="V1108" s="46">
        <v>1</v>
      </c>
      <c r="W1108" s="46">
        <v>0</v>
      </c>
      <c r="X1108" s="46">
        <v>0</v>
      </c>
      <c r="Y1108" s="46">
        <v>2</v>
      </c>
      <c r="Z1108" s="46">
        <v>1</v>
      </c>
      <c r="AA1108" s="46">
        <v>0</v>
      </c>
      <c r="AB1108" s="46">
        <v>0</v>
      </c>
      <c r="AC1108" s="46">
        <v>0</v>
      </c>
      <c r="AD1108" s="46">
        <v>5</v>
      </c>
      <c r="AE1108" s="46">
        <v>0</v>
      </c>
      <c r="AF1108" s="35">
        <f t="shared" si="289"/>
        <v>418</v>
      </c>
      <c r="AG1108" s="35">
        <f t="shared" si="290"/>
        <v>413</v>
      </c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</row>
    <row r="1109" spans="1:60" ht="15.6" x14ac:dyDescent="0.3">
      <c r="A1109" s="34" t="s">
        <v>1236</v>
      </c>
      <c r="B1109" s="34" t="s">
        <v>1561</v>
      </c>
      <c r="C1109" s="34" t="s">
        <v>1287</v>
      </c>
      <c r="D1109" s="34">
        <v>1</v>
      </c>
      <c r="E1109" s="34" t="s">
        <v>1568</v>
      </c>
      <c r="F1109" s="34" t="s">
        <v>1569</v>
      </c>
      <c r="G1109" s="46">
        <v>3</v>
      </c>
      <c r="H1109" s="46">
        <v>62</v>
      </c>
      <c r="I1109" s="46">
        <v>4</v>
      </c>
      <c r="J1109" s="46">
        <v>1</v>
      </c>
      <c r="K1109" s="46">
        <v>0</v>
      </c>
      <c r="L1109" s="46">
        <v>0</v>
      </c>
      <c r="M1109" s="46">
        <v>0</v>
      </c>
      <c r="N1109" s="46">
        <v>5</v>
      </c>
      <c r="O1109" s="46">
        <v>0</v>
      </c>
      <c r="P1109" s="46">
        <v>0</v>
      </c>
      <c r="Q1109" s="46">
        <v>1</v>
      </c>
      <c r="R1109" s="46">
        <v>1</v>
      </c>
      <c r="S1109" s="46">
        <v>0</v>
      </c>
      <c r="T1109" s="46">
        <v>2</v>
      </c>
      <c r="U1109" s="46">
        <v>192</v>
      </c>
      <c r="V1109" s="46">
        <v>0</v>
      </c>
      <c r="W1109" s="46">
        <v>0</v>
      </c>
      <c r="X1109" s="46">
        <v>0</v>
      </c>
      <c r="Y1109" s="46">
        <v>0</v>
      </c>
      <c r="Z1109" s="46">
        <v>1</v>
      </c>
      <c r="AA1109" s="46">
        <v>0</v>
      </c>
      <c r="AB1109" s="46">
        <v>1</v>
      </c>
      <c r="AC1109" s="46">
        <v>0</v>
      </c>
      <c r="AD1109" s="46">
        <v>4</v>
      </c>
      <c r="AE1109" s="46">
        <v>0</v>
      </c>
      <c r="AF1109" s="35">
        <f t="shared" si="289"/>
        <v>277</v>
      </c>
      <c r="AG1109" s="35">
        <f t="shared" si="290"/>
        <v>273</v>
      </c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</row>
    <row r="1110" spans="1:60" ht="15.6" x14ac:dyDescent="0.3">
      <c r="A1110" s="40"/>
      <c r="B1110" s="40"/>
      <c r="C1110" s="40"/>
      <c r="D1110" s="40"/>
      <c r="E1110" s="44" t="s">
        <v>16</v>
      </c>
      <c r="F1110" s="44" t="s">
        <v>7</v>
      </c>
      <c r="G1110" s="35">
        <f>SUM(G1106:G1109)</f>
        <v>15</v>
      </c>
      <c r="H1110" s="35">
        <f t="shared" ref="H1110:AE1110" si="302">SUM(H1106:H1109)</f>
        <v>290</v>
      </c>
      <c r="I1110" s="35">
        <f t="shared" si="302"/>
        <v>12</v>
      </c>
      <c r="J1110" s="35">
        <f t="shared" si="302"/>
        <v>3</v>
      </c>
      <c r="K1110" s="35">
        <f>SUM(K1106:K1109)</f>
        <v>4</v>
      </c>
      <c r="L1110" s="35">
        <f t="shared" si="302"/>
        <v>12</v>
      </c>
      <c r="M1110" s="35">
        <f t="shared" si="302"/>
        <v>5</v>
      </c>
      <c r="N1110" s="35">
        <f t="shared" si="302"/>
        <v>18</v>
      </c>
      <c r="O1110" s="35">
        <f t="shared" si="302"/>
        <v>0</v>
      </c>
      <c r="P1110" s="35">
        <f>SUM(P1106:P1109)</f>
        <v>5</v>
      </c>
      <c r="Q1110" s="35">
        <f t="shared" si="302"/>
        <v>4</v>
      </c>
      <c r="R1110" s="35">
        <f t="shared" si="302"/>
        <v>1</v>
      </c>
      <c r="S1110" s="35">
        <f t="shared" si="302"/>
        <v>0</v>
      </c>
      <c r="T1110" s="35">
        <f t="shared" si="302"/>
        <v>7</v>
      </c>
      <c r="U1110" s="35">
        <f t="shared" si="302"/>
        <v>1486</v>
      </c>
      <c r="V1110" s="35">
        <f t="shared" si="302"/>
        <v>5</v>
      </c>
      <c r="W1110" s="35">
        <f t="shared" si="302"/>
        <v>1</v>
      </c>
      <c r="X1110" s="35">
        <f t="shared" si="302"/>
        <v>3</v>
      </c>
      <c r="Y1110" s="35">
        <f t="shared" si="302"/>
        <v>3</v>
      </c>
      <c r="Z1110" s="35">
        <f>SUM(Z1106:Z1109)</f>
        <v>5</v>
      </c>
      <c r="AA1110" s="35">
        <f t="shared" si="302"/>
        <v>5</v>
      </c>
      <c r="AB1110" s="35">
        <f t="shared" si="302"/>
        <v>4</v>
      </c>
      <c r="AC1110" s="35">
        <f t="shared" si="302"/>
        <v>1</v>
      </c>
      <c r="AD1110" s="35">
        <f t="shared" si="302"/>
        <v>31</v>
      </c>
      <c r="AE1110" s="35">
        <f t="shared" si="302"/>
        <v>0</v>
      </c>
      <c r="AF1110" s="35">
        <f t="shared" ref="AF1110:AG1110" si="303">SUM(AF1106:AF1109)</f>
        <v>1920</v>
      </c>
      <c r="AG1110" s="35">
        <f t="shared" si="303"/>
        <v>1889</v>
      </c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</row>
    <row r="1111" spans="1:60" ht="15.6" x14ac:dyDescent="0.3">
      <c r="A1111" s="40"/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1"/>
      <c r="AG1111" s="41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</row>
    <row r="1112" spans="1:60" ht="15.6" x14ac:dyDescent="0.3">
      <c r="A1112" s="34" t="s">
        <v>1236</v>
      </c>
      <c r="B1112" s="34" t="s">
        <v>1561</v>
      </c>
      <c r="C1112" s="34" t="s">
        <v>1287</v>
      </c>
      <c r="D1112" s="34">
        <v>2</v>
      </c>
      <c r="E1112" s="34" t="s">
        <v>1570</v>
      </c>
      <c r="F1112" s="34" t="s">
        <v>1571</v>
      </c>
      <c r="G1112" s="46">
        <v>3</v>
      </c>
      <c r="H1112" s="46">
        <v>303</v>
      </c>
      <c r="I1112" s="46">
        <v>3</v>
      </c>
      <c r="J1112" s="46">
        <v>0</v>
      </c>
      <c r="K1112" s="46">
        <v>1</v>
      </c>
      <c r="L1112" s="46">
        <v>3</v>
      </c>
      <c r="M1112" s="46">
        <v>0</v>
      </c>
      <c r="N1112" s="46">
        <v>5</v>
      </c>
      <c r="O1112" s="46">
        <v>1</v>
      </c>
      <c r="P1112" s="46">
        <v>0</v>
      </c>
      <c r="Q1112" s="46">
        <v>1</v>
      </c>
      <c r="R1112" s="46">
        <v>0</v>
      </c>
      <c r="S1112" s="46">
        <v>0</v>
      </c>
      <c r="T1112" s="46">
        <v>1</v>
      </c>
      <c r="U1112" s="46">
        <v>149</v>
      </c>
      <c r="V1112" s="46">
        <v>3</v>
      </c>
      <c r="W1112" s="46">
        <v>0</v>
      </c>
      <c r="X1112" s="46">
        <v>3</v>
      </c>
      <c r="Y1112" s="46">
        <v>0</v>
      </c>
      <c r="Z1112" s="46">
        <v>1</v>
      </c>
      <c r="AA1112" s="46">
        <v>4</v>
      </c>
      <c r="AB1112" s="46">
        <v>1</v>
      </c>
      <c r="AC1112" s="46">
        <v>0</v>
      </c>
      <c r="AD1112" s="46">
        <v>13</v>
      </c>
      <c r="AE1112" s="46">
        <v>0</v>
      </c>
      <c r="AF1112" s="35">
        <f t="shared" si="289"/>
        <v>495</v>
      </c>
      <c r="AG1112" s="35">
        <f t="shared" si="290"/>
        <v>482</v>
      </c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</row>
    <row r="1113" spans="1:60" ht="15.6" x14ac:dyDescent="0.3">
      <c r="A1113" s="34" t="s">
        <v>1236</v>
      </c>
      <c r="B1113" s="34" t="s">
        <v>1561</v>
      </c>
      <c r="C1113" s="34" t="s">
        <v>1287</v>
      </c>
      <c r="D1113" s="34">
        <v>2</v>
      </c>
      <c r="E1113" s="34" t="s">
        <v>1572</v>
      </c>
      <c r="F1113" s="34" t="s">
        <v>1573</v>
      </c>
      <c r="G1113" s="46">
        <v>5</v>
      </c>
      <c r="H1113" s="46">
        <v>207</v>
      </c>
      <c r="I1113" s="46">
        <v>4</v>
      </c>
      <c r="J1113" s="46">
        <v>2</v>
      </c>
      <c r="K1113" s="46">
        <v>0</v>
      </c>
      <c r="L1113" s="46">
        <v>1</v>
      </c>
      <c r="M1113" s="46">
        <v>0</v>
      </c>
      <c r="N1113" s="46">
        <v>7</v>
      </c>
      <c r="O1113" s="46">
        <v>1</v>
      </c>
      <c r="P1113" s="46">
        <v>1</v>
      </c>
      <c r="Q1113" s="46">
        <v>1</v>
      </c>
      <c r="R1113" s="46">
        <v>1</v>
      </c>
      <c r="S1113" s="46">
        <v>0</v>
      </c>
      <c r="T1113" s="46">
        <v>1</v>
      </c>
      <c r="U1113" s="46">
        <v>137</v>
      </c>
      <c r="V1113" s="46">
        <v>2</v>
      </c>
      <c r="W1113" s="46">
        <v>0</v>
      </c>
      <c r="X1113" s="46">
        <v>3</v>
      </c>
      <c r="Y1113" s="46">
        <v>0</v>
      </c>
      <c r="Z1113" s="46">
        <v>0</v>
      </c>
      <c r="AA1113" s="46">
        <v>0</v>
      </c>
      <c r="AB1113" s="46">
        <v>2</v>
      </c>
      <c r="AC1113" s="46">
        <v>3</v>
      </c>
      <c r="AD1113" s="46">
        <v>13</v>
      </c>
      <c r="AE1113" s="46">
        <v>0</v>
      </c>
      <c r="AF1113" s="35">
        <f t="shared" si="289"/>
        <v>391</v>
      </c>
      <c r="AG1113" s="35">
        <f t="shared" si="290"/>
        <v>378</v>
      </c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</row>
    <row r="1114" spans="1:60" ht="15.6" x14ac:dyDescent="0.3">
      <c r="A1114" s="34" t="s">
        <v>1236</v>
      </c>
      <c r="B1114" s="34" t="s">
        <v>1561</v>
      </c>
      <c r="C1114" s="34" t="s">
        <v>1287</v>
      </c>
      <c r="D1114" s="34">
        <v>2</v>
      </c>
      <c r="E1114" s="34" t="s">
        <v>1574</v>
      </c>
      <c r="F1114" s="34" t="s">
        <v>1575</v>
      </c>
      <c r="G1114" s="46">
        <v>2</v>
      </c>
      <c r="H1114" s="46">
        <v>174</v>
      </c>
      <c r="I1114" s="46">
        <v>2</v>
      </c>
      <c r="J1114" s="46">
        <v>2</v>
      </c>
      <c r="K1114" s="46">
        <v>0</v>
      </c>
      <c r="L1114" s="46">
        <v>0</v>
      </c>
      <c r="M1114" s="46">
        <v>1</v>
      </c>
      <c r="N1114" s="46">
        <v>3</v>
      </c>
      <c r="O1114" s="46">
        <v>1</v>
      </c>
      <c r="P1114" s="46">
        <v>1</v>
      </c>
      <c r="Q1114" s="46">
        <v>0</v>
      </c>
      <c r="R1114" s="46">
        <v>0</v>
      </c>
      <c r="S1114" s="46">
        <v>1</v>
      </c>
      <c r="T1114" s="46">
        <v>1</v>
      </c>
      <c r="U1114" s="46">
        <v>90</v>
      </c>
      <c r="V1114" s="46">
        <v>0</v>
      </c>
      <c r="W1114" s="46">
        <v>0</v>
      </c>
      <c r="X1114" s="46">
        <v>0</v>
      </c>
      <c r="Y1114" s="46">
        <v>0</v>
      </c>
      <c r="Z1114" s="46">
        <v>2</v>
      </c>
      <c r="AA1114" s="46">
        <v>4</v>
      </c>
      <c r="AB1114" s="46">
        <v>1</v>
      </c>
      <c r="AC1114" s="46">
        <v>2</v>
      </c>
      <c r="AD1114" s="46">
        <v>7</v>
      </c>
      <c r="AE1114" s="46">
        <v>0</v>
      </c>
      <c r="AF1114" s="35">
        <f t="shared" si="289"/>
        <v>294</v>
      </c>
      <c r="AG1114" s="35">
        <f t="shared" si="290"/>
        <v>287</v>
      </c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</row>
    <row r="1115" spans="1:60" ht="15.6" x14ac:dyDescent="0.3">
      <c r="A1115" s="34" t="s">
        <v>1236</v>
      </c>
      <c r="B1115" s="34" t="s">
        <v>1561</v>
      </c>
      <c r="C1115" s="34" t="s">
        <v>1287</v>
      </c>
      <c r="D1115" s="34">
        <v>2</v>
      </c>
      <c r="E1115" s="34" t="s">
        <v>1576</v>
      </c>
      <c r="F1115" s="34" t="s">
        <v>1577</v>
      </c>
      <c r="G1115" s="46">
        <v>0</v>
      </c>
      <c r="H1115" s="46">
        <v>190</v>
      </c>
      <c r="I1115" s="46">
        <v>6</v>
      </c>
      <c r="J1115" s="46">
        <v>0</v>
      </c>
      <c r="K1115" s="46">
        <v>0</v>
      </c>
      <c r="L1115" s="46">
        <v>0</v>
      </c>
      <c r="M1115" s="46">
        <v>0</v>
      </c>
      <c r="N1115" s="46">
        <v>4</v>
      </c>
      <c r="O1115" s="46">
        <v>1</v>
      </c>
      <c r="P1115" s="46">
        <v>0</v>
      </c>
      <c r="Q1115" s="46">
        <v>0</v>
      </c>
      <c r="R1115" s="46">
        <v>0</v>
      </c>
      <c r="S1115" s="46">
        <v>0</v>
      </c>
      <c r="T1115" s="46">
        <v>1</v>
      </c>
      <c r="U1115" s="46">
        <v>66</v>
      </c>
      <c r="V1115" s="46">
        <v>1</v>
      </c>
      <c r="W1115" s="46">
        <v>0</v>
      </c>
      <c r="X1115" s="46">
        <v>0</v>
      </c>
      <c r="Y1115" s="46">
        <v>0</v>
      </c>
      <c r="Z1115" s="46">
        <v>0</v>
      </c>
      <c r="AA1115" s="46">
        <v>0</v>
      </c>
      <c r="AB1115" s="46">
        <v>1</v>
      </c>
      <c r="AC1115" s="46">
        <v>0</v>
      </c>
      <c r="AD1115" s="46">
        <v>14</v>
      </c>
      <c r="AE1115" s="46">
        <v>0</v>
      </c>
      <c r="AF1115" s="35">
        <f t="shared" si="289"/>
        <v>284</v>
      </c>
      <c r="AG1115" s="35">
        <f t="shared" si="290"/>
        <v>270</v>
      </c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</row>
    <row r="1116" spans="1:60" ht="15.6" x14ac:dyDescent="0.3">
      <c r="A1116" s="34" t="s">
        <v>1236</v>
      </c>
      <c r="B1116" s="34" t="s">
        <v>1561</v>
      </c>
      <c r="C1116" s="34" t="s">
        <v>1287</v>
      </c>
      <c r="D1116" s="34">
        <v>2</v>
      </c>
      <c r="E1116" s="34" t="s">
        <v>1578</v>
      </c>
      <c r="F1116" s="34" t="s">
        <v>1579</v>
      </c>
      <c r="G1116" s="46">
        <v>1</v>
      </c>
      <c r="H1116" s="46">
        <v>207</v>
      </c>
      <c r="I1116" s="46">
        <v>2</v>
      </c>
      <c r="J1116" s="46">
        <v>0</v>
      </c>
      <c r="K1116" s="46">
        <v>1</v>
      </c>
      <c r="L1116" s="46">
        <v>2</v>
      </c>
      <c r="M1116" s="46">
        <v>0</v>
      </c>
      <c r="N1116" s="46">
        <v>8</v>
      </c>
      <c r="O1116" s="46">
        <v>0</v>
      </c>
      <c r="P1116" s="46">
        <v>0</v>
      </c>
      <c r="Q1116" s="46">
        <v>1</v>
      </c>
      <c r="R1116" s="46">
        <v>0</v>
      </c>
      <c r="S1116" s="46">
        <v>2</v>
      </c>
      <c r="T1116" s="46">
        <v>0</v>
      </c>
      <c r="U1116" s="46">
        <v>117</v>
      </c>
      <c r="V1116" s="46">
        <v>3</v>
      </c>
      <c r="W1116" s="46">
        <v>0</v>
      </c>
      <c r="X1116" s="46">
        <v>1</v>
      </c>
      <c r="Y1116" s="46">
        <v>0</v>
      </c>
      <c r="Z1116" s="46">
        <v>0</v>
      </c>
      <c r="AA1116" s="46">
        <v>0</v>
      </c>
      <c r="AB1116" s="46">
        <v>0</v>
      </c>
      <c r="AC1116" s="46">
        <v>1</v>
      </c>
      <c r="AD1116" s="46">
        <v>7</v>
      </c>
      <c r="AE1116" s="46">
        <v>0</v>
      </c>
      <c r="AF1116" s="35">
        <f t="shared" si="289"/>
        <v>353</v>
      </c>
      <c r="AG1116" s="35">
        <f t="shared" si="290"/>
        <v>346</v>
      </c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</row>
    <row r="1117" spans="1:60" ht="15.6" x14ac:dyDescent="0.3">
      <c r="A1117" s="40"/>
      <c r="B1117" s="40"/>
      <c r="C1117" s="40"/>
      <c r="D1117" s="40"/>
      <c r="E1117" s="44" t="s">
        <v>14</v>
      </c>
      <c r="F1117" s="44" t="s">
        <v>7</v>
      </c>
      <c r="G1117" s="35">
        <f t="shared" ref="G1117:AE1117" si="304">SUM(G1112:G1116)</f>
        <v>11</v>
      </c>
      <c r="H1117" s="35">
        <f t="shared" si="304"/>
        <v>1081</v>
      </c>
      <c r="I1117" s="35">
        <f t="shared" si="304"/>
        <v>17</v>
      </c>
      <c r="J1117" s="35">
        <f t="shared" si="304"/>
        <v>4</v>
      </c>
      <c r="K1117" s="35">
        <f>SUM(K1112:K1116)</f>
        <v>2</v>
      </c>
      <c r="L1117" s="35">
        <f t="shared" si="304"/>
        <v>6</v>
      </c>
      <c r="M1117" s="35">
        <f t="shared" si="304"/>
        <v>1</v>
      </c>
      <c r="N1117" s="35">
        <f t="shared" si="304"/>
        <v>27</v>
      </c>
      <c r="O1117" s="35">
        <f t="shared" si="304"/>
        <v>4</v>
      </c>
      <c r="P1117" s="35">
        <f t="shared" si="304"/>
        <v>2</v>
      </c>
      <c r="Q1117" s="35">
        <f t="shared" si="304"/>
        <v>3</v>
      </c>
      <c r="R1117" s="35">
        <f t="shared" si="304"/>
        <v>1</v>
      </c>
      <c r="S1117" s="35">
        <f t="shared" si="304"/>
        <v>3</v>
      </c>
      <c r="T1117" s="35">
        <f>SUM(T1112:T1116)</f>
        <v>4</v>
      </c>
      <c r="U1117" s="35">
        <f t="shared" si="304"/>
        <v>559</v>
      </c>
      <c r="V1117" s="35">
        <f t="shared" si="304"/>
        <v>9</v>
      </c>
      <c r="W1117" s="35">
        <f t="shared" si="304"/>
        <v>0</v>
      </c>
      <c r="X1117" s="35">
        <f t="shared" si="304"/>
        <v>7</v>
      </c>
      <c r="Y1117" s="35">
        <f t="shared" si="304"/>
        <v>0</v>
      </c>
      <c r="Z1117" s="35">
        <f t="shared" si="304"/>
        <v>3</v>
      </c>
      <c r="AA1117" s="35">
        <f t="shared" si="304"/>
        <v>8</v>
      </c>
      <c r="AB1117" s="35">
        <f t="shared" si="304"/>
        <v>5</v>
      </c>
      <c r="AC1117" s="35">
        <f t="shared" si="304"/>
        <v>6</v>
      </c>
      <c r="AD1117" s="35">
        <f t="shared" si="304"/>
        <v>54</v>
      </c>
      <c r="AE1117" s="35">
        <f t="shared" si="304"/>
        <v>0</v>
      </c>
      <c r="AF1117" s="35">
        <f t="shared" ref="AF1117:AG1117" si="305">SUM(AF1112:AF1116)</f>
        <v>1817</v>
      </c>
      <c r="AG1117" s="35">
        <f t="shared" si="305"/>
        <v>1763</v>
      </c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</row>
    <row r="1118" spans="1:60" ht="15.6" x14ac:dyDescent="0.3">
      <c r="A1118" s="40"/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</row>
    <row r="1119" spans="1:60" ht="15.6" x14ac:dyDescent="0.3">
      <c r="A1119" s="34" t="s">
        <v>1236</v>
      </c>
      <c r="B1119" s="34" t="s">
        <v>1561</v>
      </c>
      <c r="C1119" s="34" t="s">
        <v>1287</v>
      </c>
      <c r="D1119" s="34">
        <v>3</v>
      </c>
      <c r="E1119" s="34" t="s">
        <v>1580</v>
      </c>
      <c r="F1119" s="34" t="s">
        <v>1581</v>
      </c>
      <c r="G1119" s="46">
        <v>10</v>
      </c>
      <c r="H1119" s="46">
        <v>320</v>
      </c>
      <c r="I1119" s="46">
        <v>4</v>
      </c>
      <c r="J1119" s="46">
        <v>0</v>
      </c>
      <c r="K1119" s="46">
        <v>0</v>
      </c>
      <c r="L1119" s="46">
        <v>1</v>
      </c>
      <c r="M1119" s="46">
        <v>2</v>
      </c>
      <c r="N1119" s="46">
        <v>5</v>
      </c>
      <c r="O1119" s="46">
        <v>3</v>
      </c>
      <c r="P1119" s="46">
        <v>1</v>
      </c>
      <c r="Q1119" s="46">
        <v>1</v>
      </c>
      <c r="R1119" s="46">
        <v>2</v>
      </c>
      <c r="S1119" s="46">
        <v>0</v>
      </c>
      <c r="T1119" s="46">
        <v>2</v>
      </c>
      <c r="U1119" s="46">
        <v>358</v>
      </c>
      <c r="V1119" s="46">
        <v>6</v>
      </c>
      <c r="W1119" s="46">
        <v>0</v>
      </c>
      <c r="X1119" s="46">
        <v>2</v>
      </c>
      <c r="Y1119" s="46">
        <v>3</v>
      </c>
      <c r="Z1119" s="46">
        <v>1</v>
      </c>
      <c r="AA1119" s="46">
        <v>1</v>
      </c>
      <c r="AB1119" s="46">
        <v>1</v>
      </c>
      <c r="AC1119" s="46">
        <v>3</v>
      </c>
      <c r="AD1119" s="46">
        <v>18</v>
      </c>
      <c r="AE1119" s="46">
        <v>0</v>
      </c>
      <c r="AF1119" s="35">
        <f t="shared" si="289"/>
        <v>744</v>
      </c>
      <c r="AG1119" s="35">
        <f t="shared" si="290"/>
        <v>726</v>
      </c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</row>
    <row r="1120" spans="1:60" ht="15.6" x14ac:dyDescent="0.3">
      <c r="A1120" s="34" t="s">
        <v>1236</v>
      </c>
      <c r="B1120" s="34" t="s">
        <v>1561</v>
      </c>
      <c r="C1120" s="34" t="s">
        <v>1287</v>
      </c>
      <c r="D1120" s="34">
        <v>3</v>
      </c>
      <c r="E1120" s="34" t="s">
        <v>1582</v>
      </c>
      <c r="F1120" s="34" t="s">
        <v>1583</v>
      </c>
      <c r="G1120" s="46">
        <v>0</v>
      </c>
      <c r="H1120" s="46">
        <v>82</v>
      </c>
      <c r="I1120" s="46">
        <v>0</v>
      </c>
      <c r="J1120" s="46">
        <v>1</v>
      </c>
      <c r="K1120" s="46">
        <v>0</v>
      </c>
      <c r="L1120" s="46">
        <v>0</v>
      </c>
      <c r="M1120" s="46">
        <v>0</v>
      </c>
      <c r="N1120" s="46">
        <v>1</v>
      </c>
      <c r="O1120" s="46">
        <v>0</v>
      </c>
      <c r="P1120" s="46">
        <v>0</v>
      </c>
      <c r="Q1120" s="46">
        <v>0</v>
      </c>
      <c r="R1120" s="46">
        <v>0</v>
      </c>
      <c r="S1120" s="46">
        <v>0</v>
      </c>
      <c r="T1120" s="46">
        <v>0</v>
      </c>
      <c r="U1120" s="46">
        <v>124</v>
      </c>
      <c r="V1120" s="46">
        <v>1</v>
      </c>
      <c r="W1120" s="46">
        <v>0</v>
      </c>
      <c r="X1120" s="46">
        <v>2</v>
      </c>
      <c r="Y1120" s="46">
        <v>1</v>
      </c>
      <c r="Z1120" s="46">
        <v>1</v>
      </c>
      <c r="AA1120" s="46">
        <v>2</v>
      </c>
      <c r="AB1120" s="46">
        <v>0</v>
      </c>
      <c r="AC1120" s="46">
        <v>1</v>
      </c>
      <c r="AD1120" s="46">
        <v>12</v>
      </c>
      <c r="AE1120" s="46">
        <v>0</v>
      </c>
      <c r="AF1120" s="35">
        <f t="shared" si="289"/>
        <v>228</v>
      </c>
      <c r="AG1120" s="35">
        <f t="shared" si="290"/>
        <v>216</v>
      </c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</row>
    <row r="1121" spans="1:60" ht="15.6" x14ac:dyDescent="0.3">
      <c r="A1121" s="34" t="s">
        <v>1236</v>
      </c>
      <c r="B1121" s="34" t="s">
        <v>1561</v>
      </c>
      <c r="C1121" s="34" t="s">
        <v>1287</v>
      </c>
      <c r="D1121" s="34">
        <v>3</v>
      </c>
      <c r="E1121" s="34" t="s">
        <v>1584</v>
      </c>
      <c r="F1121" s="34" t="s">
        <v>1585</v>
      </c>
      <c r="G1121" s="46">
        <v>2</v>
      </c>
      <c r="H1121" s="46">
        <v>114</v>
      </c>
      <c r="I1121" s="46">
        <v>1</v>
      </c>
      <c r="J1121" s="46">
        <v>0</v>
      </c>
      <c r="K1121" s="46">
        <v>0</v>
      </c>
      <c r="L1121" s="46">
        <v>1</v>
      </c>
      <c r="M1121" s="46">
        <v>1</v>
      </c>
      <c r="N1121" s="46">
        <v>6</v>
      </c>
      <c r="O1121" s="46">
        <v>1</v>
      </c>
      <c r="P1121" s="46">
        <v>0</v>
      </c>
      <c r="Q1121" s="46">
        <v>0</v>
      </c>
      <c r="R1121" s="46">
        <v>1</v>
      </c>
      <c r="S1121" s="46">
        <v>0</v>
      </c>
      <c r="T1121" s="46">
        <v>0</v>
      </c>
      <c r="U1121" s="46">
        <v>136</v>
      </c>
      <c r="V1121" s="46">
        <v>2</v>
      </c>
      <c r="W1121" s="46">
        <v>0</v>
      </c>
      <c r="X1121" s="46">
        <v>2</v>
      </c>
      <c r="Y1121" s="46">
        <v>0</v>
      </c>
      <c r="Z1121" s="46">
        <v>1</v>
      </c>
      <c r="AA1121" s="46">
        <v>0</v>
      </c>
      <c r="AB1121" s="46">
        <v>0</v>
      </c>
      <c r="AC1121" s="46">
        <v>1</v>
      </c>
      <c r="AD1121" s="46">
        <v>4</v>
      </c>
      <c r="AE1121" s="46">
        <v>0</v>
      </c>
      <c r="AF1121" s="35">
        <f t="shared" si="289"/>
        <v>273</v>
      </c>
      <c r="AG1121" s="35">
        <f t="shared" si="290"/>
        <v>269</v>
      </c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</row>
    <row r="1122" spans="1:60" ht="15.6" x14ac:dyDescent="0.3">
      <c r="A1122" s="34" t="s">
        <v>1236</v>
      </c>
      <c r="B1122" s="34" t="s">
        <v>1561</v>
      </c>
      <c r="C1122" s="34" t="s">
        <v>1287</v>
      </c>
      <c r="D1122" s="34">
        <v>3</v>
      </c>
      <c r="E1122" s="34" t="s">
        <v>1586</v>
      </c>
      <c r="F1122" s="34" t="s">
        <v>1587</v>
      </c>
      <c r="G1122" s="46">
        <v>5</v>
      </c>
      <c r="H1122" s="46">
        <v>241</v>
      </c>
      <c r="I1122" s="46">
        <v>1</v>
      </c>
      <c r="J1122" s="46">
        <v>1</v>
      </c>
      <c r="K1122" s="46">
        <v>0</v>
      </c>
      <c r="L1122" s="46">
        <v>4</v>
      </c>
      <c r="M1122" s="46">
        <v>1</v>
      </c>
      <c r="N1122" s="46">
        <v>4</v>
      </c>
      <c r="O1122" s="46">
        <v>1</v>
      </c>
      <c r="P1122" s="46">
        <v>1</v>
      </c>
      <c r="Q1122" s="46">
        <v>0</v>
      </c>
      <c r="R1122" s="46">
        <v>0</v>
      </c>
      <c r="S1122" s="46">
        <v>0</v>
      </c>
      <c r="T1122" s="46">
        <v>0</v>
      </c>
      <c r="U1122" s="46">
        <v>182</v>
      </c>
      <c r="V1122" s="46">
        <v>2</v>
      </c>
      <c r="W1122" s="46">
        <v>0</v>
      </c>
      <c r="X1122" s="46">
        <v>1</v>
      </c>
      <c r="Y1122" s="46">
        <v>1</v>
      </c>
      <c r="Z1122" s="46">
        <v>1</v>
      </c>
      <c r="AA1122" s="46">
        <v>1</v>
      </c>
      <c r="AB1122" s="46">
        <v>0</v>
      </c>
      <c r="AC1122" s="46">
        <v>2</v>
      </c>
      <c r="AD1122" s="46">
        <v>2</v>
      </c>
      <c r="AE1122" s="46">
        <v>0</v>
      </c>
      <c r="AF1122" s="35">
        <f t="shared" si="289"/>
        <v>451</v>
      </c>
      <c r="AG1122" s="35">
        <f t="shared" si="290"/>
        <v>449</v>
      </c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</row>
    <row r="1123" spans="1:60" ht="15.6" x14ac:dyDescent="0.3">
      <c r="A1123" s="34" t="s">
        <v>1236</v>
      </c>
      <c r="B1123" s="34" t="s">
        <v>1561</v>
      </c>
      <c r="C1123" s="34" t="s">
        <v>1287</v>
      </c>
      <c r="D1123" s="34">
        <v>3</v>
      </c>
      <c r="E1123" s="34" t="s">
        <v>1588</v>
      </c>
      <c r="F1123" s="34" t="s">
        <v>1589</v>
      </c>
      <c r="G1123" s="46">
        <v>4</v>
      </c>
      <c r="H1123" s="46">
        <v>339</v>
      </c>
      <c r="I1123" s="46">
        <v>7</v>
      </c>
      <c r="J1123" s="46">
        <v>1</v>
      </c>
      <c r="K1123" s="46">
        <v>1</v>
      </c>
      <c r="L1123" s="46">
        <v>1</v>
      </c>
      <c r="M1123" s="46">
        <v>0</v>
      </c>
      <c r="N1123" s="46">
        <v>12</v>
      </c>
      <c r="O1123" s="46">
        <v>0</v>
      </c>
      <c r="P1123" s="46">
        <v>0</v>
      </c>
      <c r="Q1123" s="46">
        <v>0</v>
      </c>
      <c r="R1123" s="46">
        <v>0</v>
      </c>
      <c r="S1123" s="46">
        <v>1</v>
      </c>
      <c r="T1123" s="46">
        <v>3</v>
      </c>
      <c r="U1123" s="46">
        <v>236</v>
      </c>
      <c r="V1123" s="46">
        <v>2</v>
      </c>
      <c r="W1123" s="46">
        <v>3</v>
      </c>
      <c r="X1123" s="46">
        <v>1</v>
      </c>
      <c r="Y1123" s="46">
        <v>2</v>
      </c>
      <c r="Z1123" s="46">
        <v>2</v>
      </c>
      <c r="AA1123" s="46">
        <v>1</v>
      </c>
      <c r="AB1123" s="46">
        <v>2</v>
      </c>
      <c r="AC1123" s="46">
        <v>2</v>
      </c>
      <c r="AD1123" s="46">
        <v>18</v>
      </c>
      <c r="AE1123" s="46">
        <v>0</v>
      </c>
      <c r="AF1123" s="35">
        <f t="shared" si="289"/>
        <v>638</v>
      </c>
      <c r="AG1123" s="35">
        <f t="shared" si="290"/>
        <v>620</v>
      </c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</row>
    <row r="1124" spans="1:60" ht="15.6" x14ac:dyDescent="0.3">
      <c r="A1124" s="34" t="s">
        <v>1236</v>
      </c>
      <c r="B1124" s="34" t="s">
        <v>1561</v>
      </c>
      <c r="C1124" s="34" t="s">
        <v>1287</v>
      </c>
      <c r="D1124" s="34">
        <v>3</v>
      </c>
      <c r="E1124" s="34" t="s">
        <v>1590</v>
      </c>
      <c r="F1124" s="34" t="s">
        <v>1591</v>
      </c>
      <c r="G1124" s="46">
        <v>3</v>
      </c>
      <c r="H1124" s="46">
        <v>210</v>
      </c>
      <c r="I1124" s="46">
        <v>2</v>
      </c>
      <c r="J1124" s="46">
        <v>0</v>
      </c>
      <c r="K1124" s="46">
        <v>0</v>
      </c>
      <c r="L1124" s="46">
        <v>0</v>
      </c>
      <c r="M1124" s="46">
        <v>0</v>
      </c>
      <c r="N1124" s="46">
        <v>10</v>
      </c>
      <c r="O1124" s="46">
        <v>0</v>
      </c>
      <c r="P1124" s="46">
        <v>0</v>
      </c>
      <c r="Q1124" s="46">
        <v>2</v>
      </c>
      <c r="R1124" s="46">
        <v>1</v>
      </c>
      <c r="S1124" s="46">
        <v>0</v>
      </c>
      <c r="T1124" s="46">
        <v>2</v>
      </c>
      <c r="U1124" s="46">
        <v>276</v>
      </c>
      <c r="V1124" s="46">
        <v>2</v>
      </c>
      <c r="W1124" s="46">
        <v>0</v>
      </c>
      <c r="X1124" s="46">
        <v>1</v>
      </c>
      <c r="Y1124" s="46">
        <v>1</v>
      </c>
      <c r="Z1124" s="46">
        <v>3</v>
      </c>
      <c r="AA1124" s="46">
        <v>1</v>
      </c>
      <c r="AB1124" s="46">
        <v>1</v>
      </c>
      <c r="AC1124" s="46">
        <v>1</v>
      </c>
      <c r="AD1124" s="46">
        <v>10</v>
      </c>
      <c r="AE1124" s="46">
        <v>0</v>
      </c>
      <c r="AF1124" s="35">
        <f t="shared" si="289"/>
        <v>526</v>
      </c>
      <c r="AG1124" s="35">
        <f t="shared" si="290"/>
        <v>516</v>
      </c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</row>
    <row r="1125" spans="1:60" ht="15.6" x14ac:dyDescent="0.3">
      <c r="A1125" s="40"/>
      <c r="B1125" s="40"/>
      <c r="C1125" s="40"/>
      <c r="D1125" s="40"/>
      <c r="E1125" s="44" t="s">
        <v>12</v>
      </c>
      <c r="F1125" s="44" t="s">
        <v>7</v>
      </c>
      <c r="G1125" s="35">
        <f>SUM(G1119:G1124)</f>
        <v>24</v>
      </c>
      <c r="H1125" s="35">
        <f t="shared" ref="H1125:AE1125" si="306">SUM(H1119:H1124)</f>
        <v>1306</v>
      </c>
      <c r="I1125" s="35">
        <f t="shared" si="306"/>
        <v>15</v>
      </c>
      <c r="J1125" s="35">
        <f t="shared" si="306"/>
        <v>3</v>
      </c>
      <c r="K1125" s="35">
        <f>SUM(K1119:K1124)</f>
        <v>1</v>
      </c>
      <c r="L1125" s="35">
        <f>SUM(L1119:L1124)</f>
        <v>7</v>
      </c>
      <c r="M1125" s="35">
        <f t="shared" si="306"/>
        <v>4</v>
      </c>
      <c r="N1125" s="35">
        <f t="shared" si="306"/>
        <v>38</v>
      </c>
      <c r="O1125" s="35">
        <f t="shared" si="306"/>
        <v>5</v>
      </c>
      <c r="P1125" s="35">
        <f t="shared" si="306"/>
        <v>2</v>
      </c>
      <c r="Q1125" s="35">
        <f t="shared" si="306"/>
        <v>3</v>
      </c>
      <c r="R1125" s="35">
        <f t="shared" si="306"/>
        <v>4</v>
      </c>
      <c r="S1125" s="35">
        <f t="shared" si="306"/>
        <v>1</v>
      </c>
      <c r="T1125" s="35">
        <f t="shared" si="306"/>
        <v>7</v>
      </c>
      <c r="U1125" s="35">
        <f t="shared" si="306"/>
        <v>1312</v>
      </c>
      <c r="V1125" s="35">
        <f t="shared" si="306"/>
        <v>15</v>
      </c>
      <c r="W1125" s="35">
        <f t="shared" si="306"/>
        <v>3</v>
      </c>
      <c r="X1125" s="35">
        <f t="shared" si="306"/>
        <v>9</v>
      </c>
      <c r="Y1125" s="35">
        <f t="shared" si="306"/>
        <v>8</v>
      </c>
      <c r="Z1125" s="35">
        <f t="shared" si="306"/>
        <v>9</v>
      </c>
      <c r="AA1125" s="35">
        <f t="shared" si="306"/>
        <v>6</v>
      </c>
      <c r="AB1125" s="35">
        <f t="shared" si="306"/>
        <v>4</v>
      </c>
      <c r="AC1125" s="35">
        <f t="shared" si="306"/>
        <v>10</v>
      </c>
      <c r="AD1125" s="35">
        <f t="shared" si="306"/>
        <v>64</v>
      </c>
      <c r="AE1125" s="35">
        <f t="shared" si="306"/>
        <v>0</v>
      </c>
      <c r="AF1125" s="35">
        <f t="shared" ref="AF1125:AG1125" si="307">SUM(AF1119:AF1124)</f>
        <v>2860</v>
      </c>
      <c r="AG1125" s="35">
        <f t="shared" si="307"/>
        <v>2796</v>
      </c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</row>
    <row r="1126" spans="1:60" ht="15.6" x14ac:dyDescent="0.3">
      <c r="A1126" s="40"/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1"/>
      <c r="AG1126" s="41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</row>
    <row r="1127" spans="1:60" ht="15.6" x14ac:dyDescent="0.3">
      <c r="A1127" s="34" t="s">
        <v>1236</v>
      </c>
      <c r="B1127" s="34" t="s">
        <v>1561</v>
      </c>
      <c r="C1127" s="34" t="s">
        <v>1287</v>
      </c>
      <c r="D1127" s="34">
        <v>4</v>
      </c>
      <c r="E1127" s="34" t="s">
        <v>1592</v>
      </c>
      <c r="F1127" s="34" t="s">
        <v>1593</v>
      </c>
      <c r="G1127" s="46">
        <v>1</v>
      </c>
      <c r="H1127" s="46">
        <v>159</v>
      </c>
      <c r="I1127" s="46">
        <v>1</v>
      </c>
      <c r="J1127" s="46">
        <v>0</v>
      </c>
      <c r="K1127" s="46">
        <v>0</v>
      </c>
      <c r="L1127" s="46">
        <v>0</v>
      </c>
      <c r="M1127" s="46">
        <v>0</v>
      </c>
      <c r="N1127" s="46">
        <v>0</v>
      </c>
      <c r="O1127" s="46">
        <v>1</v>
      </c>
      <c r="P1127" s="46">
        <v>0</v>
      </c>
      <c r="Q1127" s="46">
        <v>1</v>
      </c>
      <c r="R1127" s="46">
        <v>0</v>
      </c>
      <c r="S1127" s="46">
        <v>1</v>
      </c>
      <c r="T1127" s="46">
        <v>0</v>
      </c>
      <c r="U1127" s="46">
        <v>106</v>
      </c>
      <c r="V1127" s="46">
        <v>2</v>
      </c>
      <c r="W1127" s="46">
        <v>0</v>
      </c>
      <c r="X1127" s="46">
        <v>1</v>
      </c>
      <c r="Y1127" s="46">
        <v>2</v>
      </c>
      <c r="Z1127" s="46">
        <v>0</v>
      </c>
      <c r="AA1127" s="46">
        <v>0</v>
      </c>
      <c r="AB1127" s="46">
        <v>0</v>
      </c>
      <c r="AC1127" s="46">
        <v>0</v>
      </c>
      <c r="AD1127" s="46">
        <v>7</v>
      </c>
      <c r="AE1127" s="46">
        <v>0</v>
      </c>
      <c r="AF1127" s="35">
        <f t="shared" si="289"/>
        <v>282</v>
      </c>
      <c r="AG1127" s="35">
        <f t="shared" si="290"/>
        <v>275</v>
      </c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</row>
    <row r="1128" spans="1:60" ht="15.6" x14ac:dyDescent="0.3">
      <c r="A1128" s="34" t="s">
        <v>1236</v>
      </c>
      <c r="B1128" s="34" t="s">
        <v>1561</v>
      </c>
      <c r="C1128" s="34" t="s">
        <v>1287</v>
      </c>
      <c r="D1128" s="34">
        <v>4</v>
      </c>
      <c r="E1128" s="34" t="s">
        <v>1594</v>
      </c>
      <c r="F1128" s="34" t="s">
        <v>1595</v>
      </c>
      <c r="G1128" s="46">
        <v>4</v>
      </c>
      <c r="H1128" s="46">
        <v>223</v>
      </c>
      <c r="I1128" s="46">
        <v>3</v>
      </c>
      <c r="J1128" s="46">
        <v>2</v>
      </c>
      <c r="K1128" s="46">
        <v>0</v>
      </c>
      <c r="L1128" s="46">
        <v>2</v>
      </c>
      <c r="M1128" s="46">
        <v>2</v>
      </c>
      <c r="N1128" s="46">
        <v>10</v>
      </c>
      <c r="O1128" s="46">
        <v>0</v>
      </c>
      <c r="P1128" s="46">
        <v>1</v>
      </c>
      <c r="Q1128" s="46">
        <v>1</v>
      </c>
      <c r="R1128" s="46">
        <v>0</v>
      </c>
      <c r="S1128" s="46">
        <v>1</v>
      </c>
      <c r="T1128" s="46">
        <v>1</v>
      </c>
      <c r="U1128" s="46">
        <v>284</v>
      </c>
      <c r="V1128" s="46">
        <v>3</v>
      </c>
      <c r="W1128" s="46">
        <v>1</v>
      </c>
      <c r="X1128" s="46">
        <v>0</v>
      </c>
      <c r="Y1128" s="46">
        <v>1</v>
      </c>
      <c r="Z1128" s="46">
        <v>1</v>
      </c>
      <c r="AA1128" s="46">
        <v>0</v>
      </c>
      <c r="AB1128" s="46">
        <v>0</v>
      </c>
      <c r="AC1128" s="46">
        <v>0</v>
      </c>
      <c r="AD1128" s="46">
        <v>5</v>
      </c>
      <c r="AE1128" s="46">
        <v>0</v>
      </c>
      <c r="AF1128" s="35">
        <f t="shared" si="289"/>
        <v>545</v>
      </c>
      <c r="AG1128" s="35">
        <f t="shared" si="290"/>
        <v>540</v>
      </c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</row>
    <row r="1129" spans="1:60" ht="15.6" x14ac:dyDescent="0.3">
      <c r="A1129" s="34" t="s">
        <v>1236</v>
      </c>
      <c r="B1129" s="34" t="s">
        <v>1561</v>
      </c>
      <c r="C1129" s="34" t="s">
        <v>1287</v>
      </c>
      <c r="D1129" s="34">
        <v>4</v>
      </c>
      <c r="E1129" s="34" t="s">
        <v>1596</v>
      </c>
      <c r="F1129" s="34" t="s">
        <v>1597</v>
      </c>
      <c r="G1129" s="46">
        <v>4</v>
      </c>
      <c r="H1129" s="46">
        <v>249</v>
      </c>
      <c r="I1129" s="46">
        <v>3</v>
      </c>
      <c r="J1129" s="46">
        <v>0</v>
      </c>
      <c r="K1129" s="46">
        <v>0</v>
      </c>
      <c r="L1129" s="46">
        <v>4</v>
      </c>
      <c r="M1129" s="46">
        <v>0</v>
      </c>
      <c r="N1129" s="46">
        <v>4</v>
      </c>
      <c r="O1129" s="46">
        <v>1</v>
      </c>
      <c r="P1129" s="46">
        <v>0</v>
      </c>
      <c r="Q1129" s="46">
        <v>0</v>
      </c>
      <c r="R1129" s="46">
        <v>0</v>
      </c>
      <c r="S1129" s="46">
        <v>1</v>
      </c>
      <c r="T1129" s="46">
        <v>2</v>
      </c>
      <c r="U1129" s="46">
        <v>286</v>
      </c>
      <c r="V1129" s="46">
        <v>1</v>
      </c>
      <c r="W1129" s="46">
        <v>0</v>
      </c>
      <c r="X1129" s="46">
        <v>0</v>
      </c>
      <c r="Y1129" s="46">
        <v>2</v>
      </c>
      <c r="Z1129" s="46">
        <v>0</v>
      </c>
      <c r="AA1129" s="46">
        <v>2</v>
      </c>
      <c r="AB1129" s="46">
        <v>0</v>
      </c>
      <c r="AC1129" s="46">
        <v>1</v>
      </c>
      <c r="AD1129" s="46">
        <v>10</v>
      </c>
      <c r="AE1129" s="46">
        <v>0</v>
      </c>
      <c r="AF1129" s="35">
        <f t="shared" si="289"/>
        <v>570</v>
      </c>
      <c r="AG1129" s="35">
        <f t="shared" si="290"/>
        <v>560</v>
      </c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</row>
    <row r="1130" spans="1:60" ht="15.6" x14ac:dyDescent="0.3">
      <c r="A1130" s="40"/>
      <c r="B1130" s="40"/>
      <c r="C1130" s="40"/>
      <c r="D1130" s="40"/>
      <c r="E1130" s="44" t="s">
        <v>8</v>
      </c>
      <c r="F1130" s="44" t="s">
        <v>7</v>
      </c>
      <c r="G1130" s="35">
        <f t="shared" ref="G1130:AE1130" si="308">SUM(G1127:G1129)</f>
        <v>9</v>
      </c>
      <c r="H1130" s="35">
        <f t="shared" si="308"/>
        <v>631</v>
      </c>
      <c r="I1130" s="35">
        <f t="shared" si="308"/>
        <v>7</v>
      </c>
      <c r="J1130" s="35">
        <f t="shared" si="308"/>
        <v>2</v>
      </c>
      <c r="K1130" s="35">
        <f>SUM(K1127:K1129)</f>
        <v>0</v>
      </c>
      <c r="L1130" s="35">
        <f t="shared" si="308"/>
        <v>6</v>
      </c>
      <c r="M1130" s="35">
        <f t="shared" si="308"/>
        <v>2</v>
      </c>
      <c r="N1130" s="35">
        <f t="shared" si="308"/>
        <v>14</v>
      </c>
      <c r="O1130" s="35">
        <f t="shared" si="308"/>
        <v>2</v>
      </c>
      <c r="P1130" s="35">
        <f t="shared" si="308"/>
        <v>1</v>
      </c>
      <c r="Q1130" s="35">
        <f t="shared" si="308"/>
        <v>2</v>
      </c>
      <c r="R1130" s="35">
        <f t="shared" si="308"/>
        <v>0</v>
      </c>
      <c r="S1130" s="35">
        <f t="shared" si="308"/>
        <v>3</v>
      </c>
      <c r="T1130" s="35">
        <f t="shared" si="308"/>
        <v>3</v>
      </c>
      <c r="U1130" s="35">
        <f>SUM(U1127:U1129)</f>
        <v>676</v>
      </c>
      <c r="V1130" s="35">
        <f t="shared" si="308"/>
        <v>6</v>
      </c>
      <c r="W1130" s="35">
        <f t="shared" si="308"/>
        <v>1</v>
      </c>
      <c r="X1130" s="35">
        <f t="shared" si="308"/>
        <v>1</v>
      </c>
      <c r="Y1130" s="35">
        <f t="shared" si="308"/>
        <v>5</v>
      </c>
      <c r="Z1130" s="35">
        <f t="shared" si="308"/>
        <v>1</v>
      </c>
      <c r="AA1130" s="35">
        <f t="shared" si="308"/>
        <v>2</v>
      </c>
      <c r="AB1130" s="35">
        <f t="shared" si="308"/>
        <v>0</v>
      </c>
      <c r="AC1130" s="35">
        <f t="shared" si="308"/>
        <v>1</v>
      </c>
      <c r="AD1130" s="35">
        <f t="shared" si="308"/>
        <v>22</v>
      </c>
      <c r="AE1130" s="35">
        <f t="shared" si="308"/>
        <v>0</v>
      </c>
      <c r="AF1130" s="35">
        <f t="shared" ref="AF1130:AG1130" si="309">SUM(AF1127:AF1129)</f>
        <v>1397</v>
      </c>
      <c r="AG1130" s="35">
        <f t="shared" si="309"/>
        <v>1375</v>
      </c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</row>
    <row r="1131" spans="1:60" ht="15.6" x14ac:dyDescent="0.3">
      <c r="A1131" s="40"/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</row>
    <row r="1132" spans="1:60" ht="15.6" x14ac:dyDescent="0.3">
      <c r="A1132" s="34" t="s">
        <v>1236</v>
      </c>
      <c r="B1132" s="34" t="s">
        <v>1561</v>
      </c>
      <c r="C1132" s="34" t="s">
        <v>1287</v>
      </c>
      <c r="D1132" s="34">
        <v>5</v>
      </c>
      <c r="E1132" s="34" t="s">
        <v>1598</v>
      </c>
      <c r="F1132" s="34" t="s">
        <v>1599</v>
      </c>
      <c r="G1132" s="46">
        <v>2</v>
      </c>
      <c r="H1132" s="46">
        <v>189</v>
      </c>
      <c r="I1132" s="46">
        <v>9</v>
      </c>
      <c r="J1132" s="46">
        <v>1</v>
      </c>
      <c r="K1132" s="46">
        <v>1</v>
      </c>
      <c r="L1132" s="46">
        <v>4</v>
      </c>
      <c r="M1132" s="46">
        <v>3</v>
      </c>
      <c r="N1132" s="46">
        <v>13</v>
      </c>
      <c r="O1132" s="46">
        <v>1</v>
      </c>
      <c r="P1132" s="46">
        <v>2</v>
      </c>
      <c r="Q1132" s="46">
        <v>0</v>
      </c>
      <c r="R1132" s="46">
        <v>0</v>
      </c>
      <c r="S1132" s="46">
        <v>0</v>
      </c>
      <c r="T1132" s="46">
        <v>1</v>
      </c>
      <c r="U1132" s="46">
        <v>406</v>
      </c>
      <c r="V1132" s="46">
        <v>3</v>
      </c>
      <c r="W1132" s="46">
        <v>2</v>
      </c>
      <c r="X1132" s="46">
        <v>2</v>
      </c>
      <c r="Y1132" s="46">
        <v>1</v>
      </c>
      <c r="Z1132" s="46">
        <v>4</v>
      </c>
      <c r="AA1132" s="46">
        <v>4</v>
      </c>
      <c r="AB1132" s="46">
        <v>6</v>
      </c>
      <c r="AC1132" s="46">
        <v>2</v>
      </c>
      <c r="AD1132" s="46">
        <v>31</v>
      </c>
      <c r="AE1132" s="46">
        <v>0</v>
      </c>
      <c r="AF1132" s="35">
        <f t="shared" si="289"/>
        <v>687</v>
      </c>
      <c r="AG1132" s="35">
        <f t="shared" si="290"/>
        <v>656</v>
      </c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</row>
    <row r="1133" spans="1:60" ht="15.6" x14ac:dyDescent="0.3">
      <c r="A1133" s="34" t="s">
        <v>1236</v>
      </c>
      <c r="B1133" s="34" t="s">
        <v>1561</v>
      </c>
      <c r="C1133" s="34" t="s">
        <v>1287</v>
      </c>
      <c r="D1133" s="34">
        <v>5</v>
      </c>
      <c r="E1133" s="34" t="s">
        <v>1600</v>
      </c>
      <c r="F1133" s="34" t="s">
        <v>1601</v>
      </c>
      <c r="G1133" s="46">
        <v>0</v>
      </c>
      <c r="H1133" s="46">
        <v>58</v>
      </c>
      <c r="I1133" s="46">
        <v>3</v>
      </c>
      <c r="J1133" s="46">
        <v>1</v>
      </c>
      <c r="K1133" s="46">
        <v>1</v>
      </c>
      <c r="L1133" s="46">
        <v>2</v>
      </c>
      <c r="M1133" s="46">
        <v>0</v>
      </c>
      <c r="N1133" s="46">
        <v>4</v>
      </c>
      <c r="O1133" s="46">
        <v>1</v>
      </c>
      <c r="P1133" s="46">
        <v>0</v>
      </c>
      <c r="Q1133" s="46">
        <v>0</v>
      </c>
      <c r="R1133" s="46">
        <v>0</v>
      </c>
      <c r="S1133" s="46">
        <v>1</v>
      </c>
      <c r="T1133" s="46">
        <v>1</v>
      </c>
      <c r="U1133" s="46">
        <v>52</v>
      </c>
      <c r="V1133" s="46">
        <v>1</v>
      </c>
      <c r="W1133" s="46">
        <v>0</v>
      </c>
      <c r="X1133" s="46">
        <v>0</v>
      </c>
      <c r="Y1133" s="46">
        <v>0</v>
      </c>
      <c r="Z1133" s="46">
        <v>1</v>
      </c>
      <c r="AA1133" s="46">
        <v>0</v>
      </c>
      <c r="AB1133" s="46">
        <v>0</v>
      </c>
      <c r="AC1133" s="46">
        <v>3</v>
      </c>
      <c r="AD1133" s="46">
        <v>7</v>
      </c>
      <c r="AE1133" s="46">
        <v>0</v>
      </c>
      <c r="AF1133" s="35">
        <f t="shared" si="289"/>
        <v>136</v>
      </c>
      <c r="AG1133" s="35">
        <f t="shared" si="290"/>
        <v>129</v>
      </c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</row>
    <row r="1134" spans="1:60" ht="15.6" x14ac:dyDescent="0.3">
      <c r="A1134" s="40"/>
      <c r="B1134" s="40"/>
      <c r="C1134" s="40"/>
      <c r="D1134" s="40"/>
      <c r="E1134" s="44" t="s">
        <v>13</v>
      </c>
      <c r="F1134" s="44" t="s">
        <v>7</v>
      </c>
      <c r="G1134" s="35">
        <f t="shared" ref="G1134:AE1134" si="310">SUM(G1132:G1133)</f>
        <v>2</v>
      </c>
      <c r="H1134" s="35">
        <f t="shared" si="310"/>
        <v>247</v>
      </c>
      <c r="I1134" s="35">
        <f t="shared" si="310"/>
        <v>12</v>
      </c>
      <c r="J1134" s="35">
        <f>SUM(J1132:J1133)</f>
        <v>2</v>
      </c>
      <c r="K1134" s="35">
        <f t="shared" si="310"/>
        <v>2</v>
      </c>
      <c r="L1134" s="35">
        <f t="shared" si="310"/>
        <v>6</v>
      </c>
      <c r="M1134" s="35">
        <f t="shared" si="310"/>
        <v>3</v>
      </c>
      <c r="N1134" s="35">
        <f>SUM(N1132:N1133)</f>
        <v>17</v>
      </c>
      <c r="O1134" s="35">
        <f t="shared" si="310"/>
        <v>2</v>
      </c>
      <c r="P1134" s="35">
        <f t="shared" si="310"/>
        <v>2</v>
      </c>
      <c r="Q1134" s="35">
        <f t="shared" si="310"/>
        <v>0</v>
      </c>
      <c r="R1134" s="35">
        <f t="shared" si="310"/>
        <v>0</v>
      </c>
      <c r="S1134" s="35">
        <f t="shared" si="310"/>
        <v>1</v>
      </c>
      <c r="T1134" s="35">
        <f t="shared" si="310"/>
        <v>2</v>
      </c>
      <c r="U1134" s="35">
        <f t="shared" si="310"/>
        <v>458</v>
      </c>
      <c r="V1134" s="35">
        <f t="shared" si="310"/>
        <v>4</v>
      </c>
      <c r="W1134" s="35">
        <f t="shared" si="310"/>
        <v>2</v>
      </c>
      <c r="X1134" s="35">
        <f t="shared" si="310"/>
        <v>2</v>
      </c>
      <c r="Y1134" s="35">
        <f t="shared" si="310"/>
        <v>1</v>
      </c>
      <c r="Z1134" s="35">
        <f t="shared" si="310"/>
        <v>5</v>
      </c>
      <c r="AA1134" s="35">
        <f t="shared" si="310"/>
        <v>4</v>
      </c>
      <c r="AB1134" s="35">
        <f t="shared" si="310"/>
        <v>6</v>
      </c>
      <c r="AC1134" s="35">
        <f t="shared" si="310"/>
        <v>5</v>
      </c>
      <c r="AD1134" s="35">
        <f t="shared" si="310"/>
        <v>38</v>
      </c>
      <c r="AE1134" s="35">
        <f t="shared" si="310"/>
        <v>0</v>
      </c>
      <c r="AF1134" s="35">
        <f t="shared" ref="AF1134:AG1134" si="311">SUM(AF1132:AF1133)</f>
        <v>823</v>
      </c>
      <c r="AG1134" s="35">
        <f t="shared" si="311"/>
        <v>785</v>
      </c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</row>
    <row r="1135" spans="1:60" ht="15.6" x14ac:dyDescent="0.3">
      <c r="A1135" s="40"/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1"/>
      <c r="AG1135" s="41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</row>
    <row r="1136" spans="1:60" ht="15.6" x14ac:dyDescent="0.3">
      <c r="A1136" s="34" t="s">
        <v>1236</v>
      </c>
      <c r="B1136" s="34" t="s">
        <v>1561</v>
      </c>
      <c r="C1136" s="34" t="s">
        <v>1287</v>
      </c>
      <c r="D1136" s="34">
        <v>6</v>
      </c>
      <c r="E1136" s="34" t="s">
        <v>1602</v>
      </c>
      <c r="F1136" s="34" t="s">
        <v>1603</v>
      </c>
      <c r="G1136" s="46">
        <v>2</v>
      </c>
      <c r="H1136" s="46">
        <v>227</v>
      </c>
      <c r="I1136" s="46">
        <v>1</v>
      </c>
      <c r="J1136" s="46">
        <v>0</v>
      </c>
      <c r="K1136" s="46">
        <v>2</v>
      </c>
      <c r="L1136" s="46">
        <v>1</v>
      </c>
      <c r="M1136" s="46">
        <v>0</v>
      </c>
      <c r="N1136" s="46">
        <v>16</v>
      </c>
      <c r="O1136" s="46">
        <v>0</v>
      </c>
      <c r="P1136" s="46">
        <v>2</v>
      </c>
      <c r="Q1136" s="46">
        <v>1</v>
      </c>
      <c r="R1136" s="46">
        <v>0</v>
      </c>
      <c r="S1136" s="46">
        <v>0</v>
      </c>
      <c r="T1136" s="46">
        <v>1</v>
      </c>
      <c r="U1136" s="46">
        <v>204</v>
      </c>
      <c r="V1136" s="46">
        <v>1</v>
      </c>
      <c r="W1136" s="46">
        <v>0</v>
      </c>
      <c r="X1136" s="46">
        <v>2</v>
      </c>
      <c r="Y1136" s="46">
        <v>1</v>
      </c>
      <c r="Z1136" s="46">
        <v>0</v>
      </c>
      <c r="AA1136" s="46">
        <v>1</v>
      </c>
      <c r="AB1136" s="46">
        <v>1</v>
      </c>
      <c r="AC1136" s="46">
        <v>1</v>
      </c>
      <c r="AD1136" s="46">
        <v>8</v>
      </c>
      <c r="AE1136" s="46">
        <v>0</v>
      </c>
      <c r="AF1136" s="35">
        <f t="shared" ref="AF1136:AF1180" si="312">G1136+H1136+I1136+J1136+K1136+L1136+M1136+N1136+O1136+P1136+Q1136+R1136+S1136+T1136+U1136+V1136+W1136+X1136+Y1136+Z1136+AA1136+AB1136+AC1136+AD1136</f>
        <v>472</v>
      </c>
      <c r="AG1136" s="35">
        <f t="shared" ref="AG1136:AG1180" si="313">G1136+H1136+I1136+J1136+K1136+L1136+M1136+N1136+O1136+P1136+Q1136+R1136+S1136+T1136+U1136+V1136+W1136+X1136+Y1136+Z1136+AA1136+AB1136+AC1136</f>
        <v>464</v>
      </c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</row>
    <row r="1137" spans="1:60" ht="15.6" x14ac:dyDescent="0.3">
      <c r="A1137" s="34" t="s">
        <v>1236</v>
      </c>
      <c r="B1137" s="34" t="s">
        <v>1561</v>
      </c>
      <c r="C1137" s="34" t="s">
        <v>1287</v>
      </c>
      <c r="D1137" s="34">
        <v>6</v>
      </c>
      <c r="E1137" s="34" t="s">
        <v>1604</v>
      </c>
      <c r="F1137" s="34" t="s">
        <v>1605</v>
      </c>
      <c r="G1137" s="46">
        <v>2</v>
      </c>
      <c r="H1137" s="46">
        <v>227</v>
      </c>
      <c r="I1137" s="46">
        <v>1</v>
      </c>
      <c r="J1137" s="46">
        <v>0</v>
      </c>
      <c r="K1137" s="46">
        <v>1</v>
      </c>
      <c r="L1137" s="46">
        <v>1</v>
      </c>
      <c r="M1137" s="46">
        <v>2</v>
      </c>
      <c r="N1137" s="46">
        <v>6</v>
      </c>
      <c r="O1137" s="46">
        <v>1</v>
      </c>
      <c r="P1137" s="46">
        <v>0</v>
      </c>
      <c r="Q1137" s="46">
        <v>1</v>
      </c>
      <c r="R1137" s="46">
        <v>0</v>
      </c>
      <c r="S1137" s="46">
        <v>1</v>
      </c>
      <c r="T1137" s="46">
        <v>0</v>
      </c>
      <c r="U1137" s="46">
        <v>137</v>
      </c>
      <c r="V1137" s="46">
        <v>2</v>
      </c>
      <c r="W1137" s="46">
        <v>0</v>
      </c>
      <c r="X1137" s="46">
        <v>1</v>
      </c>
      <c r="Y1137" s="46">
        <v>0</v>
      </c>
      <c r="Z1137" s="46">
        <v>1</v>
      </c>
      <c r="AA1137" s="46">
        <v>0</v>
      </c>
      <c r="AB1137" s="46">
        <v>1</v>
      </c>
      <c r="AC1137" s="46">
        <v>0</v>
      </c>
      <c r="AD1137" s="46">
        <v>8</v>
      </c>
      <c r="AE1137" s="46">
        <v>0</v>
      </c>
      <c r="AF1137" s="35">
        <f t="shared" si="312"/>
        <v>393</v>
      </c>
      <c r="AG1137" s="35">
        <f t="shared" si="313"/>
        <v>385</v>
      </c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</row>
    <row r="1138" spans="1:60" ht="15.6" x14ac:dyDescent="0.3">
      <c r="A1138" s="34" t="s">
        <v>1236</v>
      </c>
      <c r="B1138" s="34" t="s">
        <v>1561</v>
      </c>
      <c r="C1138" s="34" t="s">
        <v>1287</v>
      </c>
      <c r="D1138" s="34">
        <v>6</v>
      </c>
      <c r="E1138" s="34" t="s">
        <v>1606</v>
      </c>
      <c r="F1138" s="34" t="s">
        <v>1607</v>
      </c>
      <c r="G1138" s="46">
        <v>4</v>
      </c>
      <c r="H1138" s="46">
        <v>234</v>
      </c>
      <c r="I1138" s="46">
        <v>7</v>
      </c>
      <c r="J1138" s="46">
        <v>0</v>
      </c>
      <c r="K1138" s="46">
        <v>1</v>
      </c>
      <c r="L1138" s="46">
        <v>3</v>
      </c>
      <c r="M1138" s="46">
        <v>1</v>
      </c>
      <c r="N1138" s="46">
        <v>7</v>
      </c>
      <c r="O1138" s="46">
        <v>0</v>
      </c>
      <c r="P1138" s="46">
        <v>0</v>
      </c>
      <c r="Q1138" s="46">
        <v>0</v>
      </c>
      <c r="R1138" s="46">
        <v>0</v>
      </c>
      <c r="S1138" s="46">
        <v>0</v>
      </c>
      <c r="T1138" s="46">
        <v>2</v>
      </c>
      <c r="U1138" s="46">
        <v>207</v>
      </c>
      <c r="V1138" s="46">
        <v>5</v>
      </c>
      <c r="W1138" s="46">
        <v>0</v>
      </c>
      <c r="X1138" s="46">
        <v>0</v>
      </c>
      <c r="Y1138" s="46">
        <v>2</v>
      </c>
      <c r="Z1138" s="46">
        <v>0</v>
      </c>
      <c r="AA1138" s="46">
        <v>1</v>
      </c>
      <c r="AB1138" s="46">
        <v>1</v>
      </c>
      <c r="AC1138" s="46">
        <v>1</v>
      </c>
      <c r="AD1138" s="46">
        <v>7</v>
      </c>
      <c r="AE1138" s="46">
        <v>0</v>
      </c>
      <c r="AF1138" s="35">
        <f t="shared" si="312"/>
        <v>483</v>
      </c>
      <c r="AG1138" s="35">
        <f t="shared" si="313"/>
        <v>476</v>
      </c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</row>
    <row r="1139" spans="1:60" ht="15.6" x14ac:dyDescent="0.3">
      <c r="A1139" s="34" t="s">
        <v>1236</v>
      </c>
      <c r="B1139" s="34" t="s">
        <v>1561</v>
      </c>
      <c r="C1139" s="34" t="s">
        <v>1287</v>
      </c>
      <c r="D1139" s="34">
        <v>6</v>
      </c>
      <c r="E1139" s="34" t="s">
        <v>1608</v>
      </c>
      <c r="F1139" s="34" t="s">
        <v>1609</v>
      </c>
      <c r="G1139" s="46">
        <v>2</v>
      </c>
      <c r="H1139" s="46">
        <v>191</v>
      </c>
      <c r="I1139" s="46">
        <v>0</v>
      </c>
      <c r="J1139" s="46">
        <v>0</v>
      </c>
      <c r="K1139" s="46">
        <v>1</v>
      </c>
      <c r="L1139" s="46">
        <v>0</v>
      </c>
      <c r="M1139" s="46">
        <v>2</v>
      </c>
      <c r="N1139" s="46">
        <v>7</v>
      </c>
      <c r="O1139" s="46">
        <v>1</v>
      </c>
      <c r="P1139" s="46">
        <v>0</v>
      </c>
      <c r="Q1139" s="46">
        <v>0</v>
      </c>
      <c r="R1139" s="46">
        <v>0</v>
      </c>
      <c r="S1139" s="46">
        <v>1</v>
      </c>
      <c r="T1139" s="46">
        <v>0</v>
      </c>
      <c r="U1139" s="46">
        <v>94</v>
      </c>
      <c r="V1139" s="46">
        <v>2</v>
      </c>
      <c r="W1139" s="46">
        <v>0</v>
      </c>
      <c r="X1139" s="46">
        <v>0</v>
      </c>
      <c r="Y1139" s="46">
        <v>0</v>
      </c>
      <c r="Z1139" s="46">
        <v>0</v>
      </c>
      <c r="AA1139" s="46">
        <v>0</v>
      </c>
      <c r="AB1139" s="46">
        <v>0</v>
      </c>
      <c r="AC1139" s="46">
        <v>0</v>
      </c>
      <c r="AD1139" s="46">
        <v>2</v>
      </c>
      <c r="AE1139" s="46">
        <v>0</v>
      </c>
      <c r="AF1139" s="35">
        <f t="shared" si="312"/>
        <v>303</v>
      </c>
      <c r="AG1139" s="35">
        <f t="shared" si="313"/>
        <v>301</v>
      </c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</row>
    <row r="1140" spans="1:60" ht="15.6" x14ac:dyDescent="0.3">
      <c r="A1140" s="34" t="s">
        <v>1236</v>
      </c>
      <c r="B1140" s="34" t="s">
        <v>1561</v>
      </c>
      <c r="C1140" s="34" t="s">
        <v>1287</v>
      </c>
      <c r="D1140" s="34">
        <v>6</v>
      </c>
      <c r="E1140" s="34" t="s">
        <v>1610</v>
      </c>
      <c r="F1140" s="34" t="s">
        <v>1611</v>
      </c>
      <c r="G1140" s="46">
        <v>3</v>
      </c>
      <c r="H1140" s="46">
        <v>211</v>
      </c>
      <c r="I1140" s="46">
        <v>0</v>
      </c>
      <c r="J1140" s="46">
        <v>1</v>
      </c>
      <c r="K1140" s="46">
        <v>0</v>
      </c>
      <c r="L1140" s="46">
        <v>1</v>
      </c>
      <c r="M1140" s="46">
        <v>1</v>
      </c>
      <c r="N1140" s="46">
        <v>11</v>
      </c>
      <c r="O1140" s="46">
        <v>1</v>
      </c>
      <c r="P1140" s="46">
        <v>0</v>
      </c>
      <c r="Q1140" s="46">
        <v>0</v>
      </c>
      <c r="R1140" s="46">
        <v>0</v>
      </c>
      <c r="S1140" s="46">
        <v>3</v>
      </c>
      <c r="T1140" s="46">
        <v>3</v>
      </c>
      <c r="U1140" s="46">
        <v>271</v>
      </c>
      <c r="V1140" s="46">
        <v>3</v>
      </c>
      <c r="W1140" s="46">
        <v>1</v>
      </c>
      <c r="X1140" s="46">
        <v>2</v>
      </c>
      <c r="Y1140" s="46">
        <v>1</v>
      </c>
      <c r="Z1140" s="46">
        <v>1</v>
      </c>
      <c r="AA1140" s="46">
        <v>3</v>
      </c>
      <c r="AB1140" s="46">
        <v>0</v>
      </c>
      <c r="AC1140" s="46">
        <v>1</v>
      </c>
      <c r="AD1140" s="46">
        <v>19</v>
      </c>
      <c r="AE1140" s="46">
        <v>0</v>
      </c>
      <c r="AF1140" s="35">
        <f t="shared" si="312"/>
        <v>537</v>
      </c>
      <c r="AG1140" s="35">
        <f t="shared" si="313"/>
        <v>518</v>
      </c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</row>
    <row r="1141" spans="1:60" ht="15.6" x14ac:dyDescent="0.3">
      <c r="A1141" s="40"/>
      <c r="B1141" s="40"/>
      <c r="C1141" s="40"/>
      <c r="D1141" s="40"/>
      <c r="E1141" s="44" t="s">
        <v>14</v>
      </c>
      <c r="F1141" s="44" t="s">
        <v>7</v>
      </c>
      <c r="G1141" s="35">
        <f>SUM(G1136:G1140)</f>
        <v>13</v>
      </c>
      <c r="H1141" s="35">
        <f t="shared" ref="H1141:AE1141" si="314">SUM(H1136:H1140)</f>
        <v>1090</v>
      </c>
      <c r="I1141" s="35">
        <f t="shared" si="314"/>
        <v>9</v>
      </c>
      <c r="J1141" s="35">
        <f>SUM(J1136:J1140)</f>
        <v>1</v>
      </c>
      <c r="K1141" s="35">
        <f t="shared" si="314"/>
        <v>5</v>
      </c>
      <c r="L1141" s="35">
        <f t="shared" si="314"/>
        <v>6</v>
      </c>
      <c r="M1141" s="35">
        <f t="shared" si="314"/>
        <v>6</v>
      </c>
      <c r="N1141" s="35">
        <f t="shared" si="314"/>
        <v>47</v>
      </c>
      <c r="O1141" s="35">
        <f t="shared" si="314"/>
        <v>3</v>
      </c>
      <c r="P1141" s="35">
        <f t="shared" si="314"/>
        <v>2</v>
      </c>
      <c r="Q1141" s="35">
        <f t="shared" si="314"/>
        <v>2</v>
      </c>
      <c r="R1141" s="35">
        <f t="shared" si="314"/>
        <v>0</v>
      </c>
      <c r="S1141" s="35">
        <f t="shared" si="314"/>
        <v>5</v>
      </c>
      <c r="T1141" s="35">
        <f>SUM(T1136:T1140)</f>
        <v>6</v>
      </c>
      <c r="U1141" s="35">
        <f t="shared" si="314"/>
        <v>913</v>
      </c>
      <c r="V1141" s="35">
        <f t="shared" si="314"/>
        <v>13</v>
      </c>
      <c r="W1141" s="35">
        <f t="shared" si="314"/>
        <v>1</v>
      </c>
      <c r="X1141" s="35">
        <f t="shared" si="314"/>
        <v>5</v>
      </c>
      <c r="Y1141" s="35">
        <f t="shared" si="314"/>
        <v>4</v>
      </c>
      <c r="Z1141" s="35">
        <f t="shared" si="314"/>
        <v>2</v>
      </c>
      <c r="AA1141" s="35">
        <f t="shared" si="314"/>
        <v>5</v>
      </c>
      <c r="AB1141" s="35">
        <f t="shared" si="314"/>
        <v>3</v>
      </c>
      <c r="AC1141" s="35">
        <f t="shared" si="314"/>
        <v>3</v>
      </c>
      <c r="AD1141" s="35">
        <f t="shared" si="314"/>
        <v>44</v>
      </c>
      <c r="AE1141" s="35">
        <f t="shared" si="314"/>
        <v>0</v>
      </c>
      <c r="AF1141" s="35">
        <f t="shared" ref="AF1141:AG1141" si="315">SUM(AF1136:AF1140)</f>
        <v>2188</v>
      </c>
      <c r="AG1141" s="35">
        <f t="shared" si="315"/>
        <v>2144</v>
      </c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</row>
    <row r="1142" spans="1:60" ht="15.6" x14ac:dyDescent="0.3">
      <c r="A1142" s="40"/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1"/>
      <c r="AG1142" s="41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</row>
    <row r="1143" spans="1:60" ht="15.6" x14ac:dyDescent="0.3">
      <c r="A1143" s="34" t="s">
        <v>1236</v>
      </c>
      <c r="B1143" s="34" t="s">
        <v>1561</v>
      </c>
      <c r="C1143" s="34" t="s">
        <v>1287</v>
      </c>
      <c r="D1143" s="34">
        <v>7</v>
      </c>
      <c r="E1143" s="34" t="s">
        <v>1612</v>
      </c>
      <c r="F1143" s="34" t="s">
        <v>1613</v>
      </c>
      <c r="G1143" s="46">
        <v>3</v>
      </c>
      <c r="H1143" s="46">
        <v>224</v>
      </c>
      <c r="I1143" s="46">
        <v>2</v>
      </c>
      <c r="J1143" s="46">
        <v>0</v>
      </c>
      <c r="K1143" s="46">
        <v>0</v>
      </c>
      <c r="L1143" s="46">
        <v>1</v>
      </c>
      <c r="M1143" s="46">
        <v>1</v>
      </c>
      <c r="N1143" s="46">
        <v>4</v>
      </c>
      <c r="O1143" s="46">
        <v>0</v>
      </c>
      <c r="P1143" s="46">
        <v>0</v>
      </c>
      <c r="Q1143" s="46">
        <v>1</v>
      </c>
      <c r="R1143" s="46">
        <v>0</v>
      </c>
      <c r="S1143" s="46">
        <v>0</v>
      </c>
      <c r="T1143" s="46">
        <v>0</v>
      </c>
      <c r="U1143" s="46">
        <v>240</v>
      </c>
      <c r="V1143" s="46">
        <v>3</v>
      </c>
      <c r="W1143" s="46">
        <v>0</v>
      </c>
      <c r="X1143" s="46">
        <v>1</v>
      </c>
      <c r="Y1143" s="46">
        <v>1</v>
      </c>
      <c r="Z1143" s="46">
        <v>0</v>
      </c>
      <c r="AA1143" s="46">
        <v>3</v>
      </c>
      <c r="AB1143" s="46">
        <v>0</v>
      </c>
      <c r="AC1143" s="46">
        <v>0</v>
      </c>
      <c r="AD1143" s="46">
        <v>8</v>
      </c>
      <c r="AE1143" s="46">
        <v>0</v>
      </c>
      <c r="AF1143" s="35">
        <f t="shared" si="312"/>
        <v>492</v>
      </c>
      <c r="AG1143" s="35">
        <f t="shared" si="313"/>
        <v>484</v>
      </c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</row>
    <row r="1144" spans="1:60" ht="15.6" x14ac:dyDescent="0.3">
      <c r="A1144" s="34" t="s">
        <v>1236</v>
      </c>
      <c r="B1144" s="34" t="s">
        <v>1561</v>
      </c>
      <c r="C1144" s="34" t="s">
        <v>1287</v>
      </c>
      <c r="D1144" s="34">
        <v>7</v>
      </c>
      <c r="E1144" s="34" t="s">
        <v>1614</v>
      </c>
      <c r="F1144" s="34" t="s">
        <v>1615</v>
      </c>
      <c r="G1144" s="46">
        <v>1</v>
      </c>
      <c r="H1144" s="46">
        <v>263</v>
      </c>
      <c r="I1144" s="46">
        <v>7</v>
      </c>
      <c r="J1144" s="46">
        <v>0</v>
      </c>
      <c r="K1144" s="46">
        <v>1</v>
      </c>
      <c r="L1144" s="46">
        <v>2</v>
      </c>
      <c r="M1144" s="46">
        <v>1</v>
      </c>
      <c r="N1144" s="46">
        <v>3</v>
      </c>
      <c r="O1144" s="46">
        <v>2</v>
      </c>
      <c r="P1144" s="46">
        <v>1</v>
      </c>
      <c r="Q1144" s="46">
        <v>0</v>
      </c>
      <c r="R1144" s="46">
        <v>0</v>
      </c>
      <c r="S1144" s="46">
        <v>0</v>
      </c>
      <c r="T1144" s="46">
        <v>0</v>
      </c>
      <c r="U1144" s="46">
        <v>224</v>
      </c>
      <c r="V1144" s="46">
        <v>0</v>
      </c>
      <c r="W1144" s="46">
        <v>0</v>
      </c>
      <c r="X1144" s="46">
        <v>1</v>
      </c>
      <c r="Y1144" s="46">
        <v>0</v>
      </c>
      <c r="Z1144" s="46">
        <v>1</v>
      </c>
      <c r="AA1144" s="46">
        <v>1</v>
      </c>
      <c r="AB1144" s="46">
        <v>0</v>
      </c>
      <c r="AC1144" s="46">
        <v>2</v>
      </c>
      <c r="AD1144" s="46">
        <v>10</v>
      </c>
      <c r="AE1144" s="46">
        <v>0</v>
      </c>
      <c r="AF1144" s="35">
        <f t="shared" si="312"/>
        <v>520</v>
      </c>
      <c r="AG1144" s="35">
        <f t="shared" si="313"/>
        <v>510</v>
      </c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</row>
    <row r="1145" spans="1:60" ht="15.6" x14ac:dyDescent="0.3">
      <c r="A1145" s="34" t="s">
        <v>1236</v>
      </c>
      <c r="B1145" s="34" t="s">
        <v>1561</v>
      </c>
      <c r="C1145" s="34" t="s">
        <v>1287</v>
      </c>
      <c r="D1145" s="34">
        <v>7</v>
      </c>
      <c r="E1145" s="34" t="s">
        <v>1616</v>
      </c>
      <c r="F1145" s="34" t="s">
        <v>1617</v>
      </c>
      <c r="G1145" s="46">
        <v>3</v>
      </c>
      <c r="H1145" s="46">
        <v>278</v>
      </c>
      <c r="I1145" s="46">
        <v>3</v>
      </c>
      <c r="J1145" s="46">
        <v>0</v>
      </c>
      <c r="K1145" s="46">
        <v>0</v>
      </c>
      <c r="L1145" s="46">
        <v>1</v>
      </c>
      <c r="M1145" s="46">
        <v>1</v>
      </c>
      <c r="N1145" s="46">
        <v>10</v>
      </c>
      <c r="O1145" s="46">
        <v>0</v>
      </c>
      <c r="P1145" s="46">
        <v>0</v>
      </c>
      <c r="Q1145" s="46">
        <v>1</v>
      </c>
      <c r="R1145" s="46">
        <v>0</v>
      </c>
      <c r="S1145" s="46">
        <v>1</v>
      </c>
      <c r="T1145" s="46">
        <v>0</v>
      </c>
      <c r="U1145" s="46">
        <v>220</v>
      </c>
      <c r="V1145" s="46">
        <v>2</v>
      </c>
      <c r="W1145" s="46">
        <v>0</v>
      </c>
      <c r="X1145" s="46">
        <v>2</v>
      </c>
      <c r="Y1145" s="46">
        <v>0</v>
      </c>
      <c r="Z1145" s="46">
        <v>1</v>
      </c>
      <c r="AA1145" s="46">
        <v>0</v>
      </c>
      <c r="AB1145" s="46">
        <v>0</v>
      </c>
      <c r="AC1145" s="46">
        <v>4</v>
      </c>
      <c r="AD1145" s="46">
        <v>5</v>
      </c>
      <c r="AE1145" s="46">
        <v>0</v>
      </c>
      <c r="AF1145" s="35">
        <f t="shared" si="312"/>
        <v>532</v>
      </c>
      <c r="AG1145" s="35">
        <f t="shared" si="313"/>
        <v>527</v>
      </c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</row>
    <row r="1146" spans="1:60" ht="15.6" x14ac:dyDescent="0.3">
      <c r="A1146" s="34" t="s">
        <v>1236</v>
      </c>
      <c r="B1146" s="34" t="s">
        <v>1561</v>
      </c>
      <c r="C1146" s="34" t="s">
        <v>1287</v>
      </c>
      <c r="D1146" s="34">
        <v>7</v>
      </c>
      <c r="E1146" s="34" t="s">
        <v>1616</v>
      </c>
      <c r="F1146" s="34" t="s">
        <v>1618</v>
      </c>
      <c r="G1146" s="46">
        <v>1</v>
      </c>
      <c r="H1146" s="46">
        <v>311</v>
      </c>
      <c r="I1146" s="46">
        <v>2</v>
      </c>
      <c r="J1146" s="46">
        <v>0</v>
      </c>
      <c r="K1146" s="46">
        <v>0</v>
      </c>
      <c r="L1146" s="46">
        <v>2</v>
      </c>
      <c r="M1146" s="46">
        <v>0</v>
      </c>
      <c r="N1146" s="46">
        <v>5</v>
      </c>
      <c r="O1146" s="46">
        <v>0</v>
      </c>
      <c r="P1146" s="46">
        <v>0</v>
      </c>
      <c r="Q1146" s="46">
        <v>0</v>
      </c>
      <c r="R1146" s="46">
        <v>0</v>
      </c>
      <c r="S1146" s="46">
        <v>0</v>
      </c>
      <c r="T1146" s="46">
        <v>2</v>
      </c>
      <c r="U1146" s="46">
        <v>195</v>
      </c>
      <c r="V1146" s="46">
        <v>0</v>
      </c>
      <c r="W1146" s="46">
        <v>0</v>
      </c>
      <c r="X1146" s="46">
        <v>5</v>
      </c>
      <c r="Y1146" s="46">
        <v>2</v>
      </c>
      <c r="Z1146" s="46">
        <v>0</v>
      </c>
      <c r="AA1146" s="46">
        <v>4</v>
      </c>
      <c r="AB1146" s="46">
        <v>3</v>
      </c>
      <c r="AC1146" s="46">
        <v>2</v>
      </c>
      <c r="AD1146" s="46">
        <v>12</v>
      </c>
      <c r="AE1146" s="46">
        <v>0</v>
      </c>
      <c r="AF1146" s="35">
        <f t="shared" si="312"/>
        <v>546</v>
      </c>
      <c r="AG1146" s="35">
        <f t="shared" si="313"/>
        <v>534</v>
      </c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</row>
    <row r="1147" spans="1:60" ht="15.6" x14ac:dyDescent="0.3">
      <c r="A1147" s="40"/>
      <c r="B1147" s="40"/>
      <c r="C1147" s="40"/>
      <c r="D1147" s="40"/>
      <c r="E1147" s="44" t="s">
        <v>16</v>
      </c>
      <c r="F1147" s="44" t="s">
        <v>7</v>
      </c>
      <c r="G1147" s="35">
        <f>SUM(G1143:G1146)</f>
        <v>8</v>
      </c>
      <c r="H1147" s="35">
        <f t="shared" ref="H1147:AE1147" si="316">SUM(H1143:H1146)</f>
        <v>1076</v>
      </c>
      <c r="I1147" s="35">
        <f t="shared" si="316"/>
        <v>14</v>
      </c>
      <c r="J1147" s="35">
        <f t="shared" si="316"/>
        <v>0</v>
      </c>
      <c r="K1147" s="35">
        <f t="shared" si="316"/>
        <v>1</v>
      </c>
      <c r="L1147" s="35">
        <f>SUM(L1143:L1146)</f>
        <v>6</v>
      </c>
      <c r="M1147" s="35">
        <f t="shared" si="316"/>
        <v>3</v>
      </c>
      <c r="N1147" s="35">
        <f t="shared" si="316"/>
        <v>22</v>
      </c>
      <c r="O1147" s="35">
        <f t="shared" si="316"/>
        <v>2</v>
      </c>
      <c r="P1147" s="35">
        <f>SUM(P1143:P1146)</f>
        <v>1</v>
      </c>
      <c r="Q1147" s="35">
        <f t="shared" si="316"/>
        <v>2</v>
      </c>
      <c r="R1147" s="35">
        <f>SUM(R1143:R1146)</f>
        <v>0</v>
      </c>
      <c r="S1147" s="35">
        <f t="shared" si="316"/>
        <v>1</v>
      </c>
      <c r="T1147" s="35">
        <f t="shared" si="316"/>
        <v>2</v>
      </c>
      <c r="U1147" s="35">
        <f t="shared" si="316"/>
        <v>879</v>
      </c>
      <c r="V1147" s="35">
        <f t="shared" si="316"/>
        <v>5</v>
      </c>
      <c r="W1147" s="35">
        <f t="shared" si="316"/>
        <v>0</v>
      </c>
      <c r="X1147" s="35">
        <f t="shared" si="316"/>
        <v>9</v>
      </c>
      <c r="Y1147" s="35">
        <f t="shared" si="316"/>
        <v>3</v>
      </c>
      <c r="Z1147" s="35">
        <f t="shared" si="316"/>
        <v>2</v>
      </c>
      <c r="AA1147" s="35">
        <f t="shared" si="316"/>
        <v>8</v>
      </c>
      <c r="AB1147" s="35">
        <f t="shared" si="316"/>
        <v>3</v>
      </c>
      <c r="AC1147" s="35">
        <f t="shared" si="316"/>
        <v>8</v>
      </c>
      <c r="AD1147" s="35">
        <f t="shared" si="316"/>
        <v>35</v>
      </c>
      <c r="AE1147" s="35">
        <f t="shared" si="316"/>
        <v>0</v>
      </c>
      <c r="AF1147" s="35">
        <f t="shared" ref="AF1147:AG1147" si="317">SUM(AF1143:AF1146)</f>
        <v>2090</v>
      </c>
      <c r="AG1147" s="35">
        <f t="shared" si="317"/>
        <v>2055</v>
      </c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</row>
    <row r="1148" spans="1:60" ht="15.6" x14ac:dyDescent="0.3">
      <c r="A1148" s="40"/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</row>
    <row r="1149" spans="1:60" ht="15.6" x14ac:dyDescent="0.3">
      <c r="A1149" s="34" t="s">
        <v>1236</v>
      </c>
      <c r="B1149" s="34" t="s">
        <v>1561</v>
      </c>
      <c r="C1149" s="34" t="s">
        <v>1287</v>
      </c>
      <c r="D1149" s="34">
        <v>8</v>
      </c>
      <c r="E1149" s="34" t="s">
        <v>1146</v>
      </c>
      <c r="F1149" s="34" t="s">
        <v>1619</v>
      </c>
      <c r="G1149" s="46">
        <v>2</v>
      </c>
      <c r="H1149" s="46">
        <v>375</v>
      </c>
      <c r="I1149" s="46">
        <v>3</v>
      </c>
      <c r="J1149" s="46">
        <v>1</v>
      </c>
      <c r="K1149" s="46">
        <v>1</v>
      </c>
      <c r="L1149" s="46">
        <v>0</v>
      </c>
      <c r="M1149" s="46">
        <v>1</v>
      </c>
      <c r="N1149" s="46">
        <v>6</v>
      </c>
      <c r="O1149" s="46">
        <v>1</v>
      </c>
      <c r="P1149" s="46">
        <v>0</v>
      </c>
      <c r="Q1149" s="46">
        <v>1</v>
      </c>
      <c r="R1149" s="46">
        <v>1</v>
      </c>
      <c r="S1149" s="46">
        <v>0</v>
      </c>
      <c r="T1149" s="46">
        <v>0</v>
      </c>
      <c r="U1149" s="46">
        <v>181</v>
      </c>
      <c r="V1149" s="46">
        <v>1</v>
      </c>
      <c r="W1149" s="46">
        <v>0</v>
      </c>
      <c r="X1149" s="46">
        <v>2</v>
      </c>
      <c r="Y1149" s="46">
        <v>4</v>
      </c>
      <c r="Z1149" s="46">
        <v>3</v>
      </c>
      <c r="AA1149" s="46">
        <v>2</v>
      </c>
      <c r="AB1149" s="46">
        <v>3</v>
      </c>
      <c r="AC1149" s="46">
        <v>1</v>
      </c>
      <c r="AD1149" s="46">
        <v>11</v>
      </c>
      <c r="AE1149" s="46">
        <v>0</v>
      </c>
      <c r="AF1149" s="35">
        <f t="shared" si="312"/>
        <v>600</v>
      </c>
      <c r="AG1149" s="35">
        <f t="shared" si="313"/>
        <v>589</v>
      </c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</row>
    <row r="1150" spans="1:60" ht="15.6" x14ac:dyDescent="0.3">
      <c r="A1150" s="34" t="s">
        <v>1236</v>
      </c>
      <c r="B1150" s="34" t="s">
        <v>1561</v>
      </c>
      <c r="C1150" s="34" t="s">
        <v>1287</v>
      </c>
      <c r="D1150" s="34">
        <v>8</v>
      </c>
      <c r="E1150" s="34" t="s">
        <v>1620</v>
      </c>
      <c r="F1150" s="34" t="s">
        <v>1621</v>
      </c>
      <c r="G1150" s="46">
        <v>3</v>
      </c>
      <c r="H1150" s="46">
        <v>267</v>
      </c>
      <c r="I1150" s="46">
        <v>1</v>
      </c>
      <c r="J1150" s="46">
        <v>0</v>
      </c>
      <c r="K1150" s="46">
        <v>0</v>
      </c>
      <c r="L1150" s="46">
        <v>2</v>
      </c>
      <c r="M1150" s="46">
        <v>0</v>
      </c>
      <c r="N1150" s="46">
        <v>13</v>
      </c>
      <c r="O1150" s="46">
        <v>1</v>
      </c>
      <c r="P1150" s="46">
        <v>0</v>
      </c>
      <c r="Q1150" s="46">
        <v>5</v>
      </c>
      <c r="R1150" s="46">
        <v>0</v>
      </c>
      <c r="S1150" s="46">
        <v>0</v>
      </c>
      <c r="T1150" s="46">
        <v>0</v>
      </c>
      <c r="U1150" s="46">
        <v>168</v>
      </c>
      <c r="V1150" s="46">
        <v>3</v>
      </c>
      <c r="W1150" s="46">
        <v>0</v>
      </c>
      <c r="X1150" s="46">
        <v>1</v>
      </c>
      <c r="Y1150" s="46">
        <v>4</v>
      </c>
      <c r="Z1150" s="46">
        <v>0</v>
      </c>
      <c r="AA1150" s="46">
        <v>0</v>
      </c>
      <c r="AB1150" s="46">
        <v>1</v>
      </c>
      <c r="AC1150" s="46">
        <v>1</v>
      </c>
      <c r="AD1150" s="46">
        <v>11</v>
      </c>
      <c r="AE1150" s="46">
        <v>0</v>
      </c>
      <c r="AF1150" s="35">
        <f t="shared" si="312"/>
        <v>481</v>
      </c>
      <c r="AG1150" s="35">
        <f t="shared" si="313"/>
        <v>470</v>
      </c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</row>
    <row r="1151" spans="1:60" ht="15.6" x14ac:dyDescent="0.3">
      <c r="A1151" s="34" t="s">
        <v>1236</v>
      </c>
      <c r="B1151" s="34" t="s">
        <v>1561</v>
      </c>
      <c r="C1151" s="34" t="s">
        <v>1287</v>
      </c>
      <c r="D1151" s="34">
        <v>8</v>
      </c>
      <c r="E1151" s="34" t="s">
        <v>1620</v>
      </c>
      <c r="F1151" s="34" t="s">
        <v>1622</v>
      </c>
      <c r="G1151" s="46">
        <v>5</v>
      </c>
      <c r="H1151" s="46">
        <v>284</v>
      </c>
      <c r="I1151" s="46">
        <v>3</v>
      </c>
      <c r="J1151" s="46">
        <v>1</v>
      </c>
      <c r="K1151" s="46">
        <v>2</v>
      </c>
      <c r="L1151" s="46">
        <v>1</v>
      </c>
      <c r="M1151" s="46">
        <v>2</v>
      </c>
      <c r="N1151" s="46">
        <v>6</v>
      </c>
      <c r="O1151" s="46">
        <v>0</v>
      </c>
      <c r="P1151" s="46">
        <v>1</v>
      </c>
      <c r="Q1151" s="46">
        <v>2</v>
      </c>
      <c r="R1151" s="46">
        <v>0</v>
      </c>
      <c r="S1151" s="46">
        <v>1</v>
      </c>
      <c r="T1151" s="46">
        <v>1</v>
      </c>
      <c r="U1151" s="46">
        <v>154</v>
      </c>
      <c r="V1151" s="46">
        <v>1</v>
      </c>
      <c r="W1151" s="46">
        <v>0</v>
      </c>
      <c r="X1151" s="46">
        <v>0</v>
      </c>
      <c r="Y1151" s="46">
        <v>2</v>
      </c>
      <c r="Z1151" s="46">
        <v>2</v>
      </c>
      <c r="AA1151" s="46">
        <v>1</v>
      </c>
      <c r="AB1151" s="46">
        <v>1</v>
      </c>
      <c r="AC1151" s="46">
        <v>1</v>
      </c>
      <c r="AD1151" s="46">
        <v>13</v>
      </c>
      <c r="AE1151" s="46">
        <v>0</v>
      </c>
      <c r="AF1151" s="35">
        <f t="shared" si="312"/>
        <v>484</v>
      </c>
      <c r="AG1151" s="35">
        <f t="shared" si="313"/>
        <v>471</v>
      </c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</row>
    <row r="1152" spans="1:60" ht="15.6" x14ac:dyDescent="0.3">
      <c r="A1152" s="34" t="s">
        <v>1236</v>
      </c>
      <c r="B1152" s="34" t="s">
        <v>1561</v>
      </c>
      <c r="C1152" s="34" t="s">
        <v>1287</v>
      </c>
      <c r="D1152" s="34">
        <v>8</v>
      </c>
      <c r="E1152" s="34" t="s">
        <v>1623</v>
      </c>
      <c r="F1152" s="34" t="s">
        <v>1624</v>
      </c>
      <c r="G1152" s="46">
        <v>1</v>
      </c>
      <c r="H1152" s="46">
        <v>147</v>
      </c>
      <c r="I1152" s="46">
        <v>2</v>
      </c>
      <c r="J1152" s="46">
        <v>0</v>
      </c>
      <c r="K1152" s="46">
        <v>2</v>
      </c>
      <c r="L1152" s="46">
        <v>1</v>
      </c>
      <c r="M1152" s="46">
        <v>0</v>
      </c>
      <c r="N1152" s="46">
        <v>4</v>
      </c>
      <c r="O1152" s="46">
        <v>1</v>
      </c>
      <c r="P1152" s="46">
        <v>0</v>
      </c>
      <c r="Q1152" s="46">
        <v>0</v>
      </c>
      <c r="R1152" s="46">
        <v>1</v>
      </c>
      <c r="S1152" s="46">
        <v>0</v>
      </c>
      <c r="T1152" s="46">
        <v>2</v>
      </c>
      <c r="U1152" s="46">
        <v>92</v>
      </c>
      <c r="V1152" s="46">
        <v>3</v>
      </c>
      <c r="W1152" s="46">
        <v>0</v>
      </c>
      <c r="X1152" s="46">
        <v>0</v>
      </c>
      <c r="Y1152" s="46">
        <v>0</v>
      </c>
      <c r="Z1152" s="46">
        <v>0</v>
      </c>
      <c r="AA1152" s="46">
        <v>1</v>
      </c>
      <c r="AB1152" s="46">
        <v>0</v>
      </c>
      <c r="AC1152" s="46">
        <v>0</v>
      </c>
      <c r="AD1152" s="46">
        <v>6</v>
      </c>
      <c r="AE1152" s="46"/>
      <c r="AF1152" s="35">
        <f t="shared" si="312"/>
        <v>263</v>
      </c>
      <c r="AG1152" s="35">
        <f t="shared" si="313"/>
        <v>257</v>
      </c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</row>
    <row r="1153" spans="1:60" ht="15.6" x14ac:dyDescent="0.3">
      <c r="A1153" s="34" t="s">
        <v>1236</v>
      </c>
      <c r="B1153" s="34" t="s">
        <v>1561</v>
      </c>
      <c r="C1153" s="34" t="s">
        <v>1287</v>
      </c>
      <c r="D1153" s="34">
        <v>8</v>
      </c>
      <c r="E1153" s="34" t="s">
        <v>1625</v>
      </c>
      <c r="F1153" s="34" t="s">
        <v>1626</v>
      </c>
      <c r="G1153" s="46">
        <v>4</v>
      </c>
      <c r="H1153" s="46">
        <v>270</v>
      </c>
      <c r="I1153" s="46">
        <v>1</v>
      </c>
      <c r="J1153" s="46">
        <v>0</v>
      </c>
      <c r="K1153" s="46">
        <v>1</v>
      </c>
      <c r="L1153" s="46">
        <v>0</v>
      </c>
      <c r="M1153" s="46">
        <v>0</v>
      </c>
      <c r="N1153" s="46">
        <v>9</v>
      </c>
      <c r="O1153" s="46">
        <v>0</v>
      </c>
      <c r="P1153" s="46">
        <v>1</v>
      </c>
      <c r="Q1153" s="46">
        <v>0</v>
      </c>
      <c r="R1153" s="46">
        <v>1</v>
      </c>
      <c r="S1153" s="46">
        <v>0</v>
      </c>
      <c r="T1153" s="46">
        <v>0</v>
      </c>
      <c r="U1153" s="46">
        <v>102</v>
      </c>
      <c r="V1153" s="46">
        <v>6</v>
      </c>
      <c r="W1153" s="46">
        <v>0</v>
      </c>
      <c r="X1153" s="46">
        <v>1</v>
      </c>
      <c r="Y1153" s="46">
        <v>3</v>
      </c>
      <c r="Z1153" s="46">
        <v>1</v>
      </c>
      <c r="AA1153" s="46">
        <v>1</v>
      </c>
      <c r="AB1153" s="46">
        <v>0</v>
      </c>
      <c r="AC1153" s="46">
        <v>1</v>
      </c>
      <c r="AD1153" s="46">
        <v>4</v>
      </c>
      <c r="AE1153" s="46">
        <v>0</v>
      </c>
      <c r="AF1153" s="35">
        <f t="shared" si="312"/>
        <v>406</v>
      </c>
      <c r="AG1153" s="35">
        <f t="shared" si="313"/>
        <v>402</v>
      </c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</row>
    <row r="1154" spans="1:60" ht="15.6" x14ac:dyDescent="0.3">
      <c r="A1154" s="34" t="s">
        <v>1236</v>
      </c>
      <c r="B1154" s="34" t="s">
        <v>1561</v>
      </c>
      <c r="C1154" s="34" t="s">
        <v>1287</v>
      </c>
      <c r="D1154" s="34">
        <v>8</v>
      </c>
      <c r="E1154" s="34" t="s">
        <v>1625</v>
      </c>
      <c r="F1154" s="34" t="s">
        <v>1627</v>
      </c>
      <c r="G1154" s="46">
        <v>3</v>
      </c>
      <c r="H1154" s="46">
        <v>279</v>
      </c>
      <c r="I1154" s="46">
        <v>0</v>
      </c>
      <c r="J1154" s="46">
        <v>0</v>
      </c>
      <c r="K1154" s="46">
        <v>0</v>
      </c>
      <c r="L1154" s="46">
        <v>3</v>
      </c>
      <c r="M1154" s="46">
        <v>1</v>
      </c>
      <c r="N1154" s="46">
        <v>8</v>
      </c>
      <c r="O1154" s="46">
        <v>0</v>
      </c>
      <c r="P1154" s="46">
        <v>0</v>
      </c>
      <c r="Q1154" s="46">
        <v>0</v>
      </c>
      <c r="R1154" s="46">
        <v>0</v>
      </c>
      <c r="S1154" s="46">
        <v>0</v>
      </c>
      <c r="T1154" s="46">
        <v>0</v>
      </c>
      <c r="U1154" s="46">
        <v>102</v>
      </c>
      <c r="V1154" s="46">
        <v>2</v>
      </c>
      <c r="W1154" s="46">
        <v>1</v>
      </c>
      <c r="X1154" s="46">
        <v>1</v>
      </c>
      <c r="Y1154" s="46">
        <v>3</v>
      </c>
      <c r="Z1154" s="46">
        <v>0</v>
      </c>
      <c r="AA1154" s="46">
        <v>1</v>
      </c>
      <c r="AB1154" s="46">
        <v>0</v>
      </c>
      <c r="AC1154" s="46">
        <v>0</v>
      </c>
      <c r="AD1154" s="46">
        <v>4</v>
      </c>
      <c r="AE1154" s="46">
        <v>0</v>
      </c>
      <c r="AF1154" s="35">
        <f t="shared" si="312"/>
        <v>408</v>
      </c>
      <c r="AG1154" s="35">
        <f t="shared" si="313"/>
        <v>404</v>
      </c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</row>
    <row r="1155" spans="1:60" ht="15.6" x14ac:dyDescent="0.3">
      <c r="A1155" s="34" t="s">
        <v>1236</v>
      </c>
      <c r="B1155" s="34" t="s">
        <v>1561</v>
      </c>
      <c r="C1155" s="34" t="s">
        <v>1287</v>
      </c>
      <c r="D1155" s="34">
        <v>8</v>
      </c>
      <c r="E1155" s="34" t="s">
        <v>1628</v>
      </c>
      <c r="F1155" s="34" t="s">
        <v>1629</v>
      </c>
      <c r="G1155" s="46">
        <v>3</v>
      </c>
      <c r="H1155" s="46">
        <v>165</v>
      </c>
      <c r="I1155" s="46">
        <v>1</v>
      </c>
      <c r="J1155" s="46">
        <v>0</v>
      </c>
      <c r="K1155" s="46">
        <v>0</v>
      </c>
      <c r="L1155" s="46">
        <v>2</v>
      </c>
      <c r="M1155" s="46">
        <v>0</v>
      </c>
      <c r="N1155" s="46">
        <v>5</v>
      </c>
      <c r="O1155" s="46">
        <v>0</v>
      </c>
      <c r="P1155" s="46">
        <v>0</v>
      </c>
      <c r="Q1155" s="46">
        <v>0</v>
      </c>
      <c r="R1155" s="46">
        <v>0</v>
      </c>
      <c r="S1155" s="46">
        <v>1</v>
      </c>
      <c r="T1155" s="46">
        <v>0</v>
      </c>
      <c r="U1155" s="46">
        <v>157</v>
      </c>
      <c r="V1155" s="46">
        <v>2</v>
      </c>
      <c r="W1155" s="46">
        <v>0</v>
      </c>
      <c r="X1155" s="46">
        <v>1</v>
      </c>
      <c r="Y1155" s="46">
        <v>0</v>
      </c>
      <c r="Z1155" s="46">
        <v>1</v>
      </c>
      <c r="AA1155" s="46">
        <v>0</v>
      </c>
      <c r="AB1155" s="46">
        <v>0</v>
      </c>
      <c r="AC1155" s="46">
        <v>0</v>
      </c>
      <c r="AD1155" s="46">
        <v>4</v>
      </c>
      <c r="AE1155" s="46">
        <v>0</v>
      </c>
      <c r="AF1155" s="35">
        <f t="shared" si="312"/>
        <v>342</v>
      </c>
      <c r="AG1155" s="35">
        <f t="shared" si="313"/>
        <v>338</v>
      </c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</row>
    <row r="1156" spans="1:60" ht="15.6" x14ac:dyDescent="0.3">
      <c r="A1156" s="40"/>
      <c r="B1156" s="40"/>
      <c r="C1156" s="40"/>
      <c r="D1156" s="40"/>
      <c r="E1156" s="44" t="s">
        <v>9</v>
      </c>
      <c r="F1156" s="44" t="s">
        <v>7</v>
      </c>
      <c r="G1156" s="35">
        <f>SUM(G1149:G1155)</f>
        <v>21</v>
      </c>
      <c r="H1156" s="35">
        <f t="shared" ref="H1156:AD1156" si="318">SUM(H1149:H1155)</f>
        <v>1787</v>
      </c>
      <c r="I1156" s="35">
        <f>SUM(I1149:I1155)</f>
        <v>11</v>
      </c>
      <c r="J1156" s="35">
        <f t="shared" si="318"/>
        <v>2</v>
      </c>
      <c r="K1156" s="35">
        <f t="shared" si="318"/>
        <v>6</v>
      </c>
      <c r="L1156" s="35">
        <f t="shared" si="318"/>
        <v>9</v>
      </c>
      <c r="M1156" s="35">
        <f t="shared" si="318"/>
        <v>4</v>
      </c>
      <c r="N1156" s="35">
        <f>SUM(N1149:N1155)</f>
        <v>51</v>
      </c>
      <c r="O1156" s="35">
        <f>SUM(O1149:O1155)</f>
        <v>3</v>
      </c>
      <c r="P1156" s="35">
        <f>SUM(P1149:P1155)</f>
        <v>2</v>
      </c>
      <c r="Q1156" s="35">
        <f t="shared" si="318"/>
        <v>8</v>
      </c>
      <c r="R1156" s="35">
        <f t="shared" si="318"/>
        <v>3</v>
      </c>
      <c r="S1156" s="35">
        <f t="shared" si="318"/>
        <v>2</v>
      </c>
      <c r="T1156" s="35">
        <f t="shared" si="318"/>
        <v>3</v>
      </c>
      <c r="U1156" s="35">
        <f t="shared" si="318"/>
        <v>956</v>
      </c>
      <c r="V1156" s="35">
        <f t="shared" si="318"/>
        <v>18</v>
      </c>
      <c r="W1156" s="35">
        <f t="shared" si="318"/>
        <v>1</v>
      </c>
      <c r="X1156" s="35">
        <f t="shared" si="318"/>
        <v>6</v>
      </c>
      <c r="Y1156" s="35">
        <f t="shared" si="318"/>
        <v>16</v>
      </c>
      <c r="Z1156" s="35">
        <f t="shared" si="318"/>
        <v>7</v>
      </c>
      <c r="AA1156" s="35">
        <f t="shared" si="318"/>
        <v>6</v>
      </c>
      <c r="AB1156" s="35">
        <f t="shared" si="318"/>
        <v>5</v>
      </c>
      <c r="AC1156" s="35">
        <f t="shared" si="318"/>
        <v>4</v>
      </c>
      <c r="AD1156" s="35">
        <f t="shared" si="318"/>
        <v>53</v>
      </c>
      <c r="AE1156" s="35">
        <f>SUM(AE1149:AE1155)</f>
        <v>0</v>
      </c>
      <c r="AF1156" s="35">
        <f>SUM(AF1149:AF1155)</f>
        <v>2984</v>
      </c>
      <c r="AG1156" s="35">
        <f>SUM(AG1149:AG1155)</f>
        <v>2931</v>
      </c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</row>
    <row r="1157" spans="1:60" ht="15.6" x14ac:dyDescent="0.3">
      <c r="A1157" s="40"/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</row>
    <row r="1158" spans="1:60" ht="15.6" x14ac:dyDescent="0.3">
      <c r="A1158" s="34" t="s">
        <v>1236</v>
      </c>
      <c r="B1158" s="34" t="s">
        <v>1561</v>
      </c>
      <c r="C1158" s="34" t="s">
        <v>1287</v>
      </c>
      <c r="D1158" s="34">
        <v>15</v>
      </c>
      <c r="E1158" s="34" t="s">
        <v>1630</v>
      </c>
      <c r="F1158" s="34" t="s">
        <v>1631</v>
      </c>
      <c r="G1158" s="46">
        <v>0</v>
      </c>
      <c r="H1158" s="46">
        <v>73</v>
      </c>
      <c r="I1158" s="46">
        <v>2</v>
      </c>
      <c r="J1158" s="46">
        <v>0</v>
      </c>
      <c r="K1158" s="46">
        <v>2</v>
      </c>
      <c r="L1158" s="46">
        <v>0</v>
      </c>
      <c r="M1158" s="46">
        <v>2</v>
      </c>
      <c r="N1158" s="46">
        <v>5</v>
      </c>
      <c r="O1158" s="46">
        <v>0</v>
      </c>
      <c r="P1158" s="46">
        <v>0</v>
      </c>
      <c r="Q1158" s="46">
        <v>1</v>
      </c>
      <c r="R1158" s="46">
        <v>0</v>
      </c>
      <c r="S1158" s="46">
        <v>0</v>
      </c>
      <c r="T1158" s="46">
        <v>0</v>
      </c>
      <c r="U1158" s="46">
        <v>227</v>
      </c>
      <c r="V1158" s="46">
        <v>1</v>
      </c>
      <c r="W1158" s="46">
        <v>0</v>
      </c>
      <c r="X1158" s="46">
        <v>1</v>
      </c>
      <c r="Y1158" s="46">
        <v>1</v>
      </c>
      <c r="Z1158" s="46">
        <v>1</v>
      </c>
      <c r="AA1158" s="46">
        <v>0</v>
      </c>
      <c r="AB1158" s="46">
        <v>0</v>
      </c>
      <c r="AC1158" s="46">
        <v>1</v>
      </c>
      <c r="AD1158" s="46">
        <v>7</v>
      </c>
      <c r="AE1158" s="46">
        <v>0</v>
      </c>
      <c r="AF1158" s="35">
        <f t="shared" si="312"/>
        <v>324</v>
      </c>
      <c r="AG1158" s="35">
        <f t="shared" si="313"/>
        <v>317</v>
      </c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</row>
    <row r="1159" spans="1:60" ht="15.6" x14ac:dyDescent="0.3">
      <c r="A1159" s="34" t="s">
        <v>1236</v>
      </c>
      <c r="B1159" s="34" t="s">
        <v>1561</v>
      </c>
      <c r="C1159" s="34" t="s">
        <v>1287</v>
      </c>
      <c r="D1159" s="34">
        <v>15</v>
      </c>
      <c r="E1159" s="34" t="s">
        <v>1632</v>
      </c>
      <c r="F1159" s="34" t="s">
        <v>1633</v>
      </c>
      <c r="G1159" s="46">
        <v>1</v>
      </c>
      <c r="H1159" s="46">
        <v>30</v>
      </c>
      <c r="I1159" s="46">
        <v>2</v>
      </c>
      <c r="J1159" s="46">
        <v>0</v>
      </c>
      <c r="K1159" s="46">
        <v>0</v>
      </c>
      <c r="L1159" s="46">
        <v>0</v>
      </c>
      <c r="M1159" s="46">
        <v>1</v>
      </c>
      <c r="N1159" s="46">
        <v>2</v>
      </c>
      <c r="O1159" s="46">
        <v>0</v>
      </c>
      <c r="P1159" s="46">
        <v>0</v>
      </c>
      <c r="Q1159" s="46">
        <v>0</v>
      </c>
      <c r="R1159" s="46">
        <v>0</v>
      </c>
      <c r="S1159" s="46">
        <v>0</v>
      </c>
      <c r="T1159" s="46">
        <v>0</v>
      </c>
      <c r="U1159" s="46">
        <v>75</v>
      </c>
      <c r="V1159" s="46">
        <v>0</v>
      </c>
      <c r="W1159" s="46">
        <v>0</v>
      </c>
      <c r="X1159" s="46">
        <v>0</v>
      </c>
      <c r="Y1159" s="46">
        <v>0</v>
      </c>
      <c r="Z1159" s="46">
        <v>0</v>
      </c>
      <c r="AA1159" s="46">
        <v>0</v>
      </c>
      <c r="AB1159" s="46">
        <v>0</v>
      </c>
      <c r="AC1159" s="46">
        <v>0</v>
      </c>
      <c r="AD1159" s="46">
        <v>2</v>
      </c>
      <c r="AE1159" s="46">
        <v>0</v>
      </c>
      <c r="AF1159" s="35">
        <f t="shared" si="312"/>
        <v>113</v>
      </c>
      <c r="AG1159" s="35">
        <f t="shared" si="313"/>
        <v>111</v>
      </c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</row>
    <row r="1160" spans="1:60" ht="15.6" x14ac:dyDescent="0.3">
      <c r="A1160" s="34" t="s">
        <v>1236</v>
      </c>
      <c r="B1160" s="34" t="s">
        <v>1561</v>
      </c>
      <c r="C1160" s="34" t="s">
        <v>1287</v>
      </c>
      <c r="D1160" s="34">
        <v>15</v>
      </c>
      <c r="E1160" s="34" t="s">
        <v>1634</v>
      </c>
      <c r="F1160" s="34" t="s">
        <v>1635</v>
      </c>
      <c r="G1160" s="46">
        <v>0</v>
      </c>
      <c r="H1160" s="46">
        <v>42</v>
      </c>
      <c r="I1160" s="46">
        <v>0</v>
      </c>
      <c r="J1160" s="46">
        <v>0</v>
      </c>
      <c r="K1160" s="46">
        <v>1</v>
      </c>
      <c r="L1160" s="46">
        <v>1</v>
      </c>
      <c r="M1160" s="46">
        <v>0</v>
      </c>
      <c r="N1160" s="46">
        <v>0</v>
      </c>
      <c r="O1160" s="46">
        <v>0</v>
      </c>
      <c r="P1160" s="46">
        <v>0</v>
      </c>
      <c r="Q1160" s="46">
        <v>0</v>
      </c>
      <c r="R1160" s="46">
        <v>0</v>
      </c>
      <c r="S1160" s="46">
        <v>0</v>
      </c>
      <c r="T1160" s="46">
        <v>0</v>
      </c>
      <c r="U1160" s="46">
        <v>132</v>
      </c>
      <c r="V1160" s="46">
        <v>0</v>
      </c>
      <c r="W1160" s="46">
        <v>0</v>
      </c>
      <c r="X1160" s="46">
        <v>0</v>
      </c>
      <c r="Y1160" s="46">
        <v>0</v>
      </c>
      <c r="Z1160" s="46">
        <v>0</v>
      </c>
      <c r="AA1160" s="46">
        <v>0</v>
      </c>
      <c r="AB1160" s="46">
        <v>0</v>
      </c>
      <c r="AC1160" s="46">
        <v>0</v>
      </c>
      <c r="AD1160" s="46">
        <v>2</v>
      </c>
      <c r="AE1160" s="46">
        <v>0</v>
      </c>
      <c r="AF1160" s="35">
        <f t="shared" si="312"/>
        <v>178</v>
      </c>
      <c r="AG1160" s="35">
        <f t="shared" si="313"/>
        <v>176</v>
      </c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</row>
    <row r="1161" spans="1:60" ht="15.6" x14ac:dyDescent="0.3">
      <c r="A1161" s="34" t="s">
        <v>1236</v>
      </c>
      <c r="B1161" s="34" t="s">
        <v>1561</v>
      </c>
      <c r="C1161" s="34" t="s">
        <v>1287</v>
      </c>
      <c r="D1161" s="34">
        <v>15</v>
      </c>
      <c r="E1161" s="34" t="s">
        <v>1636</v>
      </c>
      <c r="F1161" s="34" t="s">
        <v>1637</v>
      </c>
      <c r="G1161" s="46">
        <v>0</v>
      </c>
      <c r="H1161" s="46">
        <v>14</v>
      </c>
      <c r="I1161" s="46">
        <v>0</v>
      </c>
      <c r="J1161" s="46">
        <v>0</v>
      </c>
      <c r="K1161" s="46">
        <v>0</v>
      </c>
      <c r="L1161" s="46">
        <v>1</v>
      </c>
      <c r="M1161" s="46">
        <v>0</v>
      </c>
      <c r="N1161" s="46">
        <v>0</v>
      </c>
      <c r="O1161" s="46">
        <v>0</v>
      </c>
      <c r="P1161" s="46">
        <v>0</v>
      </c>
      <c r="Q1161" s="46">
        <v>0</v>
      </c>
      <c r="R1161" s="46">
        <v>0</v>
      </c>
      <c r="S1161" s="46">
        <v>0</v>
      </c>
      <c r="T1161" s="46">
        <v>0</v>
      </c>
      <c r="U1161" s="46">
        <v>92</v>
      </c>
      <c r="V1161" s="46">
        <v>0</v>
      </c>
      <c r="W1161" s="46">
        <v>0</v>
      </c>
      <c r="X1161" s="46">
        <v>0</v>
      </c>
      <c r="Y1161" s="46">
        <v>0</v>
      </c>
      <c r="Z1161" s="46">
        <v>1</v>
      </c>
      <c r="AA1161" s="46">
        <v>0</v>
      </c>
      <c r="AB1161" s="46">
        <v>0</v>
      </c>
      <c r="AC1161" s="46">
        <v>0</v>
      </c>
      <c r="AD1161" s="46">
        <v>1</v>
      </c>
      <c r="AE1161" s="46">
        <v>0</v>
      </c>
      <c r="AF1161" s="35">
        <f t="shared" si="312"/>
        <v>109</v>
      </c>
      <c r="AG1161" s="35">
        <f t="shared" si="313"/>
        <v>108</v>
      </c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</row>
    <row r="1162" spans="1:60" ht="15.6" x14ac:dyDescent="0.3">
      <c r="A1162" s="34" t="s">
        <v>1236</v>
      </c>
      <c r="B1162" s="34" t="s">
        <v>1561</v>
      </c>
      <c r="C1162" s="34" t="s">
        <v>1287</v>
      </c>
      <c r="D1162" s="34">
        <v>15</v>
      </c>
      <c r="E1162" s="34" t="s">
        <v>1638</v>
      </c>
      <c r="F1162" s="34" t="s">
        <v>1639</v>
      </c>
      <c r="G1162" s="46">
        <v>4</v>
      </c>
      <c r="H1162" s="46">
        <v>154</v>
      </c>
      <c r="I1162" s="46">
        <v>0</v>
      </c>
      <c r="J1162" s="46">
        <v>2</v>
      </c>
      <c r="K1162" s="46">
        <v>0</v>
      </c>
      <c r="L1162" s="46">
        <v>0</v>
      </c>
      <c r="M1162" s="46">
        <v>2</v>
      </c>
      <c r="N1162" s="46">
        <v>2</v>
      </c>
      <c r="O1162" s="46">
        <v>0</v>
      </c>
      <c r="P1162" s="46">
        <v>1</v>
      </c>
      <c r="Q1162" s="46">
        <v>0</v>
      </c>
      <c r="R1162" s="46">
        <v>0</v>
      </c>
      <c r="S1162" s="46">
        <v>0</v>
      </c>
      <c r="T1162" s="46">
        <v>0</v>
      </c>
      <c r="U1162" s="46">
        <v>292</v>
      </c>
      <c r="V1162" s="46">
        <v>5</v>
      </c>
      <c r="W1162" s="46">
        <v>0</v>
      </c>
      <c r="X1162" s="46">
        <v>0</v>
      </c>
      <c r="Y1162" s="46">
        <v>1</v>
      </c>
      <c r="Z1162" s="46">
        <v>0</v>
      </c>
      <c r="AA1162" s="46">
        <v>0</v>
      </c>
      <c r="AB1162" s="46">
        <v>0</v>
      </c>
      <c r="AC1162" s="46">
        <v>0</v>
      </c>
      <c r="AD1162" s="46">
        <v>4</v>
      </c>
      <c r="AE1162" s="46">
        <v>0</v>
      </c>
      <c r="AF1162" s="35">
        <f t="shared" si="312"/>
        <v>467</v>
      </c>
      <c r="AG1162" s="35">
        <f t="shared" si="313"/>
        <v>463</v>
      </c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</row>
    <row r="1163" spans="1:60" ht="15.6" x14ac:dyDescent="0.3">
      <c r="A1163" s="34" t="s">
        <v>1236</v>
      </c>
      <c r="B1163" s="34" t="s">
        <v>1561</v>
      </c>
      <c r="C1163" s="34" t="s">
        <v>1287</v>
      </c>
      <c r="D1163" s="34">
        <v>15</v>
      </c>
      <c r="E1163" s="34" t="s">
        <v>1640</v>
      </c>
      <c r="F1163" s="34" t="s">
        <v>1641</v>
      </c>
      <c r="G1163" s="46">
        <v>3</v>
      </c>
      <c r="H1163" s="46">
        <v>183</v>
      </c>
      <c r="I1163" s="46">
        <v>2</v>
      </c>
      <c r="J1163" s="46">
        <v>0</v>
      </c>
      <c r="K1163" s="46">
        <v>1</v>
      </c>
      <c r="L1163" s="46">
        <v>3</v>
      </c>
      <c r="M1163" s="46">
        <v>1</v>
      </c>
      <c r="N1163" s="46">
        <v>5</v>
      </c>
      <c r="O1163" s="46">
        <v>1</v>
      </c>
      <c r="P1163" s="46">
        <v>1</v>
      </c>
      <c r="Q1163" s="46">
        <v>0</v>
      </c>
      <c r="R1163" s="46">
        <v>0</v>
      </c>
      <c r="S1163" s="46">
        <v>0</v>
      </c>
      <c r="T1163" s="46">
        <v>0</v>
      </c>
      <c r="U1163" s="46">
        <v>245</v>
      </c>
      <c r="V1163" s="46">
        <v>3</v>
      </c>
      <c r="W1163" s="46">
        <v>0</v>
      </c>
      <c r="X1163" s="46">
        <v>1</v>
      </c>
      <c r="Y1163" s="46">
        <v>2</v>
      </c>
      <c r="Z1163" s="46">
        <v>0</v>
      </c>
      <c r="AA1163" s="46">
        <v>1</v>
      </c>
      <c r="AB1163" s="46">
        <v>1</v>
      </c>
      <c r="AC1163" s="46">
        <v>1</v>
      </c>
      <c r="AD1163" s="46">
        <v>1</v>
      </c>
      <c r="AE1163" s="46">
        <v>0</v>
      </c>
      <c r="AF1163" s="35">
        <f t="shared" si="312"/>
        <v>455</v>
      </c>
      <c r="AG1163" s="35">
        <f t="shared" si="313"/>
        <v>454</v>
      </c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</row>
    <row r="1164" spans="1:60" ht="15.6" x14ac:dyDescent="0.3">
      <c r="A1164" s="34" t="s">
        <v>1236</v>
      </c>
      <c r="B1164" s="34" t="s">
        <v>1561</v>
      </c>
      <c r="C1164" s="34" t="s">
        <v>1287</v>
      </c>
      <c r="D1164" s="34">
        <v>15</v>
      </c>
      <c r="E1164" s="34" t="s">
        <v>1642</v>
      </c>
      <c r="F1164" s="34" t="s">
        <v>1643</v>
      </c>
      <c r="G1164" s="46">
        <v>0</v>
      </c>
      <c r="H1164" s="46">
        <v>21</v>
      </c>
      <c r="I1164" s="46">
        <v>2</v>
      </c>
      <c r="J1164" s="46">
        <v>0</v>
      </c>
      <c r="K1164" s="46">
        <v>0</v>
      </c>
      <c r="L1164" s="46">
        <v>0</v>
      </c>
      <c r="M1164" s="46">
        <v>0</v>
      </c>
      <c r="N1164" s="46">
        <v>0</v>
      </c>
      <c r="O1164" s="46">
        <v>0</v>
      </c>
      <c r="P1164" s="46">
        <v>0</v>
      </c>
      <c r="Q1164" s="46">
        <v>0</v>
      </c>
      <c r="R1164" s="46">
        <v>0</v>
      </c>
      <c r="S1164" s="46">
        <v>0</v>
      </c>
      <c r="T1164" s="46">
        <v>1</v>
      </c>
      <c r="U1164" s="46">
        <v>64</v>
      </c>
      <c r="V1164" s="46">
        <v>0</v>
      </c>
      <c r="W1164" s="46">
        <v>0</v>
      </c>
      <c r="X1164" s="46">
        <v>0</v>
      </c>
      <c r="Y1164" s="46">
        <v>0</v>
      </c>
      <c r="Z1164" s="46">
        <v>0</v>
      </c>
      <c r="AA1164" s="46">
        <v>0</v>
      </c>
      <c r="AB1164" s="46">
        <v>0</v>
      </c>
      <c r="AC1164" s="46">
        <v>0</v>
      </c>
      <c r="AD1164" s="46">
        <v>3</v>
      </c>
      <c r="AE1164" s="46">
        <v>0</v>
      </c>
      <c r="AF1164" s="35">
        <f t="shared" si="312"/>
        <v>91</v>
      </c>
      <c r="AG1164" s="35">
        <f t="shared" si="313"/>
        <v>88</v>
      </c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</row>
    <row r="1165" spans="1:60" ht="15.6" x14ac:dyDescent="0.3">
      <c r="A1165" s="40"/>
      <c r="B1165" s="40"/>
      <c r="C1165" s="40"/>
      <c r="D1165" s="40"/>
      <c r="E1165" s="44" t="s">
        <v>9</v>
      </c>
      <c r="F1165" s="44" t="s">
        <v>7</v>
      </c>
      <c r="G1165" s="35">
        <f>SUM(G1158:G1164)</f>
        <v>8</v>
      </c>
      <c r="H1165" s="35">
        <f t="shared" ref="H1165:AE1165" si="319">SUM(H1158:H1164)</f>
        <v>517</v>
      </c>
      <c r="I1165" s="35">
        <f t="shared" si="319"/>
        <v>8</v>
      </c>
      <c r="J1165" s="35">
        <f t="shared" si="319"/>
        <v>2</v>
      </c>
      <c r="K1165" s="35">
        <f t="shared" si="319"/>
        <v>4</v>
      </c>
      <c r="L1165" s="35">
        <f t="shared" si="319"/>
        <v>5</v>
      </c>
      <c r="M1165" s="35">
        <f t="shared" si="319"/>
        <v>6</v>
      </c>
      <c r="N1165" s="35">
        <f t="shared" si="319"/>
        <v>14</v>
      </c>
      <c r="O1165" s="35">
        <f>SUM(O1158:O1164)</f>
        <v>1</v>
      </c>
      <c r="P1165" s="35">
        <f t="shared" si="319"/>
        <v>2</v>
      </c>
      <c r="Q1165" s="35">
        <f t="shared" si="319"/>
        <v>1</v>
      </c>
      <c r="R1165" s="35">
        <f t="shared" si="319"/>
        <v>0</v>
      </c>
      <c r="S1165" s="35">
        <f t="shared" si="319"/>
        <v>0</v>
      </c>
      <c r="T1165" s="35">
        <f t="shared" si="319"/>
        <v>1</v>
      </c>
      <c r="U1165" s="35">
        <f t="shared" si="319"/>
        <v>1127</v>
      </c>
      <c r="V1165" s="35">
        <f t="shared" si="319"/>
        <v>9</v>
      </c>
      <c r="W1165" s="35">
        <f t="shared" si="319"/>
        <v>0</v>
      </c>
      <c r="X1165" s="35">
        <f>SUM(X1158:X1164)</f>
        <v>2</v>
      </c>
      <c r="Y1165" s="35">
        <f t="shared" si="319"/>
        <v>4</v>
      </c>
      <c r="Z1165" s="35">
        <f t="shared" si="319"/>
        <v>2</v>
      </c>
      <c r="AA1165" s="35">
        <f t="shared" si="319"/>
        <v>1</v>
      </c>
      <c r="AB1165" s="35">
        <f t="shared" si="319"/>
        <v>1</v>
      </c>
      <c r="AC1165" s="35">
        <f t="shared" si="319"/>
        <v>2</v>
      </c>
      <c r="AD1165" s="35">
        <f t="shared" si="319"/>
        <v>20</v>
      </c>
      <c r="AE1165" s="35">
        <f t="shared" si="319"/>
        <v>0</v>
      </c>
      <c r="AF1165" s="35">
        <f>SUM(AF1158:AF1164)</f>
        <v>1737</v>
      </c>
      <c r="AG1165" s="35">
        <f t="shared" ref="AG1165" si="320">SUM(AG1158:AG1164)</f>
        <v>1717</v>
      </c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</row>
    <row r="1166" spans="1:60" ht="15.6" x14ac:dyDescent="0.3">
      <c r="A1166" s="40"/>
      <c r="B1166" s="40"/>
      <c r="C1166" s="40"/>
      <c r="D1166" s="40"/>
      <c r="E1166" s="45"/>
      <c r="F1166" s="45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95"/>
      <c r="AE1166" s="41"/>
      <c r="AF1166" s="41"/>
      <c r="AG1166" s="41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</row>
    <row r="1167" spans="1:60" ht="15.6" x14ac:dyDescent="0.3">
      <c r="A1167" s="34" t="s">
        <v>1236</v>
      </c>
      <c r="B1167" s="34" t="s">
        <v>1561</v>
      </c>
      <c r="C1167" s="34" t="s">
        <v>1287</v>
      </c>
      <c r="D1167" s="34">
        <v>17</v>
      </c>
      <c r="E1167" s="34" t="s">
        <v>1644</v>
      </c>
      <c r="F1167" s="34" t="s">
        <v>1645</v>
      </c>
      <c r="G1167" s="46">
        <v>2</v>
      </c>
      <c r="H1167" s="46">
        <v>69</v>
      </c>
      <c r="I1167" s="46">
        <v>3</v>
      </c>
      <c r="J1167" s="46">
        <v>0</v>
      </c>
      <c r="K1167" s="46">
        <v>1</v>
      </c>
      <c r="L1167" s="46">
        <v>1</v>
      </c>
      <c r="M1167" s="46">
        <v>0</v>
      </c>
      <c r="N1167" s="46">
        <v>1</v>
      </c>
      <c r="O1167" s="46">
        <v>0</v>
      </c>
      <c r="P1167" s="46">
        <v>0</v>
      </c>
      <c r="Q1167" s="46">
        <v>2</v>
      </c>
      <c r="R1167" s="46">
        <v>0</v>
      </c>
      <c r="S1167" s="46">
        <v>0</v>
      </c>
      <c r="T1167" s="46">
        <v>1</v>
      </c>
      <c r="U1167" s="46">
        <v>118</v>
      </c>
      <c r="V1167" s="46">
        <v>1</v>
      </c>
      <c r="W1167" s="46">
        <v>0</v>
      </c>
      <c r="X1167" s="46">
        <v>0</v>
      </c>
      <c r="Y1167" s="46">
        <v>0</v>
      </c>
      <c r="Z1167" s="46">
        <v>0</v>
      </c>
      <c r="AA1167" s="46">
        <v>0</v>
      </c>
      <c r="AB1167" s="46">
        <v>0</v>
      </c>
      <c r="AC1167" s="46">
        <v>0</v>
      </c>
      <c r="AD1167" s="46">
        <v>2</v>
      </c>
      <c r="AE1167" s="46">
        <v>0</v>
      </c>
      <c r="AF1167" s="35">
        <f t="shared" si="312"/>
        <v>201</v>
      </c>
      <c r="AG1167" s="35">
        <f t="shared" si="313"/>
        <v>199</v>
      </c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</row>
    <row r="1168" spans="1:60" ht="15.6" x14ac:dyDescent="0.3">
      <c r="A1168" s="34" t="s">
        <v>1236</v>
      </c>
      <c r="B1168" s="34" t="s">
        <v>1561</v>
      </c>
      <c r="C1168" s="34" t="s">
        <v>1287</v>
      </c>
      <c r="D1168" s="34">
        <v>17</v>
      </c>
      <c r="E1168" s="34" t="s">
        <v>1646</v>
      </c>
      <c r="F1168" s="34" t="s">
        <v>1647</v>
      </c>
      <c r="G1168" s="46">
        <v>0</v>
      </c>
      <c r="H1168" s="46">
        <v>6</v>
      </c>
      <c r="I1168" s="46">
        <v>0</v>
      </c>
      <c r="J1168" s="46">
        <v>0</v>
      </c>
      <c r="K1168" s="46">
        <v>0</v>
      </c>
      <c r="L1168" s="46">
        <v>0</v>
      </c>
      <c r="M1168" s="46">
        <v>0</v>
      </c>
      <c r="N1168" s="46">
        <v>0</v>
      </c>
      <c r="O1168" s="46">
        <v>0</v>
      </c>
      <c r="P1168" s="46">
        <v>0</v>
      </c>
      <c r="Q1168" s="46">
        <v>0</v>
      </c>
      <c r="R1168" s="46">
        <v>0</v>
      </c>
      <c r="S1168" s="46">
        <v>0</v>
      </c>
      <c r="T1168" s="46">
        <v>0</v>
      </c>
      <c r="U1168" s="46">
        <v>96</v>
      </c>
      <c r="V1168" s="46">
        <v>0</v>
      </c>
      <c r="W1168" s="46">
        <v>0</v>
      </c>
      <c r="X1168" s="46">
        <v>0</v>
      </c>
      <c r="Y1168" s="46">
        <v>1</v>
      </c>
      <c r="Z1168" s="46">
        <v>0</v>
      </c>
      <c r="AA1168" s="46">
        <v>0</v>
      </c>
      <c r="AB1168" s="46">
        <v>0</v>
      </c>
      <c r="AC1168" s="46">
        <v>0</v>
      </c>
      <c r="AD1168" s="46">
        <v>1</v>
      </c>
      <c r="AE1168" s="46">
        <v>0</v>
      </c>
      <c r="AF1168" s="35">
        <f t="shared" si="312"/>
        <v>104</v>
      </c>
      <c r="AG1168" s="35">
        <f t="shared" si="313"/>
        <v>103</v>
      </c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</row>
    <row r="1169" spans="1:60" ht="15.6" x14ac:dyDescent="0.3">
      <c r="A1169" s="34" t="s">
        <v>1236</v>
      </c>
      <c r="B1169" s="34" t="s">
        <v>1561</v>
      </c>
      <c r="C1169" s="34" t="s">
        <v>1287</v>
      </c>
      <c r="D1169" s="34">
        <v>17</v>
      </c>
      <c r="E1169" s="34" t="s">
        <v>1648</v>
      </c>
      <c r="F1169" s="34" t="s">
        <v>1649</v>
      </c>
      <c r="G1169" s="46">
        <v>0</v>
      </c>
      <c r="H1169" s="46">
        <v>59</v>
      </c>
      <c r="I1169" s="46">
        <v>0</v>
      </c>
      <c r="J1169" s="46">
        <v>0</v>
      </c>
      <c r="K1169" s="46">
        <v>0</v>
      </c>
      <c r="L1169" s="46">
        <v>0</v>
      </c>
      <c r="M1169" s="46">
        <v>0</v>
      </c>
      <c r="N1169" s="46">
        <v>3</v>
      </c>
      <c r="O1169" s="46">
        <v>0</v>
      </c>
      <c r="P1169" s="46">
        <v>0</v>
      </c>
      <c r="Q1169" s="46">
        <v>0</v>
      </c>
      <c r="R1169" s="46">
        <v>0</v>
      </c>
      <c r="S1169" s="46">
        <v>0</v>
      </c>
      <c r="T1169" s="46">
        <v>0</v>
      </c>
      <c r="U1169" s="46">
        <v>124</v>
      </c>
      <c r="V1169" s="46">
        <v>1</v>
      </c>
      <c r="W1169" s="46">
        <v>0</v>
      </c>
      <c r="X1169" s="46">
        <v>0</v>
      </c>
      <c r="Y1169" s="46">
        <v>0</v>
      </c>
      <c r="Z1169" s="46">
        <v>0</v>
      </c>
      <c r="AA1169" s="46">
        <v>0</v>
      </c>
      <c r="AB1169" s="46">
        <v>0</v>
      </c>
      <c r="AC1169" s="46">
        <v>0</v>
      </c>
      <c r="AD1169" s="46">
        <v>1</v>
      </c>
      <c r="AE1169" s="46">
        <v>0</v>
      </c>
      <c r="AF1169" s="35">
        <f t="shared" si="312"/>
        <v>188</v>
      </c>
      <c r="AG1169" s="35">
        <f t="shared" si="313"/>
        <v>187</v>
      </c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</row>
    <row r="1170" spans="1:60" ht="15.6" x14ac:dyDescent="0.3">
      <c r="A1170" s="34" t="s">
        <v>1236</v>
      </c>
      <c r="B1170" s="34" t="s">
        <v>1561</v>
      </c>
      <c r="C1170" s="34" t="s">
        <v>1287</v>
      </c>
      <c r="D1170" s="34">
        <v>17</v>
      </c>
      <c r="E1170" s="34" t="s">
        <v>1650</v>
      </c>
      <c r="F1170" s="34" t="s">
        <v>1651</v>
      </c>
      <c r="G1170" s="46">
        <v>2</v>
      </c>
      <c r="H1170" s="46">
        <v>29</v>
      </c>
      <c r="I1170" s="46">
        <v>0</v>
      </c>
      <c r="J1170" s="46">
        <v>0</v>
      </c>
      <c r="K1170" s="46">
        <v>0</v>
      </c>
      <c r="L1170" s="46">
        <v>0</v>
      </c>
      <c r="M1170" s="46">
        <v>0</v>
      </c>
      <c r="N1170" s="46">
        <v>0</v>
      </c>
      <c r="O1170" s="46">
        <v>0</v>
      </c>
      <c r="P1170" s="46">
        <v>0</v>
      </c>
      <c r="Q1170" s="46">
        <v>0</v>
      </c>
      <c r="R1170" s="46">
        <v>0</v>
      </c>
      <c r="S1170" s="46">
        <v>0</v>
      </c>
      <c r="T1170" s="46">
        <v>0</v>
      </c>
      <c r="U1170" s="46">
        <v>118</v>
      </c>
      <c r="V1170" s="46">
        <v>1</v>
      </c>
      <c r="W1170" s="46">
        <v>0</v>
      </c>
      <c r="X1170" s="46">
        <v>0</v>
      </c>
      <c r="Y1170" s="46">
        <v>1</v>
      </c>
      <c r="Z1170" s="46">
        <v>0</v>
      </c>
      <c r="AA1170" s="46">
        <v>0</v>
      </c>
      <c r="AB1170" s="46">
        <v>0</v>
      </c>
      <c r="AC1170" s="46">
        <v>0</v>
      </c>
      <c r="AD1170" s="46">
        <v>2</v>
      </c>
      <c r="AE1170" s="46">
        <v>0</v>
      </c>
      <c r="AF1170" s="35">
        <f t="shared" si="312"/>
        <v>153</v>
      </c>
      <c r="AG1170" s="35">
        <f t="shared" si="313"/>
        <v>151</v>
      </c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</row>
    <row r="1171" spans="1:60" ht="15.6" x14ac:dyDescent="0.3">
      <c r="A1171" s="34" t="s">
        <v>1236</v>
      </c>
      <c r="B1171" s="34" t="s">
        <v>1561</v>
      </c>
      <c r="C1171" s="34" t="s">
        <v>1287</v>
      </c>
      <c r="D1171" s="34">
        <v>17</v>
      </c>
      <c r="E1171" s="34" t="s">
        <v>1652</v>
      </c>
      <c r="F1171" s="34" t="s">
        <v>1653</v>
      </c>
      <c r="G1171" s="46">
        <v>3</v>
      </c>
      <c r="H1171" s="46">
        <v>32</v>
      </c>
      <c r="I1171" s="46">
        <v>2</v>
      </c>
      <c r="J1171" s="46">
        <v>1</v>
      </c>
      <c r="K1171" s="46">
        <v>0</v>
      </c>
      <c r="L1171" s="46">
        <v>0</v>
      </c>
      <c r="M1171" s="46">
        <v>0</v>
      </c>
      <c r="N1171" s="46">
        <v>4</v>
      </c>
      <c r="O1171" s="46">
        <v>0</v>
      </c>
      <c r="P1171" s="46">
        <v>0</v>
      </c>
      <c r="Q1171" s="46">
        <v>0</v>
      </c>
      <c r="R1171" s="46">
        <v>1</v>
      </c>
      <c r="S1171" s="46">
        <v>0</v>
      </c>
      <c r="T1171" s="46">
        <v>1</v>
      </c>
      <c r="U1171" s="46">
        <v>258</v>
      </c>
      <c r="V1171" s="46">
        <v>1</v>
      </c>
      <c r="W1171" s="46">
        <v>0</v>
      </c>
      <c r="X1171" s="46">
        <v>0</v>
      </c>
      <c r="Y1171" s="46">
        <v>0</v>
      </c>
      <c r="Z1171" s="46">
        <v>0</v>
      </c>
      <c r="AA1171" s="46">
        <v>0</v>
      </c>
      <c r="AB1171" s="46">
        <v>0</v>
      </c>
      <c r="AC1171" s="46">
        <v>2</v>
      </c>
      <c r="AD1171" s="46">
        <v>3</v>
      </c>
      <c r="AE1171" s="46">
        <v>0</v>
      </c>
      <c r="AF1171" s="35">
        <f t="shared" si="312"/>
        <v>308</v>
      </c>
      <c r="AG1171" s="35">
        <f t="shared" si="313"/>
        <v>305</v>
      </c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</row>
    <row r="1172" spans="1:60" ht="15.6" x14ac:dyDescent="0.3">
      <c r="A1172" s="34" t="s">
        <v>1236</v>
      </c>
      <c r="B1172" s="34" t="s">
        <v>1561</v>
      </c>
      <c r="C1172" s="34" t="s">
        <v>1287</v>
      </c>
      <c r="D1172" s="34">
        <v>17</v>
      </c>
      <c r="E1172" s="34" t="s">
        <v>1654</v>
      </c>
      <c r="F1172" s="34" t="s">
        <v>1655</v>
      </c>
      <c r="G1172" s="46">
        <v>2</v>
      </c>
      <c r="H1172" s="46">
        <v>102</v>
      </c>
      <c r="I1172" s="46">
        <v>0</v>
      </c>
      <c r="J1172" s="46">
        <v>0</v>
      </c>
      <c r="K1172" s="46">
        <v>0</v>
      </c>
      <c r="L1172" s="46">
        <v>0</v>
      </c>
      <c r="M1172" s="46">
        <v>0</v>
      </c>
      <c r="N1172" s="46">
        <v>1</v>
      </c>
      <c r="O1172" s="46">
        <v>1</v>
      </c>
      <c r="P1172" s="46">
        <v>0</v>
      </c>
      <c r="Q1172" s="46">
        <v>1</v>
      </c>
      <c r="R1172" s="46">
        <v>0</v>
      </c>
      <c r="S1172" s="46">
        <v>0</v>
      </c>
      <c r="T1172" s="46">
        <v>0</v>
      </c>
      <c r="U1172" s="46">
        <v>424</v>
      </c>
      <c r="V1172" s="46">
        <v>0</v>
      </c>
      <c r="W1172" s="46">
        <v>0</v>
      </c>
      <c r="X1172" s="46">
        <v>0</v>
      </c>
      <c r="Y1172" s="46">
        <v>0</v>
      </c>
      <c r="Z1172" s="46">
        <v>2</v>
      </c>
      <c r="AA1172" s="46">
        <v>0</v>
      </c>
      <c r="AB1172" s="46">
        <v>0</v>
      </c>
      <c r="AC1172" s="46">
        <v>0</v>
      </c>
      <c r="AD1172" s="46">
        <v>4</v>
      </c>
      <c r="AE1172" s="46">
        <v>0</v>
      </c>
      <c r="AF1172" s="35">
        <f t="shared" si="312"/>
        <v>537</v>
      </c>
      <c r="AG1172" s="35">
        <f t="shared" si="313"/>
        <v>533</v>
      </c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</row>
    <row r="1173" spans="1:60" ht="15.6" x14ac:dyDescent="0.3">
      <c r="A1173" s="40"/>
      <c r="B1173" s="40"/>
      <c r="C1173" s="40"/>
      <c r="D1173" s="40"/>
      <c r="E1173" s="44" t="s">
        <v>12</v>
      </c>
      <c r="F1173" s="44" t="s">
        <v>7</v>
      </c>
      <c r="G1173" s="35">
        <f>SUM(G1167:G1172)</f>
        <v>9</v>
      </c>
      <c r="H1173" s="35">
        <f t="shared" ref="H1173:AE1173" si="321">SUM(H1167:H1172)</f>
        <v>297</v>
      </c>
      <c r="I1173" s="35">
        <f t="shared" si="321"/>
        <v>5</v>
      </c>
      <c r="J1173" s="35">
        <f t="shared" si="321"/>
        <v>1</v>
      </c>
      <c r="K1173" s="35">
        <f t="shared" si="321"/>
        <v>1</v>
      </c>
      <c r="L1173" s="35">
        <f t="shared" si="321"/>
        <v>1</v>
      </c>
      <c r="M1173" s="35">
        <f t="shared" si="321"/>
        <v>0</v>
      </c>
      <c r="N1173" s="35">
        <f t="shared" si="321"/>
        <v>9</v>
      </c>
      <c r="O1173" s="35">
        <f t="shared" si="321"/>
        <v>1</v>
      </c>
      <c r="P1173" s="35">
        <f t="shared" si="321"/>
        <v>0</v>
      </c>
      <c r="Q1173" s="35">
        <f t="shared" si="321"/>
        <v>3</v>
      </c>
      <c r="R1173" s="35">
        <f t="shared" si="321"/>
        <v>1</v>
      </c>
      <c r="S1173" s="35">
        <f t="shared" si="321"/>
        <v>0</v>
      </c>
      <c r="T1173" s="35">
        <f t="shared" si="321"/>
        <v>2</v>
      </c>
      <c r="U1173" s="35">
        <f t="shared" si="321"/>
        <v>1138</v>
      </c>
      <c r="V1173" s="35">
        <f t="shared" si="321"/>
        <v>4</v>
      </c>
      <c r="W1173" s="35">
        <f t="shared" si="321"/>
        <v>0</v>
      </c>
      <c r="X1173" s="35">
        <f t="shared" si="321"/>
        <v>0</v>
      </c>
      <c r="Y1173" s="35">
        <f t="shared" si="321"/>
        <v>2</v>
      </c>
      <c r="Z1173" s="35">
        <f t="shared" si="321"/>
        <v>2</v>
      </c>
      <c r="AA1173" s="35">
        <f t="shared" si="321"/>
        <v>0</v>
      </c>
      <c r="AB1173" s="35">
        <f t="shared" si="321"/>
        <v>0</v>
      </c>
      <c r="AC1173" s="35">
        <f t="shared" si="321"/>
        <v>2</v>
      </c>
      <c r="AD1173" s="35">
        <f t="shared" si="321"/>
        <v>13</v>
      </c>
      <c r="AE1173" s="35">
        <f t="shared" si="321"/>
        <v>0</v>
      </c>
      <c r="AF1173" s="35">
        <f t="shared" ref="AF1173:AG1173" si="322">SUM(AF1167:AF1172)</f>
        <v>1491</v>
      </c>
      <c r="AG1173" s="35">
        <f t="shared" si="322"/>
        <v>1478</v>
      </c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</row>
    <row r="1174" spans="1:60" ht="15.6" x14ac:dyDescent="0.3">
      <c r="A1174" s="40"/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1"/>
      <c r="AG1174" s="41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</row>
    <row r="1175" spans="1:60" ht="15.6" x14ac:dyDescent="0.3">
      <c r="A1175" s="34" t="s">
        <v>1236</v>
      </c>
      <c r="B1175" s="34" t="s">
        <v>1561</v>
      </c>
      <c r="C1175" s="34" t="s">
        <v>1287</v>
      </c>
      <c r="D1175" s="34">
        <v>19</v>
      </c>
      <c r="E1175" s="34" t="s">
        <v>1656</v>
      </c>
      <c r="F1175" s="34" t="s">
        <v>1657</v>
      </c>
      <c r="G1175" s="46">
        <v>1</v>
      </c>
      <c r="H1175" s="46">
        <v>72</v>
      </c>
      <c r="I1175" s="46">
        <v>3</v>
      </c>
      <c r="J1175" s="46">
        <v>0</v>
      </c>
      <c r="K1175" s="46">
        <v>0</v>
      </c>
      <c r="L1175" s="46">
        <v>1</v>
      </c>
      <c r="M1175" s="46">
        <v>0</v>
      </c>
      <c r="N1175" s="46">
        <v>1</v>
      </c>
      <c r="O1175" s="46">
        <v>1</v>
      </c>
      <c r="P1175" s="46">
        <v>0</v>
      </c>
      <c r="Q1175" s="46">
        <v>0</v>
      </c>
      <c r="R1175" s="46">
        <v>0</v>
      </c>
      <c r="S1175" s="46">
        <v>0</v>
      </c>
      <c r="T1175" s="46">
        <v>1</v>
      </c>
      <c r="U1175" s="46">
        <v>282</v>
      </c>
      <c r="V1175" s="46">
        <v>0</v>
      </c>
      <c r="W1175" s="46">
        <v>1</v>
      </c>
      <c r="X1175" s="46">
        <v>0</v>
      </c>
      <c r="Y1175" s="46">
        <v>1</v>
      </c>
      <c r="Z1175" s="46">
        <v>1</v>
      </c>
      <c r="AA1175" s="46">
        <v>1</v>
      </c>
      <c r="AB1175" s="46">
        <v>0</v>
      </c>
      <c r="AC1175" s="46">
        <v>0</v>
      </c>
      <c r="AD1175" s="46">
        <v>2</v>
      </c>
      <c r="AE1175" s="46">
        <v>0</v>
      </c>
      <c r="AF1175" s="35">
        <f t="shared" si="312"/>
        <v>368</v>
      </c>
      <c r="AG1175" s="35">
        <f t="shared" si="313"/>
        <v>366</v>
      </c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</row>
    <row r="1176" spans="1:60" ht="15.6" x14ac:dyDescent="0.3">
      <c r="A1176" s="34" t="s">
        <v>1236</v>
      </c>
      <c r="B1176" s="34" t="s">
        <v>1561</v>
      </c>
      <c r="C1176" s="34" t="s">
        <v>1287</v>
      </c>
      <c r="D1176" s="34">
        <v>19</v>
      </c>
      <c r="E1176" s="34" t="s">
        <v>1658</v>
      </c>
      <c r="F1176" s="34" t="s">
        <v>1659</v>
      </c>
      <c r="G1176" s="46">
        <v>1</v>
      </c>
      <c r="H1176" s="46">
        <v>19</v>
      </c>
      <c r="I1176" s="46">
        <v>0</v>
      </c>
      <c r="J1176" s="46">
        <v>0</v>
      </c>
      <c r="K1176" s="46">
        <v>0</v>
      </c>
      <c r="L1176" s="46">
        <v>0</v>
      </c>
      <c r="M1176" s="46">
        <v>0</v>
      </c>
      <c r="N1176" s="46">
        <v>0</v>
      </c>
      <c r="O1176" s="46">
        <v>0</v>
      </c>
      <c r="P1176" s="46">
        <v>0</v>
      </c>
      <c r="Q1176" s="46">
        <v>0</v>
      </c>
      <c r="R1176" s="46">
        <v>0</v>
      </c>
      <c r="S1176" s="46">
        <v>0</v>
      </c>
      <c r="T1176" s="46">
        <v>0</v>
      </c>
      <c r="U1176" s="46">
        <v>244</v>
      </c>
      <c r="V1176" s="46">
        <v>0</v>
      </c>
      <c r="W1176" s="46">
        <v>0</v>
      </c>
      <c r="X1176" s="46">
        <v>0</v>
      </c>
      <c r="Y1176" s="46">
        <v>0</v>
      </c>
      <c r="Z1176" s="46">
        <v>0</v>
      </c>
      <c r="AA1176" s="46">
        <v>3</v>
      </c>
      <c r="AB1176" s="46">
        <v>0</v>
      </c>
      <c r="AC1176" s="46">
        <v>2</v>
      </c>
      <c r="AD1176" s="46">
        <v>7</v>
      </c>
      <c r="AE1176" s="46">
        <v>0</v>
      </c>
      <c r="AF1176" s="35">
        <f t="shared" si="312"/>
        <v>276</v>
      </c>
      <c r="AG1176" s="35">
        <f t="shared" si="313"/>
        <v>269</v>
      </c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</row>
    <row r="1177" spans="1:60" ht="15.6" x14ac:dyDescent="0.3">
      <c r="A1177" s="34" t="s">
        <v>1236</v>
      </c>
      <c r="B1177" s="34" t="s">
        <v>1561</v>
      </c>
      <c r="C1177" s="34" t="s">
        <v>1287</v>
      </c>
      <c r="D1177" s="34">
        <v>19</v>
      </c>
      <c r="E1177" s="34" t="s">
        <v>1660</v>
      </c>
      <c r="F1177" s="34" t="s">
        <v>1661</v>
      </c>
      <c r="G1177" s="46">
        <v>5</v>
      </c>
      <c r="H1177" s="46">
        <v>100</v>
      </c>
      <c r="I1177" s="46">
        <v>4</v>
      </c>
      <c r="J1177" s="46">
        <v>3</v>
      </c>
      <c r="K1177" s="46">
        <v>0</v>
      </c>
      <c r="L1177" s="46">
        <v>3</v>
      </c>
      <c r="M1177" s="46">
        <v>1</v>
      </c>
      <c r="N1177" s="46">
        <v>7</v>
      </c>
      <c r="O1177" s="46">
        <v>1</v>
      </c>
      <c r="P1177" s="46">
        <v>0</v>
      </c>
      <c r="Q1177" s="46">
        <v>0</v>
      </c>
      <c r="R1177" s="46">
        <v>0</v>
      </c>
      <c r="S1177" s="46">
        <v>0</v>
      </c>
      <c r="T1177" s="46">
        <v>2</v>
      </c>
      <c r="U1177" s="46">
        <v>632</v>
      </c>
      <c r="V1177" s="46">
        <v>0</v>
      </c>
      <c r="W1177" s="46">
        <v>0</v>
      </c>
      <c r="X1177" s="46">
        <v>1</v>
      </c>
      <c r="Y1177" s="46">
        <v>1</v>
      </c>
      <c r="Z1177" s="46">
        <v>2</v>
      </c>
      <c r="AA1177" s="46">
        <v>7</v>
      </c>
      <c r="AB1177" s="46">
        <v>0</v>
      </c>
      <c r="AC1177" s="46">
        <v>1</v>
      </c>
      <c r="AD1177" s="46">
        <v>12</v>
      </c>
      <c r="AE1177" s="46">
        <v>0</v>
      </c>
      <c r="AF1177" s="35">
        <f t="shared" si="312"/>
        <v>782</v>
      </c>
      <c r="AG1177" s="35">
        <f t="shared" si="313"/>
        <v>770</v>
      </c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</row>
    <row r="1178" spans="1:60" ht="15.6" x14ac:dyDescent="0.3">
      <c r="A1178" s="34" t="s">
        <v>1236</v>
      </c>
      <c r="B1178" s="34" t="s">
        <v>1561</v>
      </c>
      <c r="C1178" s="34" t="s">
        <v>1287</v>
      </c>
      <c r="D1178" s="34">
        <v>19</v>
      </c>
      <c r="E1178" s="34" t="s">
        <v>1662</v>
      </c>
      <c r="F1178" s="34" t="s">
        <v>1663</v>
      </c>
      <c r="G1178" s="46">
        <v>2</v>
      </c>
      <c r="H1178" s="46">
        <v>79</v>
      </c>
      <c r="I1178" s="46">
        <v>1</v>
      </c>
      <c r="J1178" s="46">
        <v>0</v>
      </c>
      <c r="K1178" s="46">
        <v>0</v>
      </c>
      <c r="L1178" s="46">
        <v>0</v>
      </c>
      <c r="M1178" s="46">
        <v>0</v>
      </c>
      <c r="N1178" s="46">
        <v>3</v>
      </c>
      <c r="O1178" s="46">
        <v>0</v>
      </c>
      <c r="P1178" s="46">
        <v>0</v>
      </c>
      <c r="Q1178" s="46">
        <v>1</v>
      </c>
      <c r="R1178" s="46">
        <v>0</v>
      </c>
      <c r="S1178" s="46">
        <v>0</v>
      </c>
      <c r="T1178" s="46">
        <v>0</v>
      </c>
      <c r="U1178" s="46">
        <v>44</v>
      </c>
      <c r="V1178" s="46">
        <v>3</v>
      </c>
      <c r="W1178" s="46">
        <v>0</v>
      </c>
      <c r="X1178" s="46">
        <v>0</v>
      </c>
      <c r="Y1178" s="46">
        <v>1</v>
      </c>
      <c r="Z1178" s="46">
        <v>1</v>
      </c>
      <c r="AA1178" s="46">
        <v>1</v>
      </c>
      <c r="AB1178" s="46">
        <v>0</v>
      </c>
      <c r="AC1178" s="46">
        <v>1</v>
      </c>
      <c r="AD1178" s="46">
        <v>8</v>
      </c>
      <c r="AE1178" s="46">
        <v>0</v>
      </c>
      <c r="AF1178" s="35">
        <f t="shared" si="312"/>
        <v>145</v>
      </c>
      <c r="AG1178" s="35">
        <f t="shared" si="313"/>
        <v>137</v>
      </c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</row>
    <row r="1179" spans="1:60" ht="15.6" x14ac:dyDescent="0.3">
      <c r="A1179" s="34" t="s">
        <v>1236</v>
      </c>
      <c r="B1179" s="34" t="s">
        <v>1561</v>
      </c>
      <c r="C1179" s="34" t="s">
        <v>1287</v>
      </c>
      <c r="D1179" s="34">
        <v>19</v>
      </c>
      <c r="E1179" s="34" t="s">
        <v>1664</v>
      </c>
      <c r="F1179" s="34" t="s">
        <v>1665</v>
      </c>
      <c r="G1179" s="46">
        <v>0</v>
      </c>
      <c r="H1179" s="46">
        <v>19</v>
      </c>
      <c r="I1179" s="46">
        <v>0</v>
      </c>
      <c r="J1179" s="46">
        <v>0</v>
      </c>
      <c r="K1179" s="46">
        <v>0</v>
      </c>
      <c r="L1179" s="46">
        <v>0</v>
      </c>
      <c r="M1179" s="46">
        <v>0</v>
      </c>
      <c r="N1179" s="46">
        <v>1</v>
      </c>
      <c r="O1179" s="46">
        <v>0</v>
      </c>
      <c r="P1179" s="46">
        <v>0</v>
      </c>
      <c r="Q1179" s="46">
        <v>0</v>
      </c>
      <c r="R1179" s="46">
        <v>0</v>
      </c>
      <c r="S1179" s="46">
        <v>0</v>
      </c>
      <c r="T1179" s="46">
        <v>1</v>
      </c>
      <c r="U1179" s="46">
        <v>60</v>
      </c>
      <c r="V1179" s="46">
        <v>0</v>
      </c>
      <c r="W1179" s="46">
        <v>0</v>
      </c>
      <c r="X1179" s="46">
        <v>0</v>
      </c>
      <c r="Y1179" s="46">
        <v>0</v>
      </c>
      <c r="Z1179" s="46">
        <v>0</v>
      </c>
      <c r="AA1179" s="46">
        <v>0</v>
      </c>
      <c r="AB1179" s="46">
        <v>1</v>
      </c>
      <c r="AC1179" s="46">
        <v>0</v>
      </c>
      <c r="AD1179" s="46">
        <v>0</v>
      </c>
      <c r="AE1179" s="46">
        <v>0</v>
      </c>
      <c r="AF1179" s="35">
        <f t="shared" si="312"/>
        <v>82</v>
      </c>
      <c r="AG1179" s="35">
        <f t="shared" si="313"/>
        <v>82</v>
      </c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</row>
    <row r="1180" spans="1:60" ht="15.6" x14ac:dyDescent="0.3">
      <c r="A1180" s="34" t="s">
        <v>1236</v>
      </c>
      <c r="B1180" s="34" t="s">
        <v>1561</v>
      </c>
      <c r="C1180" s="34" t="s">
        <v>1287</v>
      </c>
      <c r="D1180" s="34">
        <v>19</v>
      </c>
      <c r="E1180" s="34" t="s">
        <v>1666</v>
      </c>
      <c r="F1180" s="34" t="s">
        <v>1667</v>
      </c>
      <c r="G1180" s="46">
        <v>0</v>
      </c>
      <c r="H1180" s="46">
        <v>28</v>
      </c>
      <c r="I1180" s="46">
        <v>1</v>
      </c>
      <c r="J1180" s="46">
        <v>0</v>
      </c>
      <c r="K1180" s="46">
        <v>1</v>
      </c>
      <c r="L1180" s="46">
        <v>0</v>
      </c>
      <c r="M1180" s="46">
        <v>0</v>
      </c>
      <c r="N1180" s="46">
        <v>1</v>
      </c>
      <c r="O1180" s="46">
        <v>0</v>
      </c>
      <c r="P1180" s="46">
        <v>0</v>
      </c>
      <c r="Q1180" s="46">
        <v>0</v>
      </c>
      <c r="R1180" s="46">
        <v>0</v>
      </c>
      <c r="S1180" s="46">
        <v>0</v>
      </c>
      <c r="T1180" s="46">
        <v>0</v>
      </c>
      <c r="U1180" s="46">
        <v>8</v>
      </c>
      <c r="V1180" s="46">
        <v>0</v>
      </c>
      <c r="W1180" s="46">
        <v>0</v>
      </c>
      <c r="X1180" s="46">
        <v>0</v>
      </c>
      <c r="Y1180" s="46">
        <v>0</v>
      </c>
      <c r="Z1180" s="46">
        <v>0</v>
      </c>
      <c r="AA1180" s="46">
        <v>0</v>
      </c>
      <c r="AB1180" s="46">
        <v>0</v>
      </c>
      <c r="AC1180" s="46">
        <v>0</v>
      </c>
      <c r="AD1180" s="46">
        <v>1</v>
      </c>
      <c r="AE1180" s="46">
        <v>0</v>
      </c>
      <c r="AF1180" s="35">
        <f t="shared" si="312"/>
        <v>40</v>
      </c>
      <c r="AG1180" s="35">
        <f t="shared" si="313"/>
        <v>39</v>
      </c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</row>
    <row r="1181" spans="1:60" ht="15.6" x14ac:dyDescent="0.3">
      <c r="A1181" s="40"/>
      <c r="B1181" s="40"/>
      <c r="C1181" s="40"/>
      <c r="D1181" s="40"/>
      <c r="E1181" s="44" t="s">
        <v>30</v>
      </c>
      <c r="F1181" s="44" t="s">
        <v>7</v>
      </c>
      <c r="G1181" s="35">
        <f>SUM(G1175:G1180)</f>
        <v>9</v>
      </c>
      <c r="H1181" s="35">
        <f t="shared" ref="H1181:AE1181" si="323">SUM(H1175:H1180)</f>
        <v>317</v>
      </c>
      <c r="I1181" s="35">
        <f t="shared" si="323"/>
        <v>9</v>
      </c>
      <c r="J1181" s="35">
        <f t="shared" si="323"/>
        <v>3</v>
      </c>
      <c r="K1181" s="35">
        <f t="shared" si="323"/>
        <v>1</v>
      </c>
      <c r="L1181" s="35">
        <f t="shared" si="323"/>
        <v>4</v>
      </c>
      <c r="M1181" s="35">
        <f t="shared" si="323"/>
        <v>1</v>
      </c>
      <c r="N1181" s="35">
        <f t="shared" si="323"/>
        <v>13</v>
      </c>
      <c r="O1181" s="35">
        <f>SUM(O1175:O1180)</f>
        <v>2</v>
      </c>
      <c r="P1181" s="35">
        <f>SUM(P1175:P1180)</f>
        <v>0</v>
      </c>
      <c r="Q1181" s="35">
        <f t="shared" si="323"/>
        <v>1</v>
      </c>
      <c r="R1181" s="35">
        <f t="shared" si="323"/>
        <v>0</v>
      </c>
      <c r="S1181" s="35">
        <f t="shared" si="323"/>
        <v>0</v>
      </c>
      <c r="T1181" s="35">
        <f t="shared" si="323"/>
        <v>4</v>
      </c>
      <c r="U1181" s="35">
        <f t="shared" si="323"/>
        <v>1270</v>
      </c>
      <c r="V1181" s="35">
        <f t="shared" si="323"/>
        <v>3</v>
      </c>
      <c r="W1181" s="35">
        <f t="shared" si="323"/>
        <v>1</v>
      </c>
      <c r="X1181" s="35">
        <f t="shared" si="323"/>
        <v>1</v>
      </c>
      <c r="Y1181" s="35">
        <f t="shared" si="323"/>
        <v>3</v>
      </c>
      <c r="Z1181" s="35">
        <f>SUM(Z1175:Z1180)</f>
        <v>4</v>
      </c>
      <c r="AA1181" s="35">
        <f t="shared" si="323"/>
        <v>12</v>
      </c>
      <c r="AB1181" s="35">
        <f t="shared" si="323"/>
        <v>1</v>
      </c>
      <c r="AC1181" s="35">
        <f t="shared" si="323"/>
        <v>4</v>
      </c>
      <c r="AD1181" s="35">
        <f t="shared" si="323"/>
        <v>30</v>
      </c>
      <c r="AE1181" s="35">
        <f t="shared" si="323"/>
        <v>0</v>
      </c>
      <c r="AF1181" s="35">
        <f t="shared" ref="AF1181:AG1181" si="324">SUM(AF1175:AF1180)</f>
        <v>1693</v>
      </c>
      <c r="AG1181" s="35">
        <f t="shared" si="324"/>
        <v>1663</v>
      </c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</row>
    <row r="1182" spans="1:60" ht="15.6" x14ac:dyDescent="0.3">
      <c r="A1182" s="40"/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1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</row>
    <row r="1183" spans="1:60" s="159" customFormat="1" ht="18" x14ac:dyDescent="0.35">
      <c r="A1183" s="169" t="s">
        <v>2979</v>
      </c>
      <c r="B1183" s="170"/>
      <c r="C1183" s="170"/>
      <c r="D1183" s="170"/>
      <c r="E1183" s="170"/>
      <c r="F1183" s="171"/>
      <c r="G1183" s="151">
        <f>(G1181+G1173+G1165+G1156+G1147+G1141+G1134+G1130+G1125+G1117+G1110)</f>
        <v>129</v>
      </c>
      <c r="H1183" s="151">
        <f t="shared" ref="H1183:AG1183" si="325">(H1181+H1173+H1165+H1156+H1147+H1141+H1134+H1130+H1125+H1117+H1110)</f>
        <v>8639</v>
      </c>
      <c r="I1183" s="151">
        <f t="shared" si="325"/>
        <v>119</v>
      </c>
      <c r="J1183" s="151">
        <f t="shared" si="325"/>
        <v>23</v>
      </c>
      <c r="K1183" s="151">
        <f t="shared" si="325"/>
        <v>27</v>
      </c>
      <c r="L1183" s="151">
        <f t="shared" si="325"/>
        <v>68</v>
      </c>
      <c r="M1183" s="151">
        <f t="shared" si="325"/>
        <v>35</v>
      </c>
      <c r="N1183" s="151">
        <f t="shared" si="325"/>
        <v>270</v>
      </c>
      <c r="O1183" s="151">
        <f t="shared" si="325"/>
        <v>25</v>
      </c>
      <c r="P1183" s="151">
        <f t="shared" si="325"/>
        <v>19</v>
      </c>
      <c r="Q1183" s="151">
        <f t="shared" si="325"/>
        <v>29</v>
      </c>
      <c r="R1183" s="151">
        <f t="shared" si="325"/>
        <v>10</v>
      </c>
      <c r="S1183" s="151">
        <f t="shared" si="325"/>
        <v>16</v>
      </c>
      <c r="T1183" s="151">
        <f t="shared" si="325"/>
        <v>41</v>
      </c>
      <c r="U1183" s="151">
        <f t="shared" si="325"/>
        <v>10774</v>
      </c>
      <c r="V1183" s="151">
        <f t="shared" si="325"/>
        <v>91</v>
      </c>
      <c r="W1183" s="151">
        <f t="shared" si="325"/>
        <v>10</v>
      </c>
      <c r="X1183" s="151">
        <f t="shared" si="325"/>
        <v>45</v>
      </c>
      <c r="Y1183" s="151">
        <f t="shared" si="325"/>
        <v>49</v>
      </c>
      <c r="Z1183" s="151">
        <f t="shared" si="325"/>
        <v>42</v>
      </c>
      <c r="AA1183" s="151">
        <f t="shared" si="325"/>
        <v>57</v>
      </c>
      <c r="AB1183" s="151">
        <f t="shared" si="325"/>
        <v>32</v>
      </c>
      <c r="AC1183" s="151">
        <f t="shared" si="325"/>
        <v>46</v>
      </c>
      <c r="AD1183" s="151">
        <f t="shared" si="325"/>
        <v>404</v>
      </c>
      <c r="AE1183" s="151">
        <f t="shared" si="325"/>
        <v>0</v>
      </c>
      <c r="AF1183" s="151">
        <f t="shared" si="325"/>
        <v>21000</v>
      </c>
      <c r="AG1183" s="151">
        <f t="shared" si="325"/>
        <v>20596</v>
      </c>
      <c r="AH1183" s="152"/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s="159" customFormat="1" ht="18" x14ac:dyDescent="0.35">
      <c r="A1184" s="163"/>
      <c r="B1184" s="163"/>
      <c r="C1184" s="163"/>
      <c r="D1184" s="163"/>
      <c r="E1184" s="163"/>
      <c r="F1184" s="163"/>
      <c r="G1184" s="163"/>
      <c r="H1184" s="162"/>
      <c r="I1184" s="162"/>
      <c r="J1184" s="20"/>
      <c r="K1184" s="20"/>
      <c r="L1184" s="20"/>
      <c r="M1184" s="162"/>
      <c r="N1184" s="162"/>
      <c r="O1184" s="162"/>
      <c r="P1184" s="20"/>
      <c r="Q1184" s="20"/>
      <c r="R1184" s="20"/>
      <c r="S1184" s="162"/>
      <c r="T1184" s="162"/>
      <c r="U1184" s="162"/>
      <c r="V1184" s="20"/>
      <c r="W1184" s="20"/>
      <c r="X1184" s="20"/>
      <c r="Y1184" s="162"/>
      <c r="Z1184" s="162"/>
      <c r="AA1184" s="162"/>
      <c r="AB1184" s="20"/>
      <c r="AC1184" s="20"/>
      <c r="AD1184" s="20"/>
      <c r="AE1184" s="162"/>
      <c r="AF1184" s="20"/>
      <c r="AG1184" s="20"/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s="159" customFormat="1" ht="18" x14ac:dyDescent="0.35">
      <c r="A1185" s="164"/>
      <c r="B1185" s="164"/>
      <c r="C1185" s="164"/>
      <c r="D1185" s="164"/>
      <c r="E1185" s="164"/>
      <c r="F1185" s="164"/>
      <c r="G1185" s="164"/>
      <c r="H1185" s="164"/>
      <c r="I1185" s="164"/>
      <c r="J1185" s="164"/>
      <c r="K1185" s="164"/>
      <c r="L1185" s="164"/>
      <c r="M1185" s="164"/>
      <c r="N1185" s="164"/>
      <c r="O1185" s="164"/>
      <c r="P1185" s="164"/>
      <c r="Q1185" s="164"/>
      <c r="R1185" s="164"/>
      <c r="S1185" s="164"/>
      <c r="T1185" s="164"/>
      <c r="U1185" s="164"/>
      <c r="V1185" s="164"/>
      <c r="W1185" s="164"/>
      <c r="X1185" s="164"/>
      <c r="Y1185" s="164"/>
      <c r="Z1185" s="164"/>
      <c r="AA1185" s="164"/>
      <c r="AB1185" s="164"/>
      <c r="AC1185" s="164"/>
      <c r="AD1185" s="164"/>
      <c r="AE1185" s="164"/>
      <c r="AF1185" s="164"/>
      <c r="AG1185" s="164"/>
      <c r="AH1185" s="152"/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s="159" customFormat="1" ht="21" customHeight="1" x14ac:dyDescent="0.35">
      <c r="A1186" s="163"/>
      <c r="B1186" s="163"/>
      <c r="C1186" s="163"/>
      <c r="D1186" s="163"/>
      <c r="E1186" s="163"/>
      <c r="F1186" s="163"/>
      <c r="G1186" s="162"/>
      <c r="H1186" s="162"/>
      <c r="I1186" s="162"/>
      <c r="J1186" s="162"/>
      <c r="K1186" s="20"/>
      <c r="L1186" s="20"/>
      <c r="M1186" s="162"/>
      <c r="N1186" s="162"/>
      <c r="O1186" s="162"/>
      <c r="P1186" s="162"/>
      <c r="Q1186" s="20"/>
      <c r="R1186" s="20"/>
      <c r="S1186" s="162"/>
      <c r="T1186" s="162"/>
      <c r="U1186" s="162"/>
      <c r="V1186" s="162"/>
      <c r="W1186" s="20"/>
      <c r="X1186" s="20"/>
      <c r="Y1186" s="162"/>
      <c r="Z1186" s="162"/>
      <c r="AA1186" s="162"/>
      <c r="AB1186" s="162"/>
      <c r="AC1186" s="20"/>
      <c r="AD1186" s="20"/>
      <c r="AE1186" s="162"/>
      <c r="AF1186" s="162"/>
      <c r="AG1186" s="162"/>
      <c r="AH1186" s="152"/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s="159" customFormat="1" ht="18" x14ac:dyDescent="0.35">
      <c r="A1187" s="169" t="s">
        <v>1668</v>
      </c>
      <c r="B1187" s="170"/>
      <c r="C1187" s="170"/>
      <c r="D1187" s="170"/>
      <c r="E1187" s="170"/>
      <c r="F1187" s="171"/>
      <c r="G1187" s="158">
        <f t="shared" ref="G1187:AG1187" si="326">G1103+G1033+G965+G1183</f>
        <v>292</v>
      </c>
      <c r="H1187" s="158">
        <f t="shared" si="326"/>
        <v>67421</v>
      </c>
      <c r="I1187" s="158">
        <f t="shared" si="326"/>
        <v>227</v>
      </c>
      <c r="J1187" s="158">
        <f t="shared" si="326"/>
        <v>38</v>
      </c>
      <c r="K1187" s="158">
        <f t="shared" si="326"/>
        <v>42</v>
      </c>
      <c r="L1187" s="158">
        <f t="shared" si="326"/>
        <v>143</v>
      </c>
      <c r="M1187" s="158">
        <f t="shared" si="326"/>
        <v>179</v>
      </c>
      <c r="N1187" s="158">
        <f t="shared" si="326"/>
        <v>639</v>
      </c>
      <c r="O1187" s="158">
        <f t="shared" si="326"/>
        <v>40</v>
      </c>
      <c r="P1187" s="158">
        <f t="shared" si="326"/>
        <v>38</v>
      </c>
      <c r="Q1187" s="158">
        <f t="shared" si="326"/>
        <v>130</v>
      </c>
      <c r="R1187" s="158">
        <f t="shared" si="326"/>
        <v>18</v>
      </c>
      <c r="S1187" s="158">
        <f t="shared" si="326"/>
        <v>34</v>
      </c>
      <c r="T1187" s="158">
        <f t="shared" si="326"/>
        <v>71</v>
      </c>
      <c r="U1187" s="158">
        <f t="shared" si="326"/>
        <v>40351</v>
      </c>
      <c r="V1187" s="158">
        <f t="shared" si="326"/>
        <v>282</v>
      </c>
      <c r="W1187" s="158">
        <f t="shared" si="326"/>
        <v>45</v>
      </c>
      <c r="X1187" s="158">
        <f t="shared" si="326"/>
        <v>119</v>
      </c>
      <c r="Y1187" s="158">
        <f t="shared" si="326"/>
        <v>304</v>
      </c>
      <c r="Z1187" s="158">
        <f t="shared" si="326"/>
        <v>79</v>
      </c>
      <c r="AA1187" s="158">
        <f t="shared" si="326"/>
        <v>109</v>
      </c>
      <c r="AB1187" s="158">
        <f t="shared" si="326"/>
        <v>71</v>
      </c>
      <c r="AC1187" s="158">
        <f t="shared" si="326"/>
        <v>75</v>
      </c>
      <c r="AD1187" s="158">
        <f t="shared" si="326"/>
        <v>1287</v>
      </c>
      <c r="AE1187" s="158">
        <f t="shared" si="326"/>
        <v>1</v>
      </c>
      <c r="AF1187" s="158">
        <f t="shared" si="326"/>
        <v>112034</v>
      </c>
      <c r="AG1187" s="158">
        <f t="shared" si="326"/>
        <v>110747</v>
      </c>
      <c r="AH1187" s="152"/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ht="15.6" x14ac:dyDescent="0.3">
      <c r="A1188" s="67"/>
      <c r="B1188" s="67"/>
      <c r="C1188" s="67"/>
      <c r="D1188" s="67"/>
      <c r="E1188" s="61"/>
      <c r="F1188" s="61"/>
      <c r="G1188" s="102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  <c r="AE1188" s="62"/>
      <c r="AF1188" s="62"/>
      <c r="AG1188" s="62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</row>
    <row r="1189" spans="1:60" ht="15.6" x14ac:dyDescent="0.3">
      <c r="A1189" s="83"/>
      <c r="B1189" s="104"/>
      <c r="C1189" s="104"/>
      <c r="D1189" s="104"/>
      <c r="E1189" s="105"/>
      <c r="F1189" s="45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</row>
    <row r="1190" spans="1:60" ht="15.6" x14ac:dyDescent="0.3">
      <c r="A1190" s="47"/>
      <c r="B1190" s="47"/>
      <c r="C1190" s="47"/>
      <c r="D1190" s="47"/>
      <c r="E1190" s="47"/>
      <c r="F1190" s="47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2"/>
      <c r="AF1190" s="68"/>
      <c r="AG1190" s="68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</row>
    <row r="1191" spans="1:60" ht="24.75" customHeight="1" x14ac:dyDescent="0.3">
      <c r="A1191" s="78"/>
      <c r="B1191" s="78"/>
      <c r="C1191" s="40"/>
      <c r="D1191" s="79"/>
      <c r="E1191" s="80"/>
      <c r="F1191" s="81"/>
      <c r="G1191" s="81"/>
      <c r="H1191" s="81"/>
      <c r="I1191" s="81"/>
      <c r="J1191" s="81"/>
      <c r="K1191" s="81"/>
      <c r="L1191" s="81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1"/>
      <c r="Y1191" s="81"/>
      <c r="Z1191" s="81"/>
      <c r="AA1191" s="81"/>
      <c r="AB1191" s="81"/>
      <c r="AC1191" s="81"/>
      <c r="AD1191" s="82"/>
      <c r="AE1191" s="41"/>
      <c r="AF1191" s="41"/>
      <c r="AG1191" s="41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</row>
    <row r="1192" spans="1:60" ht="15.6" x14ac:dyDescent="0.3">
      <c r="A1192" s="34" t="s">
        <v>303</v>
      </c>
      <c r="B1192" s="34" t="s">
        <v>1669</v>
      </c>
      <c r="C1192" s="34" t="s">
        <v>1670</v>
      </c>
      <c r="D1192" s="34">
        <v>1</v>
      </c>
      <c r="E1192" s="34" t="s">
        <v>1182</v>
      </c>
      <c r="F1192" s="91" t="s">
        <v>1671</v>
      </c>
      <c r="G1192" s="46">
        <v>1</v>
      </c>
      <c r="H1192" s="46">
        <v>674</v>
      </c>
      <c r="I1192" s="46">
        <v>0</v>
      </c>
      <c r="J1192" s="46">
        <v>1</v>
      </c>
      <c r="K1192" s="46">
        <v>0</v>
      </c>
      <c r="L1192" s="46">
        <v>0</v>
      </c>
      <c r="M1192" s="46">
        <v>1</v>
      </c>
      <c r="N1192" s="46">
        <v>3</v>
      </c>
      <c r="O1192" s="46">
        <v>1</v>
      </c>
      <c r="P1192" s="46">
        <v>1</v>
      </c>
      <c r="Q1192" s="46">
        <v>0</v>
      </c>
      <c r="R1192" s="46">
        <v>0</v>
      </c>
      <c r="S1192" s="46">
        <v>0</v>
      </c>
      <c r="T1192" s="46">
        <v>1</v>
      </c>
      <c r="U1192" s="46">
        <v>112</v>
      </c>
      <c r="V1192" s="46">
        <v>1</v>
      </c>
      <c r="W1192" s="46">
        <v>1</v>
      </c>
      <c r="X1192" s="46">
        <v>0</v>
      </c>
      <c r="Y1192" s="46">
        <v>1</v>
      </c>
      <c r="Z1192" s="46">
        <v>0</v>
      </c>
      <c r="AA1192" s="46">
        <v>0</v>
      </c>
      <c r="AB1192" s="46">
        <v>0</v>
      </c>
      <c r="AC1192" s="46">
        <v>0</v>
      </c>
      <c r="AD1192" s="46">
        <v>12</v>
      </c>
      <c r="AE1192" s="46">
        <v>0</v>
      </c>
      <c r="AF1192" s="35">
        <f t="shared" ref="AF1192:AF1242" si="327">G1192+H1192+I1192+J1192+K1192+L1192+M1192+N1192+O1192+P1192+Q1192+R1192+S1192+T1192+U1192+V1192+W1192+X1192+Y1192+Z1192+AA1192+AB1192+AC1192+AD1192</f>
        <v>810</v>
      </c>
      <c r="AG1192" s="35">
        <f t="shared" ref="AG1192:AG1242" si="328">G1192+H1192+I1192+J1192+K1192+L1192+M1192+N1192+O1192+P1192+Q1192+R1192+S1192+T1192+U1192+V1192+W1192+X1192+Y1192+Z1192+AA1192+AB1192+AC1192</f>
        <v>798</v>
      </c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</row>
    <row r="1193" spans="1:60" ht="15.6" x14ac:dyDescent="0.3">
      <c r="A1193" s="34" t="s">
        <v>303</v>
      </c>
      <c r="B1193" s="34" t="s">
        <v>1669</v>
      </c>
      <c r="C1193" s="34" t="s">
        <v>1670</v>
      </c>
      <c r="D1193" s="34">
        <v>1</v>
      </c>
      <c r="E1193" s="34" t="s">
        <v>1672</v>
      </c>
      <c r="F1193" s="91" t="s">
        <v>1673</v>
      </c>
      <c r="G1193" s="46">
        <v>1</v>
      </c>
      <c r="H1193" s="46">
        <v>454</v>
      </c>
      <c r="I1193" s="46">
        <v>0</v>
      </c>
      <c r="J1193" s="46">
        <v>0</v>
      </c>
      <c r="K1193" s="46">
        <v>0</v>
      </c>
      <c r="L1193" s="46">
        <v>0</v>
      </c>
      <c r="M1193" s="46">
        <v>5</v>
      </c>
      <c r="N1193" s="46">
        <v>3</v>
      </c>
      <c r="O1193" s="46">
        <v>0</v>
      </c>
      <c r="P1193" s="46">
        <v>0</v>
      </c>
      <c r="Q1193" s="46">
        <v>1</v>
      </c>
      <c r="R1193" s="46">
        <v>0</v>
      </c>
      <c r="S1193" s="46">
        <v>0</v>
      </c>
      <c r="T1193" s="46">
        <v>0</v>
      </c>
      <c r="U1193" s="46">
        <v>132</v>
      </c>
      <c r="V1193" s="46">
        <v>1</v>
      </c>
      <c r="W1193" s="46">
        <v>1</v>
      </c>
      <c r="X1193" s="46">
        <v>1</v>
      </c>
      <c r="Y1193" s="46">
        <v>0</v>
      </c>
      <c r="Z1193" s="46">
        <v>0</v>
      </c>
      <c r="AA1193" s="46">
        <v>0</v>
      </c>
      <c r="AB1193" s="46">
        <v>0</v>
      </c>
      <c r="AC1193" s="46">
        <v>0</v>
      </c>
      <c r="AD1193" s="46">
        <v>6</v>
      </c>
      <c r="AE1193" s="46">
        <v>0</v>
      </c>
      <c r="AF1193" s="35">
        <f t="shared" si="327"/>
        <v>605</v>
      </c>
      <c r="AG1193" s="35">
        <f t="shared" si="328"/>
        <v>599</v>
      </c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</row>
    <row r="1194" spans="1:60" ht="15.6" x14ac:dyDescent="0.3">
      <c r="A1194" s="34" t="s">
        <v>303</v>
      </c>
      <c r="B1194" s="34" t="s">
        <v>1669</v>
      </c>
      <c r="C1194" s="34" t="s">
        <v>1670</v>
      </c>
      <c r="D1194" s="34">
        <v>1</v>
      </c>
      <c r="E1194" s="34" t="s">
        <v>1672</v>
      </c>
      <c r="F1194" s="91" t="s">
        <v>1674</v>
      </c>
      <c r="G1194" s="46">
        <v>0</v>
      </c>
      <c r="H1194" s="46">
        <v>473</v>
      </c>
      <c r="I1194" s="46">
        <v>1</v>
      </c>
      <c r="J1194" s="46">
        <v>0</v>
      </c>
      <c r="K1194" s="46">
        <v>0</v>
      </c>
      <c r="L1194" s="46">
        <v>0</v>
      </c>
      <c r="M1194" s="46">
        <v>0</v>
      </c>
      <c r="N1194" s="46">
        <v>0</v>
      </c>
      <c r="O1194" s="46">
        <v>0</v>
      </c>
      <c r="P1194" s="46">
        <v>0</v>
      </c>
      <c r="Q1194" s="46">
        <v>0</v>
      </c>
      <c r="R1194" s="46">
        <v>0</v>
      </c>
      <c r="S1194" s="46">
        <v>0</v>
      </c>
      <c r="T1194" s="46">
        <v>0</v>
      </c>
      <c r="U1194" s="46">
        <v>128</v>
      </c>
      <c r="V1194" s="46">
        <v>2</v>
      </c>
      <c r="W1194" s="46">
        <v>0</v>
      </c>
      <c r="X1194" s="46">
        <v>0</v>
      </c>
      <c r="Y1194" s="46">
        <v>0</v>
      </c>
      <c r="Z1194" s="46">
        <v>0</v>
      </c>
      <c r="AA1194" s="46">
        <v>0</v>
      </c>
      <c r="AB1194" s="46">
        <v>0</v>
      </c>
      <c r="AC1194" s="46">
        <v>0</v>
      </c>
      <c r="AD1194" s="46">
        <v>2</v>
      </c>
      <c r="AE1194" s="46">
        <v>0</v>
      </c>
      <c r="AF1194" s="35">
        <f t="shared" si="327"/>
        <v>606</v>
      </c>
      <c r="AG1194" s="35">
        <f t="shared" si="328"/>
        <v>604</v>
      </c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</row>
    <row r="1195" spans="1:60" ht="15.6" x14ac:dyDescent="0.3">
      <c r="A1195" s="34" t="s">
        <v>303</v>
      </c>
      <c r="B1195" s="34" t="s">
        <v>1669</v>
      </c>
      <c r="C1195" s="34" t="s">
        <v>1670</v>
      </c>
      <c r="D1195" s="34">
        <v>1</v>
      </c>
      <c r="E1195" s="34" t="s">
        <v>1672</v>
      </c>
      <c r="F1195" s="91" t="s">
        <v>1675</v>
      </c>
      <c r="G1195" s="46">
        <v>3</v>
      </c>
      <c r="H1195" s="46">
        <v>463</v>
      </c>
      <c r="I1195" s="46">
        <v>1</v>
      </c>
      <c r="J1195" s="46">
        <v>0</v>
      </c>
      <c r="K1195" s="46">
        <v>0</v>
      </c>
      <c r="L1195" s="46">
        <v>0</v>
      </c>
      <c r="M1195" s="46">
        <v>0</v>
      </c>
      <c r="N1195" s="46">
        <v>1</v>
      </c>
      <c r="O1195" s="46">
        <v>0</v>
      </c>
      <c r="P1195" s="46">
        <v>0</v>
      </c>
      <c r="Q1195" s="46">
        <v>1</v>
      </c>
      <c r="R1195" s="46">
        <v>0</v>
      </c>
      <c r="S1195" s="46">
        <v>0</v>
      </c>
      <c r="T1195" s="46">
        <v>0</v>
      </c>
      <c r="U1195" s="46">
        <v>108</v>
      </c>
      <c r="V1195" s="46">
        <v>0</v>
      </c>
      <c r="W1195" s="46">
        <v>0</v>
      </c>
      <c r="X1195" s="46">
        <v>1</v>
      </c>
      <c r="Y1195" s="46">
        <v>0</v>
      </c>
      <c r="Z1195" s="46">
        <v>0</v>
      </c>
      <c r="AA1195" s="46">
        <v>0</v>
      </c>
      <c r="AB1195" s="46">
        <v>0</v>
      </c>
      <c r="AC1195" s="46">
        <v>0</v>
      </c>
      <c r="AD1195" s="46">
        <v>7</v>
      </c>
      <c r="AE1195" s="46">
        <v>0</v>
      </c>
      <c r="AF1195" s="35">
        <f t="shared" si="327"/>
        <v>585</v>
      </c>
      <c r="AG1195" s="35">
        <f t="shared" si="328"/>
        <v>578</v>
      </c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</row>
    <row r="1196" spans="1:60" ht="15.6" x14ac:dyDescent="0.3">
      <c r="A1196" s="34" t="s">
        <v>303</v>
      </c>
      <c r="B1196" s="34" t="s">
        <v>1669</v>
      </c>
      <c r="C1196" s="34" t="s">
        <v>1670</v>
      </c>
      <c r="D1196" s="34">
        <v>1</v>
      </c>
      <c r="E1196" s="34" t="s">
        <v>1676</v>
      </c>
      <c r="F1196" s="91" t="s">
        <v>1677</v>
      </c>
      <c r="G1196" s="46">
        <v>3</v>
      </c>
      <c r="H1196" s="46">
        <v>443</v>
      </c>
      <c r="I1196" s="46">
        <v>0</v>
      </c>
      <c r="J1196" s="46">
        <v>1</v>
      </c>
      <c r="K1196" s="46">
        <v>0</v>
      </c>
      <c r="L1196" s="46">
        <v>0</v>
      </c>
      <c r="M1196" s="46">
        <v>0</v>
      </c>
      <c r="N1196" s="46">
        <v>1</v>
      </c>
      <c r="O1196" s="46">
        <v>0</v>
      </c>
      <c r="P1196" s="46">
        <v>0</v>
      </c>
      <c r="Q1196" s="46">
        <v>0</v>
      </c>
      <c r="R1196" s="46">
        <v>0</v>
      </c>
      <c r="S1196" s="46">
        <v>0</v>
      </c>
      <c r="T1196" s="46">
        <v>0</v>
      </c>
      <c r="U1196" s="46">
        <v>121</v>
      </c>
      <c r="V1196" s="46">
        <v>0</v>
      </c>
      <c r="W1196" s="46">
        <v>0</v>
      </c>
      <c r="X1196" s="46">
        <v>1</v>
      </c>
      <c r="Y1196" s="46">
        <v>0</v>
      </c>
      <c r="Z1196" s="46">
        <v>0</v>
      </c>
      <c r="AA1196" s="46">
        <v>1</v>
      </c>
      <c r="AB1196" s="46">
        <v>1</v>
      </c>
      <c r="AC1196" s="46">
        <v>1</v>
      </c>
      <c r="AD1196" s="46">
        <v>7</v>
      </c>
      <c r="AE1196" s="46">
        <v>0</v>
      </c>
      <c r="AF1196" s="35">
        <f t="shared" si="327"/>
        <v>580</v>
      </c>
      <c r="AG1196" s="35">
        <f t="shared" si="328"/>
        <v>573</v>
      </c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</row>
    <row r="1197" spans="1:60" ht="15.6" x14ac:dyDescent="0.3">
      <c r="A1197" s="34" t="s">
        <v>303</v>
      </c>
      <c r="B1197" s="34" t="s">
        <v>1669</v>
      </c>
      <c r="C1197" s="34" t="s">
        <v>1670</v>
      </c>
      <c r="D1197" s="34">
        <v>1</v>
      </c>
      <c r="E1197" s="34" t="s">
        <v>1676</v>
      </c>
      <c r="F1197" s="91" t="s">
        <v>1678</v>
      </c>
      <c r="G1197" s="46">
        <v>5</v>
      </c>
      <c r="H1197" s="46">
        <v>464</v>
      </c>
      <c r="I1197" s="46">
        <v>1</v>
      </c>
      <c r="J1197" s="46">
        <v>0</v>
      </c>
      <c r="K1197" s="46">
        <v>0</v>
      </c>
      <c r="L1197" s="46">
        <v>0</v>
      </c>
      <c r="M1197" s="46">
        <v>1</v>
      </c>
      <c r="N1197" s="46">
        <v>1</v>
      </c>
      <c r="O1197" s="46">
        <v>1</v>
      </c>
      <c r="P1197" s="46">
        <v>0</v>
      </c>
      <c r="Q1197" s="46">
        <v>0</v>
      </c>
      <c r="R1197" s="46">
        <v>0</v>
      </c>
      <c r="S1197" s="46">
        <v>0</v>
      </c>
      <c r="T1197" s="46">
        <v>0</v>
      </c>
      <c r="U1197" s="46">
        <v>94</v>
      </c>
      <c r="V1197" s="46">
        <v>0</v>
      </c>
      <c r="W1197" s="46">
        <v>1</v>
      </c>
      <c r="X1197" s="46">
        <v>0</v>
      </c>
      <c r="Y1197" s="46">
        <v>0</v>
      </c>
      <c r="Z1197" s="46">
        <v>0</v>
      </c>
      <c r="AA1197" s="46">
        <v>0</v>
      </c>
      <c r="AB1197" s="46">
        <v>0</v>
      </c>
      <c r="AC1197" s="46">
        <v>0</v>
      </c>
      <c r="AD1197" s="46">
        <v>6</v>
      </c>
      <c r="AE1197" s="46">
        <v>0</v>
      </c>
      <c r="AF1197" s="35">
        <f t="shared" si="327"/>
        <v>574</v>
      </c>
      <c r="AG1197" s="35">
        <f t="shared" si="328"/>
        <v>568</v>
      </c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</row>
    <row r="1198" spans="1:60" ht="15.6" x14ac:dyDescent="0.3">
      <c r="A1198" s="34" t="s">
        <v>303</v>
      </c>
      <c r="B1198" s="34" t="s">
        <v>1669</v>
      </c>
      <c r="C1198" s="34" t="s">
        <v>1670</v>
      </c>
      <c r="D1198" s="34">
        <v>1</v>
      </c>
      <c r="E1198" s="34" t="s">
        <v>1676</v>
      </c>
      <c r="F1198" s="91" t="s">
        <v>1679</v>
      </c>
      <c r="G1198" s="46">
        <v>1</v>
      </c>
      <c r="H1198" s="46">
        <v>455</v>
      </c>
      <c r="I1198" s="46">
        <v>2</v>
      </c>
      <c r="J1198" s="46">
        <v>0</v>
      </c>
      <c r="K1198" s="46">
        <v>0</v>
      </c>
      <c r="L1198" s="46">
        <v>0</v>
      </c>
      <c r="M1198" s="46">
        <v>0</v>
      </c>
      <c r="N1198" s="46">
        <v>1</v>
      </c>
      <c r="O1198" s="46">
        <v>0</v>
      </c>
      <c r="P1198" s="46">
        <v>0</v>
      </c>
      <c r="Q1198" s="46">
        <v>0</v>
      </c>
      <c r="R1198" s="46">
        <v>0</v>
      </c>
      <c r="S1198" s="46">
        <v>0</v>
      </c>
      <c r="T1198" s="46">
        <v>0</v>
      </c>
      <c r="U1198" s="46">
        <v>110</v>
      </c>
      <c r="V1198" s="46">
        <v>1</v>
      </c>
      <c r="W1198" s="46">
        <v>0</v>
      </c>
      <c r="X1198" s="46">
        <v>3</v>
      </c>
      <c r="Y1198" s="46">
        <v>0</v>
      </c>
      <c r="Z1198" s="46">
        <v>0</v>
      </c>
      <c r="AA1198" s="46">
        <v>0</v>
      </c>
      <c r="AB1198" s="46">
        <v>1</v>
      </c>
      <c r="AC1198" s="46">
        <v>0</v>
      </c>
      <c r="AD1198" s="46">
        <v>6</v>
      </c>
      <c r="AE1198" s="46">
        <v>0</v>
      </c>
      <c r="AF1198" s="35">
        <f t="shared" si="327"/>
        <v>580</v>
      </c>
      <c r="AG1198" s="35">
        <f t="shared" si="328"/>
        <v>574</v>
      </c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</row>
    <row r="1199" spans="1:60" ht="15.6" x14ac:dyDescent="0.3">
      <c r="A1199" s="34" t="s">
        <v>303</v>
      </c>
      <c r="B1199" s="34" t="s">
        <v>1669</v>
      </c>
      <c r="C1199" s="34" t="s">
        <v>1670</v>
      </c>
      <c r="D1199" s="34">
        <v>1</v>
      </c>
      <c r="E1199" s="34" t="s">
        <v>1680</v>
      </c>
      <c r="F1199" s="91" t="s">
        <v>1681</v>
      </c>
      <c r="G1199" s="46">
        <v>1</v>
      </c>
      <c r="H1199" s="46">
        <v>512</v>
      </c>
      <c r="I1199" s="46">
        <v>0</v>
      </c>
      <c r="J1199" s="46">
        <v>0</v>
      </c>
      <c r="K1199" s="46">
        <v>0</v>
      </c>
      <c r="L1199" s="46">
        <v>0</v>
      </c>
      <c r="M1199" s="46">
        <v>0</v>
      </c>
      <c r="N1199" s="46">
        <v>2</v>
      </c>
      <c r="O1199" s="46">
        <v>1</v>
      </c>
      <c r="P1199" s="46">
        <v>0</v>
      </c>
      <c r="Q1199" s="46">
        <v>0</v>
      </c>
      <c r="R1199" s="46">
        <v>0</v>
      </c>
      <c r="S1199" s="46">
        <v>0</v>
      </c>
      <c r="T1199" s="46">
        <v>0</v>
      </c>
      <c r="U1199" s="46">
        <v>130</v>
      </c>
      <c r="V1199" s="46">
        <v>0</v>
      </c>
      <c r="W1199" s="46">
        <v>0</v>
      </c>
      <c r="X1199" s="46">
        <v>1</v>
      </c>
      <c r="Y1199" s="46">
        <v>0</v>
      </c>
      <c r="Z1199" s="46">
        <v>0</v>
      </c>
      <c r="AA1199" s="46">
        <v>1</v>
      </c>
      <c r="AB1199" s="46">
        <v>1</v>
      </c>
      <c r="AC1199" s="46">
        <v>0</v>
      </c>
      <c r="AD1199" s="46">
        <v>3</v>
      </c>
      <c r="AE1199" s="46">
        <v>0</v>
      </c>
      <c r="AF1199" s="35">
        <f t="shared" si="327"/>
        <v>652</v>
      </c>
      <c r="AG1199" s="35">
        <f t="shared" si="328"/>
        <v>649</v>
      </c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</row>
    <row r="1200" spans="1:60" ht="15.6" x14ac:dyDescent="0.3">
      <c r="A1200" s="40"/>
      <c r="B1200" s="40"/>
      <c r="C1200" s="40"/>
      <c r="D1200" s="40"/>
      <c r="E1200" s="44" t="s">
        <v>11</v>
      </c>
      <c r="F1200" s="44" t="s">
        <v>7</v>
      </c>
      <c r="G1200" s="44">
        <f t="shared" ref="G1200:AE1200" si="329">SUM(G1192:G1199)</f>
        <v>15</v>
      </c>
      <c r="H1200" s="44">
        <f t="shared" si="329"/>
        <v>3938</v>
      </c>
      <c r="I1200" s="44">
        <f>SUM(I1192:I1199)</f>
        <v>5</v>
      </c>
      <c r="J1200" s="44">
        <f t="shared" si="329"/>
        <v>2</v>
      </c>
      <c r="K1200" s="44">
        <f t="shared" si="329"/>
        <v>0</v>
      </c>
      <c r="L1200" s="44">
        <f t="shared" si="329"/>
        <v>0</v>
      </c>
      <c r="M1200" s="44">
        <f t="shared" si="329"/>
        <v>7</v>
      </c>
      <c r="N1200" s="44">
        <f t="shared" si="329"/>
        <v>12</v>
      </c>
      <c r="O1200" s="44">
        <f t="shared" si="329"/>
        <v>3</v>
      </c>
      <c r="P1200" s="44">
        <f t="shared" si="329"/>
        <v>1</v>
      </c>
      <c r="Q1200" s="44">
        <f t="shared" si="329"/>
        <v>2</v>
      </c>
      <c r="R1200" s="44">
        <f t="shared" si="329"/>
        <v>0</v>
      </c>
      <c r="S1200" s="44">
        <f t="shared" si="329"/>
        <v>0</v>
      </c>
      <c r="T1200" s="44">
        <f t="shared" si="329"/>
        <v>1</v>
      </c>
      <c r="U1200" s="44">
        <f t="shared" si="329"/>
        <v>935</v>
      </c>
      <c r="V1200" s="44">
        <f t="shared" si="329"/>
        <v>5</v>
      </c>
      <c r="W1200" s="44">
        <f t="shared" si="329"/>
        <v>3</v>
      </c>
      <c r="X1200" s="44">
        <f t="shared" si="329"/>
        <v>7</v>
      </c>
      <c r="Y1200" s="44">
        <f t="shared" si="329"/>
        <v>1</v>
      </c>
      <c r="Z1200" s="44">
        <f t="shared" si="329"/>
        <v>0</v>
      </c>
      <c r="AA1200" s="44">
        <f t="shared" si="329"/>
        <v>2</v>
      </c>
      <c r="AB1200" s="44">
        <f t="shared" si="329"/>
        <v>3</v>
      </c>
      <c r="AC1200" s="44">
        <f t="shared" si="329"/>
        <v>1</v>
      </c>
      <c r="AD1200" s="44">
        <f t="shared" si="329"/>
        <v>49</v>
      </c>
      <c r="AE1200" s="44">
        <f t="shared" si="329"/>
        <v>0</v>
      </c>
      <c r="AF1200" s="35">
        <f t="shared" si="327"/>
        <v>4992</v>
      </c>
      <c r="AG1200" s="35">
        <f t="shared" si="328"/>
        <v>4943</v>
      </c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</row>
    <row r="1201" spans="1:60" ht="15.6" x14ac:dyDescent="0.3">
      <c r="A1201" s="40"/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83"/>
      <c r="AE1201" s="41"/>
      <c r="AF1201" s="41"/>
      <c r="AG1201" s="41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</row>
    <row r="1202" spans="1:60" ht="15.6" x14ac:dyDescent="0.3">
      <c r="A1202" s="34" t="s">
        <v>303</v>
      </c>
      <c r="B1202" s="34" t="s">
        <v>1669</v>
      </c>
      <c r="C1202" s="34" t="s">
        <v>1670</v>
      </c>
      <c r="D1202" s="34">
        <v>6</v>
      </c>
      <c r="E1202" s="34" t="s">
        <v>1682</v>
      </c>
      <c r="F1202" s="91" t="s">
        <v>1683</v>
      </c>
      <c r="G1202" s="46">
        <v>1</v>
      </c>
      <c r="H1202" s="46">
        <v>423</v>
      </c>
      <c r="I1202" s="46">
        <v>2</v>
      </c>
      <c r="J1202" s="46">
        <v>0</v>
      </c>
      <c r="K1202" s="46">
        <v>0</v>
      </c>
      <c r="L1202" s="46">
        <v>1</v>
      </c>
      <c r="M1202" s="46">
        <v>2</v>
      </c>
      <c r="N1202" s="46">
        <v>4</v>
      </c>
      <c r="O1202" s="46">
        <v>0</v>
      </c>
      <c r="P1202" s="46">
        <v>0</v>
      </c>
      <c r="Q1202" s="46">
        <v>0</v>
      </c>
      <c r="R1202" s="46">
        <v>0</v>
      </c>
      <c r="S1202" s="46">
        <v>0</v>
      </c>
      <c r="T1202" s="46">
        <v>0</v>
      </c>
      <c r="U1202" s="46">
        <v>217</v>
      </c>
      <c r="V1202" s="46">
        <v>1</v>
      </c>
      <c r="W1202" s="46">
        <v>1</v>
      </c>
      <c r="X1202" s="46">
        <v>2</v>
      </c>
      <c r="Y1202" s="46">
        <v>0</v>
      </c>
      <c r="Z1202" s="46">
        <v>0</v>
      </c>
      <c r="AA1202" s="46">
        <v>0</v>
      </c>
      <c r="AB1202" s="46">
        <v>1</v>
      </c>
      <c r="AC1202" s="46">
        <v>0</v>
      </c>
      <c r="AD1202" s="46">
        <v>6</v>
      </c>
      <c r="AE1202" s="46">
        <v>0</v>
      </c>
      <c r="AF1202" s="35">
        <f t="shared" si="327"/>
        <v>661</v>
      </c>
      <c r="AG1202" s="35">
        <f t="shared" si="328"/>
        <v>655</v>
      </c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</row>
    <row r="1203" spans="1:60" ht="15.6" x14ac:dyDescent="0.3">
      <c r="A1203" s="34" t="s">
        <v>303</v>
      </c>
      <c r="B1203" s="34" t="s">
        <v>1669</v>
      </c>
      <c r="C1203" s="34" t="s">
        <v>1670</v>
      </c>
      <c r="D1203" s="34">
        <v>6</v>
      </c>
      <c r="E1203" s="34" t="s">
        <v>1682</v>
      </c>
      <c r="F1203" s="91" t="s">
        <v>1684</v>
      </c>
      <c r="G1203" s="46">
        <v>1</v>
      </c>
      <c r="H1203" s="46">
        <v>418</v>
      </c>
      <c r="I1203" s="46">
        <v>1</v>
      </c>
      <c r="J1203" s="46">
        <v>0</v>
      </c>
      <c r="K1203" s="46">
        <v>0</v>
      </c>
      <c r="L1203" s="46">
        <v>0</v>
      </c>
      <c r="M1203" s="46">
        <v>0</v>
      </c>
      <c r="N1203" s="46">
        <v>8</v>
      </c>
      <c r="O1203" s="46">
        <v>0</v>
      </c>
      <c r="P1203" s="46">
        <v>0</v>
      </c>
      <c r="Q1203" s="46">
        <v>0</v>
      </c>
      <c r="R1203" s="46">
        <v>0</v>
      </c>
      <c r="S1203" s="46">
        <v>0</v>
      </c>
      <c r="T1203" s="46">
        <v>0</v>
      </c>
      <c r="U1203" s="46">
        <v>213</v>
      </c>
      <c r="V1203" s="46">
        <v>2</v>
      </c>
      <c r="W1203" s="46">
        <v>0</v>
      </c>
      <c r="X1203" s="46">
        <v>0</v>
      </c>
      <c r="Y1203" s="46">
        <v>1</v>
      </c>
      <c r="Z1203" s="46">
        <v>1</v>
      </c>
      <c r="AA1203" s="46">
        <v>0</v>
      </c>
      <c r="AB1203" s="46">
        <v>0</v>
      </c>
      <c r="AC1203" s="46">
        <v>1</v>
      </c>
      <c r="AD1203" s="46">
        <v>10</v>
      </c>
      <c r="AE1203" s="46">
        <v>0</v>
      </c>
      <c r="AF1203" s="35">
        <f t="shared" si="327"/>
        <v>656</v>
      </c>
      <c r="AG1203" s="35">
        <f t="shared" si="328"/>
        <v>646</v>
      </c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</row>
    <row r="1204" spans="1:60" ht="15.6" x14ac:dyDescent="0.3">
      <c r="A1204" s="34" t="s">
        <v>303</v>
      </c>
      <c r="B1204" s="34" t="s">
        <v>1669</v>
      </c>
      <c r="C1204" s="34" t="s">
        <v>1670</v>
      </c>
      <c r="D1204" s="34">
        <v>6</v>
      </c>
      <c r="E1204" s="34" t="s">
        <v>1685</v>
      </c>
      <c r="F1204" s="91" t="s">
        <v>1686</v>
      </c>
      <c r="G1204" s="46">
        <v>2</v>
      </c>
      <c r="H1204" s="46">
        <v>357</v>
      </c>
      <c r="I1204" s="46">
        <v>1</v>
      </c>
      <c r="J1204" s="46">
        <v>0</v>
      </c>
      <c r="K1204" s="46">
        <v>0</v>
      </c>
      <c r="L1204" s="46">
        <v>0</v>
      </c>
      <c r="M1204" s="46">
        <v>0</v>
      </c>
      <c r="N1204" s="46">
        <v>6</v>
      </c>
      <c r="O1204" s="46">
        <v>0</v>
      </c>
      <c r="P1204" s="46">
        <v>0</v>
      </c>
      <c r="Q1204" s="46">
        <v>0</v>
      </c>
      <c r="R1204" s="46">
        <v>0</v>
      </c>
      <c r="S1204" s="46">
        <v>0</v>
      </c>
      <c r="T1204" s="46">
        <v>0</v>
      </c>
      <c r="U1204" s="46">
        <v>106</v>
      </c>
      <c r="V1204" s="46">
        <v>1</v>
      </c>
      <c r="W1204" s="46">
        <v>0</v>
      </c>
      <c r="X1204" s="46">
        <v>2</v>
      </c>
      <c r="Y1204" s="46">
        <v>0</v>
      </c>
      <c r="Z1204" s="46">
        <v>0</v>
      </c>
      <c r="AA1204" s="46">
        <v>0</v>
      </c>
      <c r="AB1204" s="46">
        <v>0</v>
      </c>
      <c r="AC1204" s="46">
        <v>0</v>
      </c>
      <c r="AD1204" s="46">
        <v>2</v>
      </c>
      <c r="AE1204" s="46">
        <v>0</v>
      </c>
      <c r="AF1204" s="35">
        <f t="shared" si="327"/>
        <v>477</v>
      </c>
      <c r="AG1204" s="35">
        <f t="shared" si="328"/>
        <v>475</v>
      </c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</row>
    <row r="1205" spans="1:60" ht="15.6" x14ac:dyDescent="0.3">
      <c r="A1205" s="34" t="s">
        <v>303</v>
      </c>
      <c r="B1205" s="34" t="s">
        <v>1669</v>
      </c>
      <c r="C1205" s="34" t="s">
        <v>1670</v>
      </c>
      <c r="D1205" s="34">
        <v>6</v>
      </c>
      <c r="E1205" s="34" t="s">
        <v>1687</v>
      </c>
      <c r="F1205" s="91" t="s">
        <v>1688</v>
      </c>
      <c r="G1205" s="46">
        <v>2</v>
      </c>
      <c r="H1205" s="46">
        <v>263</v>
      </c>
      <c r="I1205" s="46">
        <v>2</v>
      </c>
      <c r="J1205" s="46">
        <v>0</v>
      </c>
      <c r="K1205" s="46">
        <v>1</v>
      </c>
      <c r="L1205" s="46">
        <v>2</v>
      </c>
      <c r="M1205" s="46">
        <v>1</v>
      </c>
      <c r="N1205" s="46">
        <v>1</v>
      </c>
      <c r="O1205" s="46">
        <v>0</v>
      </c>
      <c r="P1205" s="46">
        <v>0</v>
      </c>
      <c r="Q1205" s="46">
        <v>1</v>
      </c>
      <c r="R1205" s="46">
        <v>0</v>
      </c>
      <c r="S1205" s="46">
        <v>0</v>
      </c>
      <c r="T1205" s="46">
        <v>1</v>
      </c>
      <c r="U1205" s="46">
        <v>322</v>
      </c>
      <c r="V1205" s="46">
        <v>4</v>
      </c>
      <c r="W1205" s="46">
        <v>0</v>
      </c>
      <c r="X1205" s="46">
        <v>1</v>
      </c>
      <c r="Y1205" s="46">
        <v>0</v>
      </c>
      <c r="Z1205" s="46">
        <v>2</v>
      </c>
      <c r="AA1205" s="46">
        <v>0</v>
      </c>
      <c r="AB1205" s="46">
        <v>0</v>
      </c>
      <c r="AC1205" s="46">
        <v>1</v>
      </c>
      <c r="AD1205" s="46">
        <v>2</v>
      </c>
      <c r="AE1205" s="46">
        <v>0</v>
      </c>
      <c r="AF1205" s="35">
        <f t="shared" si="327"/>
        <v>606</v>
      </c>
      <c r="AG1205" s="35">
        <f t="shared" si="328"/>
        <v>604</v>
      </c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</row>
    <row r="1206" spans="1:60" ht="15.6" x14ac:dyDescent="0.3">
      <c r="A1206" s="34" t="s">
        <v>303</v>
      </c>
      <c r="B1206" s="34" t="s">
        <v>1669</v>
      </c>
      <c r="C1206" s="34" t="s">
        <v>1670</v>
      </c>
      <c r="D1206" s="34">
        <v>6</v>
      </c>
      <c r="E1206" s="34" t="s">
        <v>1687</v>
      </c>
      <c r="F1206" s="91" t="s">
        <v>1689</v>
      </c>
      <c r="G1206" s="46">
        <v>1</v>
      </c>
      <c r="H1206" s="46">
        <v>285</v>
      </c>
      <c r="I1206" s="46">
        <v>4</v>
      </c>
      <c r="J1206" s="46">
        <v>0</v>
      </c>
      <c r="K1206" s="46">
        <v>0</v>
      </c>
      <c r="L1206" s="46">
        <v>2</v>
      </c>
      <c r="M1206" s="46">
        <v>1</v>
      </c>
      <c r="N1206" s="46">
        <v>3</v>
      </c>
      <c r="O1206" s="46">
        <v>0</v>
      </c>
      <c r="P1206" s="46">
        <v>0</v>
      </c>
      <c r="Q1206" s="46">
        <v>1</v>
      </c>
      <c r="R1206" s="46">
        <v>0</v>
      </c>
      <c r="S1206" s="46">
        <v>0</v>
      </c>
      <c r="T1206" s="46">
        <v>0</v>
      </c>
      <c r="U1206" s="46">
        <v>314</v>
      </c>
      <c r="V1206" s="46">
        <v>4</v>
      </c>
      <c r="W1206" s="46">
        <v>0</v>
      </c>
      <c r="X1206" s="46">
        <v>1</v>
      </c>
      <c r="Y1206" s="46">
        <v>0</v>
      </c>
      <c r="Z1206" s="46">
        <v>1</v>
      </c>
      <c r="AA1206" s="46">
        <v>2</v>
      </c>
      <c r="AB1206" s="46">
        <v>0</v>
      </c>
      <c r="AC1206" s="46">
        <v>2</v>
      </c>
      <c r="AD1206" s="46">
        <v>7</v>
      </c>
      <c r="AE1206" s="46">
        <v>0</v>
      </c>
      <c r="AF1206" s="35">
        <f t="shared" si="327"/>
        <v>628</v>
      </c>
      <c r="AG1206" s="35">
        <f t="shared" si="328"/>
        <v>621</v>
      </c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</row>
    <row r="1207" spans="1:60" ht="15.6" x14ac:dyDescent="0.3">
      <c r="A1207" s="40"/>
      <c r="B1207" s="40"/>
      <c r="C1207" s="40"/>
      <c r="D1207" s="40"/>
      <c r="E1207" s="44" t="s">
        <v>14</v>
      </c>
      <c r="F1207" s="44" t="s">
        <v>7</v>
      </c>
      <c r="G1207" s="44">
        <f t="shared" ref="G1207:AE1207" si="330">SUM(G1202:G1206)</f>
        <v>7</v>
      </c>
      <c r="H1207" s="44">
        <f t="shared" si="330"/>
        <v>1746</v>
      </c>
      <c r="I1207" s="44">
        <f>SUM(I1202:I1206)</f>
        <v>10</v>
      </c>
      <c r="J1207" s="44">
        <f t="shared" si="330"/>
        <v>0</v>
      </c>
      <c r="K1207" s="44">
        <f t="shared" si="330"/>
        <v>1</v>
      </c>
      <c r="L1207" s="44">
        <f t="shared" si="330"/>
        <v>5</v>
      </c>
      <c r="M1207" s="44">
        <f t="shared" si="330"/>
        <v>4</v>
      </c>
      <c r="N1207" s="44">
        <f t="shared" si="330"/>
        <v>22</v>
      </c>
      <c r="O1207" s="44">
        <f t="shared" si="330"/>
        <v>0</v>
      </c>
      <c r="P1207" s="44">
        <f t="shared" si="330"/>
        <v>0</v>
      </c>
      <c r="Q1207" s="44">
        <f t="shared" si="330"/>
        <v>2</v>
      </c>
      <c r="R1207" s="44">
        <f t="shared" si="330"/>
        <v>0</v>
      </c>
      <c r="S1207" s="44">
        <f t="shared" si="330"/>
        <v>0</v>
      </c>
      <c r="T1207" s="44">
        <f t="shared" si="330"/>
        <v>1</v>
      </c>
      <c r="U1207" s="44">
        <f t="shared" si="330"/>
        <v>1172</v>
      </c>
      <c r="V1207" s="44">
        <f t="shared" si="330"/>
        <v>12</v>
      </c>
      <c r="W1207" s="44">
        <f t="shared" si="330"/>
        <v>1</v>
      </c>
      <c r="X1207" s="44">
        <f t="shared" si="330"/>
        <v>6</v>
      </c>
      <c r="Y1207" s="44">
        <f t="shared" si="330"/>
        <v>1</v>
      </c>
      <c r="Z1207" s="44">
        <f t="shared" si="330"/>
        <v>4</v>
      </c>
      <c r="AA1207" s="44">
        <f t="shared" si="330"/>
        <v>2</v>
      </c>
      <c r="AB1207" s="44">
        <f t="shared" si="330"/>
        <v>1</v>
      </c>
      <c r="AC1207" s="44">
        <f t="shared" si="330"/>
        <v>4</v>
      </c>
      <c r="AD1207" s="44">
        <f t="shared" si="330"/>
        <v>27</v>
      </c>
      <c r="AE1207" s="44">
        <f t="shared" si="330"/>
        <v>0</v>
      </c>
      <c r="AF1207" s="35">
        <f t="shared" si="327"/>
        <v>3028</v>
      </c>
      <c r="AG1207" s="35">
        <f t="shared" si="328"/>
        <v>3001</v>
      </c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</row>
    <row r="1208" spans="1:60" ht="15.6" x14ac:dyDescent="0.3">
      <c r="A1208" s="40"/>
      <c r="B1208" s="40"/>
      <c r="C1208" s="40"/>
      <c r="D1208" s="40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94"/>
      <c r="AE1208" s="41"/>
      <c r="AF1208" s="41"/>
      <c r="AG1208" s="41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</row>
    <row r="1209" spans="1:60" ht="15.6" x14ac:dyDescent="0.3">
      <c r="A1209" s="34" t="s">
        <v>303</v>
      </c>
      <c r="B1209" s="34" t="s">
        <v>1669</v>
      </c>
      <c r="C1209" s="34" t="s">
        <v>1670</v>
      </c>
      <c r="D1209" s="34">
        <v>7</v>
      </c>
      <c r="E1209" s="34" t="s">
        <v>1690</v>
      </c>
      <c r="F1209" s="91" t="s">
        <v>1691</v>
      </c>
      <c r="G1209" s="46">
        <v>0</v>
      </c>
      <c r="H1209" s="46">
        <v>389</v>
      </c>
      <c r="I1209" s="46">
        <v>2</v>
      </c>
      <c r="J1209" s="46">
        <v>0</v>
      </c>
      <c r="K1209" s="46">
        <v>0</v>
      </c>
      <c r="L1209" s="46">
        <v>3</v>
      </c>
      <c r="M1209" s="46">
        <v>2</v>
      </c>
      <c r="N1209" s="46">
        <v>4</v>
      </c>
      <c r="O1209" s="46">
        <v>1</v>
      </c>
      <c r="P1209" s="46">
        <v>0</v>
      </c>
      <c r="Q1209" s="46">
        <v>0</v>
      </c>
      <c r="R1209" s="46">
        <v>0</v>
      </c>
      <c r="S1209" s="46">
        <v>0</v>
      </c>
      <c r="T1209" s="46">
        <v>0</v>
      </c>
      <c r="U1209" s="46">
        <v>98</v>
      </c>
      <c r="V1209" s="46">
        <v>1</v>
      </c>
      <c r="W1209" s="46">
        <v>0</v>
      </c>
      <c r="X1209" s="46">
        <v>0</v>
      </c>
      <c r="Y1209" s="46">
        <v>0</v>
      </c>
      <c r="Z1209" s="46">
        <v>0</v>
      </c>
      <c r="AA1209" s="46">
        <v>1</v>
      </c>
      <c r="AB1209" s="46">
        <v>0</v>
      </c>
      <c r="AC1209" s="46">
        <v>0</v>
      </c>
      <c r="AD1209" s="46">
        <v>4</v>
      </c>
      <c r="AE1209" s="46">
        <v>0</v>
      </c>
      <c r="AF1209" s="35">
        <f t="shared" si="327"/>
        <v>505</v>
      </c>
      <c r="AG1209" s="35">
        <f t="shared" si="328"/>
        <v>501</v>
      </c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</row>
    <row r="1210" spans="1:60" ht="15.6" x14ac:dyDescent="0.3">
      <c r="A1210" s="34" t="s">
        <v>303</v>
      </c>
      <c r="B1210" s="34" t="s">
        <v>1669</v>
      </c>
      <c r="C1210" s="34" t="s">
        <v>1670</v>
      </c>
      <c r="D1210" s="34">
        <v>7</v>
      </c>
      <c r="E1210" s="34" t="s">
        <v>1692</v>
      </c>
      <c r="F1210" s="91" t="s">
        <v>1693</v>
      </c>
      <c r="G1210" s="46">
        <v>2</v>
      </c>
      <c r="H1210" s="46">
        <v>325</v>
      </c>
      <c r="I1210" s="46">
        <v>1</v>
      </c>
      <c r="J1210" s="46">
        <v>0</v>
      </c>
      <c r="K1210" s="46">
        <v>0</v>
      </c>
      <c r="L1210" s="46">
        <v>0</v>
      </c>
      <c r="M1210" s="46">
        <v>2</v>
      </c>
      <c r="N1210" s="46">
        <v>4</v>
      </c>
      <c r="O1210" s="46">
        <v>0</v>
      </c>
      <c r="P1210" s="46">
        <v>0</v>
      </c>
      <c r="Q1210" s="46">
        <v>0</v>
      </c>
      <c r="R1210" s="46">
        <v>0</v>
      </c>
      <c r="S1210" s="46">
        <v>0</v>
      </c>
      <c r="T1210" s="46">
        <v>0</v>
      </c>
      <c r="U1210" s="46">
        <v>99</v>
      </c>
      <c r="V1210" s="46">
        <v>0</v>
      </c>
      <c r="W1210" s="46">
        <v>0</v>
      </c>
      <c r="X1210" s="46">
        <v>0</v>
      </c>
      <c r="Y1210" s="46">
        <v>1</v>
      </c>
      <c r="Z1210" s="46">
        <v>2</v>
      </c>
      <c r="AA1210" s="46">
        <v>1</v>
      </c>
      <c r="AB1210" s="46">
        <v>0</v>
      </c>
      <c r="AC1210" s="46">
        <v>1</v>
      </c>
      <c r="AD1210" s="46">
        <v>6</v>
      </c>
      <c r="AE1210" s="46">
        <v>0</v>
      </c>
      <c r="AF1210" s="35">
        <f t="shared" si="327"/>
        <v>444</v>
      </c>
      <c r="AG1210" s="35">
        <f t="shared" si="328"/>
        <v>438</v>
      </c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</row>
    <row r="1211" spans="1:60" ht="15.6" x14ac:dyDescent="0.3">
      <c r="A1211" s="34" t="s">
        <v>303</v>
      </c>
      <c r="B1211" s="34" t="s">
        <v>1669</v>
      </c>
      <c r="C1211" s="34" t="s">
        <v>1670</v>
      </c>
      <c r="D1211" s="34">
        <v>7</v>
      </c>
      <c r="E1211" s="34" t="s">
        <v>1692</v>
      </c>
      <c r="F1211" s="91" t="s">
        <v>1694</v>
      </c>
      <c r="G1211" s="46">
        <v>0</v>
      </c>
      <c r="H1211" s="46">
        <v>322</v>
      </c>
      <c r="I1211" s="46">
        <v>1</v>
      </c>
      <c r="J1211" s="46">
        <v>0</v>
      </c>
      <c r="K1211" s="46">
        <v>0</v>
      </c>
      <c r="L1211" s="46">
        <v>0</v>
      </c>
      <c r="M1211" s="46">
        <v>0</v>
      </c>
      <c r="N1211" s="46">
        <v>1</v>
      </c>
      <c r="O1211" s="46">
        <v>0</v>
      </c>
      <c r="P1211" s="46">
        <v>0</v>
      </c>
      <c r="Q1211" s="46">
        <v>0</v>
      </c>
      <c r="R1211" s="46">
        <v>0</v>
      </c>
      <c r="S1211" s="46">
        <v>0</v>
      </c>
      <c r="T1211" s="46">
        <v>0</v>
      </c>
      <c r="U1211" s="46">
        <v>94</v>
      </c>
      <c r="V1211" s="46">
        <v>0</v>
      </c>
      <c r="W1211" s="46">
        <v>0</v>
      </c>
      <c r="X1211" s="46">
        <v>2</v>
      </c>
      <c r="Y1211" s="46">
        <v>0</v>
      </c>
      <c r="Z1211" s="46">
        <v>0</v>
      </c>
      <c r="AA1211" s="46">
        <v>1</v>
      </c>
      <c r="AB1211" s="46">
        <v>0</v>
      </c>
      <c r="AC1211" s="46">
        <v>0</v>
      </c>
      <c r="AD1211" s="46">
        <v>4</v>
      </c>
      <c r="AE1211" s="46">
        <v>0</v>
      </c>
      <c r="AF1211" s="35">
        <f t="shared" si="327"/>
        <v>425</v>
      </c>
      <c r="AG1211" s="35">
        <f t="shared" si="328"/>
        <v>421</v>
      </c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</row>
    <row r="1212" spans="1:60" ht="15.6" x14ac:dyDescent="0.3">
      <c r="A1212" s="34" t="s">
        <v>303</v>
      </c>
      <c r="B1212" s="34" t="s">
        <v>1669</v>
      </c>
      <c r="C1212" s="34" t="s">
        <v>1670</v>
      </c>
      <c r="D1212" s="34">
        <v>7</v>
      </c>
      <c r="E1212" s="34" t="s">
        <v>1695</v>
      </c>
      <c r="F1212" s="91" t="s">
        <v>1696</v>
      </c>
      <c r="G1212" s="46">
        <v>1</v>
      </c>
      <c r="H1212" s="46">
        <v>323</v>
      </c>
      <c r="I1212" s="46">
        <v>0</v>
      </c>
      <c r="J1212" s="46">
        <v>1</v>
      </c>
      <c r="K1212" s="46">
        <v>0</v>
      </c>
      <c r="L1212" s="46">
        <v>0</v>
      </c>
      <c r="M1212" s="46">
        <v>0</v>
      </c>
      <c r="N1212" s="46">
        <v>0</v>
      </c>
      <c r="O1212" s="46">
        <v>0</v>
      </c>
      <c r="P1212" s="46">
        <v>0</v>
      </c>
      <c r="Q1212" s="46">
        <v>0</v>
      </c>
      <c r="R1212" s="46">
        <v>0</v>
      </c>
      <c r="S1212" s="46">
        <v>0</v>
      </c>
      <c r="T1212" s="46">
        <v>0</v>
      </c>
      <c r="U1212" s="46">
        <v>79</v>
      </c>
      <c r="V1212" s="46">
        <v>0</v>
      </c>
      <c r="W1212" s="46">
        <v>1</v>
      </c>
      <c r="X1212" s="46">
        <v>0</v>
      </c>
      <c r="Y1212" s="46">
        <v>1</v>
      </c>
      <c r="Z1212" s="46">
        <v>0</v>
      </c>
      <c r="AA1212" s="46">
        <v>0</v>
      </c>
      <c r="AB1212" s="46">
        <v>1</v>
      </c>
      <c r="AC1212" s="46">
        <v>0</v>
      </c>
      <c r="AD1212" s="46">
        <v>3</v>
      </c>
      <c r="AE1212" s="46">
        <v>0</v>
      </c>
      <c r="AF1212" s="35">
        <f t="shared" si="327"/>
        <v>410</v>
      </c>
      <c r="AG1212" s="35">
        <f t="shared" si="328"/>
        <v>407</v>
      </c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</row>
    <row r="1213" spans="1:60" ht="15.6" x14ac:dyDescent="0.3">
      <c r="A1213" s="40"/>
      <c r="B1213" s="40"/>
      <c r="C1213" s="40"/>
      <c r="D1213" s="40"/>
      <c r="E1213" s="44" t="s">
        <v>16</v>
      </c>
      <c r="F1213" s="44" t="s">
        <v>7</v>
      </c>
      <c r="G1213" s="44">
        <f t="shared" ref="G1213:AE1213" si="331">SUM(G1209:G1212)</f>
        <v>3</v>
      </c>
      <c r="H1213" s="44">
        <f t="shared" si="331"/>
        <v>1359</v>
      </c>
      <c r="I1213" s="44">
        <f t="shared" si="331"/>
        <v>4</v>
      </c>
      <c r="J1213" s="44">
        <f t="shared" si="331"/>
        <v>1</v>
      </c>
      <c r="K1213" s="44">
        <f>SUM(K1209:K1212)</f>
        <v>0</v>
      </c>
      <c r="L1213" s="44">
        <f t="shared" si="331"/>
        <v>3</v>
      </c>
      <c r="M1213" s="44">
        <f t="shared" si="331"/>
        <v>4</v>
      </c>
      <c r="N1213" s="44">
        <f t="shared" si="331"/>
        <v>9</v>
      </c>
      <c r="O1213" s="44">
        <f t="shared" si="331"/>
        <v>1</v>
      </c>
      <c r="P1213" s="44">
        <f t="shared" si="331"/>
        <v>0</v>
      </c>
      <c r="Q1213" s="44">
        <f t="shared" si="331"/>
        <v>0</v>
      </c>
      <c r="R1213" s="44">
        <f t="shared" si="331"/>
        <v>0</v>
      </c>
      <c r="S1213" s="44">
        <f t="shared" si="331"/>
        <v>0</v>
      </c>
      <c r="T1213" s="44">
        <f t="shared" si="331"/>
        <v>0</v>
      </c>
      <c r="U1213" s="44">
        <f t="shared" si="331"/>
        <v>370</v>
      </c>
      <c r="V1213" s="44">
        <f t="shared" si="331"/>
        <v>1</v>
      </c>
      <c r="W1213" s="44">
        <f t="shared" si="331"/>
        <v>1</v>
      </c>
      <c r="X1213" s="44">
        <f t="shared" si="331"/>
        <v>2</v>
      </c>
      <c r="Y1213" s="44">
        <f t="shared" si="331"/>
        <v>2</v>
      </c>
      <c r="Z1213" s="44">
        <f t="shared" si="331"/>
        <v>2</v>
      </c>
      <c r="AA1213" s="44">
        <f t="shared" si="331"/>
        <v>3</v>
      </c>
      <c r="AB1213" s="44">
        <f t="shared" si="331"/>
        <v>1</v>
      </c>
      <c r="AC1213" s="44">
        <f t="shared" si="331"/>
        <v>1</v>
      </c>
      <c r="AD1213" s="44">
        <f t="shared" si="331"/>
        <v>17</v>
      </c>
      <c r="AE1213" s="44">
        <f t="shared" si="331"/>
        <v>0</v>
      </c>
      <c r="AF1213" s="35">
        <f t="shared" si="327"/>
        <v>1784</v>
      </c>
      <c r="AG1213" s="35">
        <f t="shared" si="328"/>
        <v>1767</v>
      </c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</row>
    <row r="1214" spans="1:60" ht="15.6" x14ac:dyDescent="0.3">
      <c r="A1214" s="40"/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83"/>
      <c r="AE1214" s="41"/>
      <c r="AF1214" s="41"/>
      <c r="AG1214" s="41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</row>
    <row r="1215" spans="1:60" ht="15.6" x14ac:dyDescent="0.3">
      <c r="A1215" s="34" t="s">
        <v>303</v>
      </c>
      <c r="B1215" s="34" t="s">
        <v>1669</v>
      </c>
      <c r="C1215" s="34" t="s">
        <v>1670</v>
      </c>
      <c r="D1215" s="34">
        <v>8</v>
      </c>
      <c r="E1215" s="34" t="s">
        <v>1697</v>
      </c>
      <c r="F1215" s="91" t="s">
        <v>1698</v>
      </c>
      <c r="G1215" s="46">
        <v>2</v>
      </c>
      <c r="H1215" s="46">
        <v>426</v>
      </c>
      <c r="I1215" s="46">
        <v>0</v>
      </c>
      <c r="J1215" s="46">
        <v>0</v>
      </c>
      <c r="K1215" s="46">
        <v>1</v>
      </c>
      <c r="L1215" s="46">
        <v>0</v>
      </c>
      <c r="M1215" s="46">
        <v>1</v>
      </c>
      <c r="N1215" s="46">
        <v>1</v>
      </c>
      <c r="O1215" s="46">
        <v>0</v>
      </c>
      <c r="P1215" s="46">
        <v>1</v>
      </c>
      <c r="Q1215" s="46">
        <v>0</v>
      </c>
      <c r="R1215" s="46">
        <v>0</v>
      </c>
      <c r="S1215" s="46">
        <v>0</v>
      </c>
      <c r="T1215" s="46">
        <v>0</v>
      </c>
      <c r="U1215" s="46">
        <v>162</v>
      </c>
      <c r="V1215" s="46">
        <v>1</v>
      </c>
      <c r="W1215" s="46">
        <v>3</v>
      </c>
      <c r="X1215" s="46">
        <v>0</v>
      </c>
      <c r="Y1215" s="46">
        <v>0</v>
      </c>
      <c r="Z1215" s="46">
        <v>0</v>
      </c>
      <c r="AA1215" s="46">
        <v>1</v>
      </c>
      <c r="AB1215" s="46">
        <v>0</v>
      </c>
      <c r="AC1215" s="46">
        <v>2</v>
      </c>
      <c r="AD1215" s="46">
        <v>3</v>
      </c>
      <c r="AE1215" s="46">
        <v>0</v>
      </c>
      <c r="AF1215" s="35">
        <f t="shared" si="327"/>
        <v>604</v>
      </c>
      <c r="AG1215" s="35">
        <f t="shared" si="328"/>
        <v>601</v>
      </c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</row>
    <row r="1216" spans="1:60" ht="15.6" x14ac:dyDescent="0.3">
      <c r="A1216" s="34" t="s">
        <v>303</v>
      </c>
      <c r="B1216" s="34" t="s">
        <v>1669</v>
      </c>
      <c r="C1216" s="34" t="s">
        <v>1670</v>
      </c>
      <c r="D1216" s="34">
        <v>8</v>
      </c>
      <c r="E1216" s="34" t="s">
        <v>1697</v>
      </c>
      <c r="F1216" s="91" t="s">
        <v>1699</v>
      </c>
      <c r="G1216" s="46">
        <v>3</v>
      </c>
      <c r="H1216" s="46">
        <v>469</v>
      </c>
      <c r="I1216" s="46">
        <v>2</v>
      </c>
      <c r="J1216" s="46">
        <v>0</v>
      </c>
      <c r="K1216" s="46">
        <v>0</v>
      </c>
      <c r="L1216" s="46">
        <v>1</v>
      </c>
      <c r="M1216" s="46">
        <v>1</v>
      </c>
      <c r="N1216" s="46">
        <v>2</v>
      </c>
      <c r="O1216" s="46">
        <v>1</v>
      </c>
      <c r="P1216" s="46">
        <v>0</v>
      </c>
      <c r="Q1216" s="46">
        <v>0</v>
      </c>
      <c r="R1216" s="46">
        <v>0</v>
      </c>
      <c r="S1216" s="46">
        <v>0</v>
      </c>
      <c r="T1216" s="46">
        <v>0</v>
      </c>
      <c r="U1216" s="46">
        <v>128</v>
      </c>
      <c r="V1216" s="46">
        <v>1</v>
      </c>
      <c r="W1216" s="46">
        <v>0</v>
      </c>
      <c r="X1216" s="46">
        <v>0</v>
      </c>
      <c r="Y1216" s="46">
        <v>1</v>
      </c>
      <c r="Z1216" s="46">
        <v>1</v>
      </c>
      <c r="AA1216" s="46">
        <v>1</v>
      </c>
      <c r="AB1216" s="46">
        <v>0</v>
      </c>
      <c r="AC1216" s="46">
        <v>0</v>
      </c>
      <c r="AD1216" s="46">
        <v>4</v>
      </c>
      <c r="AE1216" s="46">
        <v>0</v>
      </c>
      <c r="AF1216" s="35">
        <f t="shared" si="327"/>
        <v>615</v>
      </c>
      <c r="AG1216" s="35">
        <f t="shared" si="328"/>
        <v>611</v>
      </c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</row>
    <row r="1217" spans="1:60" ht="15.6" x14ac:dyDescent="0.3">
      <c r="A1217" s="34" t="s">
        <v>303</v>
      </c>
      <c r="B1217" s="34" t="s">
        <v>1669</v>
      </c>
      <c r="C1217" s="34" t="s">
        <v>1670</v>
      </c>
      <c r="D1217" s="34">
        <v>8</v>
      </c>
      <c r="E1217" s="34" t="s">
        <v>1697</v>
      </c>
      <c r="F1217" s="91" t="s">
        <v>1700</v>
      </c>
      <c r="G1217" s="46">
        <v>3</v>
      </c>
      <c r="H1217" s="46">
        <v>438</v>
      </c>
      <c r="I1217" s="46">
        <v>1</v>
      </c>
      <c r="J1217" s="46">
        <v>0</v>
      </c>
      <c r="K1217" s="46">
        <v>0</v>
      </c>
      <c r="L1217" s="46">
        <v>0</v>
      </c>
      <c r="M1217" s="46">
        <v>3</v>
      </c>
      <c r="N1217" s="46">
        <v>6</v>
      </c>
      <c r="O1217" s="46">
        <v>1</v>
      </c>
      <c r="P1217" s="46">
        <v>0</v>
      </c>
      <c r="Q1217" s="46">
        <v>0</v>
      </c>
      <c r="R1217" s="46">
        <v>0</v>
      </c>
      <c r="S1217" s="46">
        <v>0</v>
      </c>
      <c r="T1217" s="46">
        <v>0</v>
      </c>
      <c r="U1217" s="46">
        <v>162</v>
      </c>
      <c r="V1217" s="46">
        <v>1</v>
      </c>
      <c r="W1217" s="46">
        <v>0</v>
      </c>
      <c r="X1217" s="46">
        <v>0</v>
      </c>
      <c r="Y1217" s="46">
        <v>1</v>
      </c>
      <c r="Z1217" s="46">
        <v>4</v>
      </c>
      <c r="AA1217" s="46">
        <v>1</v>
      </c>
      <c r="AB1217" s="46">
        <v>0</v>
      </c>
      <c r="AC1217" s="46">
        <v>1</v>
      </c>
      <c r="AD1217" s="46">
        <v>4</v>
      </c>
      <c r="AE1217" s="46">
        <v>0</v>
      </c>
      <c r="AF1217" s="35">
        <f t="shared" si="327"/>
        <v>626</v>
      </c>
      <c r="AG1217" s="35">
        <f t="shared" si="328"/>
        <v>622</v>
      </c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</row>
    <row r="1218" spans="1:60" ht="15.6" x14ac:dyDescent="0.3">
      <c r="A1218" s="34" t="s">
        <v>303</v>
      </c>
      <c r="B1218" s="34" t="s">
        <v>1669</v>
      </c>
      <c r="C1218" s="34" t="s">
        <v>1670</v>
      </c>
      <c r="D1218" s="34">
        <v>8</v>
      </c>
      <c r="E1218" s="34" t="s">
        <v>1701</v>
      </c>
      <c r="F1218" s="91" t="s">
        <v>1702</v>
      </c>
      <c r="G1218" s="46">
        <v>0</v>
      </c>
      <c r="H1218" s="46">
        <v>373</v>
      </c>
      <c r="I1218" s="46">
        <v>0</v>
      </c>
      <c r="J1218" s="46">
        <v>0</v>
      </c>
      <c r="K1218" s="46">
        <v>0</v>
      </c>
      <c r="L1218" s="46">
        <v>0</v>
      </c>
      <c r="M1218" s="46">
        <v>0</v>
      </c>
      <c r="N1218" s="46">
        <v>1</v>
      </c>
      <c r="O1218" s="46">
        <v>0</v>
      </c>
      <c r="P1218" s="46">
        <v>0</v>
      </c>
      <c r="Q1218" s="46">
        <v>1</v>
      </c>
      <c r="R1218" s="46">
        <v>0</v>
      </c>
      <c r="S1218" s="46">
        <v>0</v>
      </c>
      <c r="T1218" s="46">
        <v>0</v>
      </c>
      <c r="U1218" s="46">
        <v>100</v>
      </c>
      <c r="V1218" s="46">
        <v>0</v>
      </c>
      <c r="W1218" s="46">
        <v>0</v>
      </c>
      <c r="X1218" s="46">
        <v>1</v>
      </c>
      <c r="Y1218" s="46">
        <v>0</v>
      </c>
      <c r="Z1218" s="46">
        <v>2</v>
      </c>
      <c r="AA1218" s="46">
        <v>0</v>
      </c>
      <c r="AB1218" s="46">
        <v>0</v>
      </c>
      <c r="AC1218" s="46">
        <v>0</v>
      </c>
      <c r="AD1218" s="46">
        <v>2</v>
      </c>
      <c r="AE1218" s="46">
        <v>0</v>
      </c>
      <c r="AF1218" s="35">
        <f t="shared" si="327"/>
        <v>480</v>
      </c>
      <c r="AG1218" s="35">
        <f t="shared" si="328"/>
        <v>478</v>
      </c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</row>
    <row r="1219" spans="1:60" ht="15.6" x14ac:dyDescent="0.3">
      <c r="A1219" s="40"/>
      <c r="B1219" s="40"/>
      <c r="C1219" s="40"/>
      <c r="D1219" s="40"/>
      <c r="E1219" s="44" t="s">
        <v>16</v>
      </c>
      <c r="F1219" s="44" t="s">
        <v>7</v>
      </c>
      <c r="G1219" s="44">
        <f>SUM(G1215:G1218)</f>
        <v>8</v>
      </c>
      <c r="H1219" s="44">
        <f t="shared" ref="H1219:AE1219" si="332">SUM(H1215:H1218)</f>
        <v>1706</v>
      </c>
      <c r="I1219" s="44">
        <f t="shared" si="332"/>
        <v>3</v>
      </c>
      <c r="J1219" s="44">
        <f t="shared" si="332"/>
        <v>0</v>
      </c>
      <c r="K1219" s="44">
        <f t="shared" si="332"/>
        <v>1</v>
      </c>
      <c r="L1219" s="44">
        <f t="shared" si="332"/>
        <v>1</v>
      </c>
      <c r="M1219" s="44">
        <f>SUM(M1215:M1218)</f>
        <v>5</v>
      </c>
      <c r="N1219" s="44">
        <f t="shared" si="332"/>
        <v>10</v>
      </c>
      <c r="O1219" s="44">
        <f t="shared" si="332"/>
        <v>2</v>
      </c>
      <c r="P1219" s="44">
        <f t="shared" si="332"/>
        <v>1</v>
      </c>
      <c r="Q1219" s="44">
        <f t="shared" si="332"/>
        <v>1</v>
      </c>
      <c r="R1219" s="44">
        <f t="shared" si="332"/>
        <v>0</v>
      </c>
      <c r="S1219" s="44">
        <f t="shared" si="332"/>
        <v>0</v>
      </c>
      <c r="T1219" s="44">
        <f t="shared" si="332"/>
        <v>0</v>
      </c>
      <c r="U1219" s="44">
        <f t="shared" si="332"/>
        <v>552</v>
      </c>
      <c r="V1219" s="44">
        <f t="shared" si="332"/>
        <v>3</v>
      </c>
      <c r="W1219" s="44">
        <f t="shared" si="332"/>
        <v>3</v>
      </c>
      <c r="X1219" s="44">
        <f t="shared" si="332"/>
        <v>1</v>
      </c>
      <c r="Y1219" s="44">
        <f t="shared" si="332"/>
        <v>2</v>
      </c>
      <c r="Z1219" s="44">
        <f t="shared" si="332"/>
        <v>7</v>
      </c>
      <c r="AA1219" s="44">
        <f t="shared" si="332"/>
        <v>3</v>
      </c>
      <c r="AB1219" s="44">
        <f t="shared" si="332"/>
        <v>0</v>
      </c>
      <c r="AC1219" s="44">
        <f t="shared" si="332"/>
        <v>3</v>
      </c>
      <c r="AD1219" s="44">
        <f t="shared" si="332"/>
        <v>13</v>
      </c>
      <c r="AE1219" s="44">
        <f t="shared" si="332"/>
        <v>0</v>
      </c>
      <c r="AF1219" s="35">
        <f t="shared" si="327"/>
        <v>2325</v>
      </c>
      <c r="AG1219" s="35">
        <f t="shared" si="328"/>
        <v>2312</v>
      </c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</row>
    <row r="1220" spans="1:60" ht="15.6" x14ac:dyDescent="0.3">
      <c r="A1220" s="40"/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83"/>
      <c r="AE1220" s="41"/>
      <c r="AF1220" s="41"/>
      <c r="AG1220" s="41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</row>
    <row r="1221" spans="1:60" ht="15.6" x14ac:dyDescent="0.3">
      <c r="A1221" s="34" t="s">
        <v>303</v>
      </c>
      <c r="B1221" s="34" t="s">
        <v>1669</v>
      </c>
      <c r="C1221" s="34" t="s">
        <v>1670</v>
      </c>
      <c r="D1221" s="34">
        <v>9</v>
      </c>
      <c r="E1221" s="34" t="s">
        <v>1703</v>
      </c>
      <c r="F1221" s="91" t="s">
        <v>1704</v>
      </c>
      <c r="G1221" s="46">
        <v>2</v>
      </c>
      <c r="H1221" s="46">
        <v>575</v>
      </c>
      <c r="I1221" s="46">
        <v>1</v>
      </c>
      <c r="J1221" s="46">
        <v>0</v>
      </c>
      <c r="K1221" s="46">
        <v>0</v>
      </c>
      <c r="L1221" s="46">
        <v>1</v>
      </c>
      <c r="M1221" s="46">
        <v>1</v>
      </c>
      <c r="N1221" s="46">
        <v>6</v>
      </c>
      <c r="O1221" s="46">
        <v>0</v>
      </c>
      <c r="P1221" s="46">
        <v>0</v>
      </c>
      <c r="Q1221" s="46">
        <v>0</v>
      </c>
      <c r="R1221" s="46">
        <v>0</v>
      </c>
      <c r="S1221" s="46">
        <v>2</v>
      </c>
      <c r="T1221" s="46">
        <v>0</v>
      </c>
      <c r="U1221" s="46">
        <v>144</v>
      </c>
      <c r="V1221" s="46">
        <v>2</v>
      </c>
      <c r="W1221" s="46">
        <v>0</v>
      </c>
      <c r="X1221" s="46">
        <v>0</v>
      </c>
      <c r="Y1221" s="46">
        <v>0</v>
      </c>
      <c r="Z1221" s="46">
        <v>2</v>
      </c>
      <c r="AA1221" s="46">
        <v>0</v>
      </c>
      <c r="AB1221" s="46">
        <v>1</v>
      </c>
      <c r="AC1221" s="46">
        <v>0</v>
      </c>
      <c r="AD1221" s="46">
        <v>4</v>
      </c>
      <c r="AE1221" s="46">
        <v>0</v>
      </c>
      <c r="AF1221" s="35">
        <f t="shared" si="327"/>
        <v>741</v>
      </c>
      <c r="AG1221" s="35">
        <f t="shared" si="328"/>
        <v>737</v>
      </c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</row>
    <row r="1222" spans="1:60" ht="15.6" x14ac:dyDescent="0.3">
      <c r="A1222" s="34" t="s">
        <v>303</v>
      </c>
      <c r="B1222" s="34" t="s">
        <v>1669</v>
      </c>
      <c r="C1222" s="34" t="s">
        <v>1670</v>
      </c>
      <c r="D1222" s="34">
        <v>9</v>
      </c>
      <c r="E1222" s="34" t="s">
        <v>1705</v>
      </c>
      <c r="F1222" s="91" t="s">
        <v>1706</v>
      </c>
      <c r="G1222" s="46">
        <v>0</v>
      </c>
      <c r="H1222" s="46">
        <v>418</v>
      </c>
      <c r="I1222" s="46">
        <v>2</v>
      </c>
      <c r="J1222" s="46">
        <v>0</v>
      </c>
      <c r="K1222" s="46">
        <v>1</v>
      </c>
      <c r="L1222" s="46">
        <v>0</v>
      </c>
      <c r="M1222" s="46">
        <v>2</v>
      </c>
      <c r="N1222" s="46">
        <v>2</v>
      </c>
      <c r="O1222" s="46">
        <v>0</v>
      </c>
      <c r="P1222" s="46">
        <v>0</v>
      </c>
      <c r="Q1222" s="46">
        <v>0</v>
      </c>
      <c r="R1222" s="46">
        <v>0</v>
      </c>
      <c r="S1222" s="46">
        <v>0</v>
      </c>
      <c r="T1222" s="46">
        <v>0</v>
      </c>
      <c r="U1222" s="46">
        <v>105</v>
      </c>
      <c r="V1222" s="46">
        <v>2</v>
      </c>
      <c r="W1222" s="46">
        <v>1</v>
      </c>
      <c r="X1222" s="46">
        <v>1</v>
      </c>
      <c r="Y1222" s="46">
        <v>0</v>
      </c>
      <c r="Z1222" s="46">
        <v>1</v>
      </c>
      <c r="AA1222" s="46">
        <v>0</v>
      </c>
      <c r="AB1222" s="46">
        <v>0</v>
      </c>
      <c r="AC1222" s="46">
        <v>0</v>
      </c>
      <c r="AD1222" s="46">
        <v>6</v>
      </c>
      <c r="AE1222" s="46">
        <v>0</v>
      </c>
      <c r="AF1222" s="35">
        <f t="shared" si="327"/>
        <v>541</v>
      </c>
      <c r="AG1222" s="35">
        <f t="shared" si="328"/>
        <v>535</v>
      </c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</row>
    <row r="1223" spans="1:60" ht="15.6" x14ac:dyDescent="0.3">
      <c r="A1223" s="34" t="s">
        <v>303</v>
      </c>
      <c r="B1223" s="34" t="s">
        <v>1669</v>
      </c>
      <c r="C1223" s="34" t="s">
        <v>1670</v>
      </c>
      <c r="D1223" s="34">
        <v>9</v>
      </c>
      <c r="E1223" s="34" t="s">
        <v>1707</v>
      </c>
      <c r="F1223" s="91" t="s">
        <v>1708</v>
      </c>
      <c r="G1223" s="46">
        <v>1</v>
      </c>
      <c r="H1223" s="46">
        <v>537</v>
      </c>
      <c r="I1223" s="46">
        <v>2</v>
      </c>
      <c r="J1223" s="46">
        <v>0</v>
      </c>
      <c r="K1223" s="46">
        <v>0</v>
      </c>
      <c r="L1223" s="46">
        <v>0</v>
      </c>
      <c r="M1223" s="46">
        <v>1</v>
      </c>
      <c r="N1223" s="46">
        <v>11</v>
      </c>
      <c r="O1223" s="46">
        <v>0</v>
      </c>
      <c r="P1223" s="46">
        <v>0</v>
      </c>
      <c r="Q1223" s="46">
        <v>0</v>
      </c>
      <c r="R1223" s="46">
        <v>0</v>
      </c>
      <c r="S1223" s="46">
        <v>0</v>
      </c>
      <c r="T1223" s="46">
        <v>0</v>
      </c>
      <c r="U1223" s="46">
        <v>127</v>
      </c>
      <c r="V1223" s="46">
        <v>2</v>
      </c>
      <c r="W1223" s="46">
        <v>0</v>
      </c>
      <c r="X1223" s="46">
        <v>0</v>
      </c>
      <c r="Y1223" s="46">
        <v>0</v>
      </c>
      <c r="Z1223" s="46">
        <v>1</v>
      </c>
      <c r="AA1223" s="46">
        <v>0</v>
      </c>
      <c r="AB1223" s="46">
        <v>0</v>
      </c>
      <c r="AC1223" s="46">
        <v>0</v>
      </c>
      <c r="AD1223" s="46">
        <v>9</v>
      </c>
      <c r="AE1223" s="46">
        <v>0</v>
      </c>
      <c r="AF1223" s="35">
        <f t="shared" si="327"/>
        <v>691</v>
      </c>
      <c r="AG1223" s="35">
        <f t="shared" si="328"/>
        <v>682</v>
      </c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</row>
    <row r="1224" spans="1:60" ht="15.6" x14ac:dyDescent="0.3">
      <c r="A1224" s="40"/>
      <c r="B1224" s="40"/>
      <c r="C1224" s="40"/>
      <c r="D1224" s="40"/>
      <c r="E1224" s="44" t="s">
        <v>8</v>
      </c>
      <c r="F1224" s="44" t="s">
        <v>7</v>
      </c>
      <c r="G1224" s="44">
        <f t="shared" ref="G1224:AE1224" si="333">SUM(G1221:G1223)</f>
        <v>3</v>
      </c>
      <c r="H1224" s="44">
        <f t="shared" si="333"/>
        <v>1530</v>
      </c>
      <c r="I1224" s="44">
        <f>SUM(I1221:I1223)</f>
        <v>5</v>
      </c>
      <c r="J1224" s="44">
        <f t="shared" si="333"/>
        <v>0</v>
      </c>
      <c r="K1224" s="44">
        <f t="shared" si="333"/>
        <v>1</v>
      </c>
      <c r="L1224" s="44">
        <f t="shared" si="333"/>
        <v>1</v>
      </c>
      <c r="M1224" s="44">
        <f t="shared" si="333"/>
        <v>4</v>
      </c>
      <c r="N1224" s="44">
        <f t="shared" si="333"/>
        <v>19</v>
      </c>
      <c r="O1224" s="44">
        <f t="shared" si="333"/>
        <v>0</v>
      </c>
      <c r="P1224" s="44">
        <f t="shared" si="333"/>
        <v>0</v>
      </c>
      <c r="Q1224" s="44">
        <f t="shared" si="333"/>
        <v>0</v>
      </c>
      <c r="R1224" s="44">
        <f t="shared" si="333"/>
        <v>0</v>
      </c>
      <c r="S1224" s="44">
        <f t="shared" si="333"/>
        <v>2</v>
      </c>
      <c r="T1224" s="44">
        <f t="shared" si="333"/>
        <v>0</v>
      </c>
      <c r="U1224" s="44">
        <f t="shared" si="333"/>
        <v>376</v>
      </c>
      <c r="V1224" s="44">
        <f t="shared" si="333"/>
        <v>6</v>
      </c>
      <c r="W1224" s="44">
        <f t="shared" si="333"/>
        <v>1</v>
      </c>
      <c r="X1224" s="44">
        <f t="shared" si="333"/>
        <v>1</v>
      </c>
      <c r="Y1224" s="44">
        <f t="shared" si="333"/>
        <v>0</v>
      </c>
      <c r="Z1224" s="44">
        <f t="shared" si="333"/>
        <v>4</v>
      </c>
      <c r="AA1224" s="44">
        <f t="shared" si="333"/>
        <v>0</v>
      </c>
      <c r="AB1224" s="44">
        <f t="shared" si="333"/>
        <v>1</v>
      </c>
      <c r="AC1224" s="44">
        <f t="shared" si="333"/>
        <v>0</v>
      </c>
      <c r="AD1224" s="44">
        <f t="shared" si="333"/>
        <v>19</v>
      </c>
      <c r="AE1224" s="44">
        <f t="shared" si="333"/>
        <v>0</v>
      </c>
      <c r="AF1224" s="35">
        <f t="shared" si="327"/>
        <v>1973</v>
      </c>
      <c r="AG1224" s="35">
        <f t="shared" si="328"/>
        <v>1954</v>
      </c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</row>
    <row r="1225" spans="1:60" ht="15.6" x14ac:dyDescent="0.3">
      <c r="A1225" s="40"/>
      <c r="B1225" s="40"/>
      <c r="C1225" s="40"/>
      <c r="D1225" s="40"/>
      <c r="E1225" s="45"/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94"/>
      <c r="AE1225" s="41"/>
      <c r="AF1225" s="41"/>
      <c r="AG1225" s="41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</row>
    <row r="1226" spans="1:60" ht="15.6" x14ac:dyDescent="0.3">
      <c r="A1226" s="34" t="s">
        <v>303</v>
      </c>
      <c r="B1226" s="34" t="s">
        <v>1669</v>
      </c>
      <c r="C1226" s="34" t="s">
        <v>1670</v>
      </c>
      <c r="D1226" s="34">
        <v>10</v>
      </c>
      <c r="E1226" s="34" t="s">
        <v>1709</v>
      </c>
      <c r="F1226" s="91" t="s">
        <v>1710</v>
      </c>
      <c r="G1226" s="46">
        <v>0</v>
      </c>
      <c r="H1226" s="46">
        <v>428</v>
      </c>
      <c r="I1226" s="46">
        <v>1</v>
      </c>
      <c r="J1226" s="46">
        <v>0</v>
      </c>
      <c r="K1226" s="46">
        <v>0</v>
      </c>
      <c r="L1226" s="46">
        <v>0</v>
      </c>
      <c r="M1226" s="46">
        <v>0</v>
      </c>
      <c r="N1226" s="46">
        <v>5</v>
      </c>
      <c r="O1226" s="46">
        <v>0</v>
      </c>
      <c r="P1226" s="46">
        <v>0</v>
      </c>
      <c r="Q1226" s="46">
        <v>0</v>
      </c>
      <c r="R1226" s="46">
        <v>0</v>
      </c>
      <c r="S1226" s="46">
        <v>0</v>
      </c>
      <c r="T1226" s="46">
        <v>0</v>
      </c>
      <c r="U1226" s="46">
        <v>132</v>
      </c>
      <c r="V1226" s="46">
        <v>5</v>
      </c>
      <c r="W1226" s="46">
        <v>1</v>
      </c>
      <c r="X1226" s="46">
        <v>1</v>
      </c>
      <c r="Y1226" s="46">
        <v>1</v>
      </c>
      <c r="Z1226" s="46">
        <v>0</v>
      </c>
      <c r="AA1226" s="46">
        <v>0</v>
      </c>
      <c r="AB1226" s="46">
        <v>1</v>
      </c>
      <c r="AC1226" s="46">
        <v>0</v>
      </c>
      <c r="AD1226" s="46">
        <v>9</v>
      </c>
      <c r="AE1226" s="46">
        <v>0</v>
      </c>
      <c r="AF1226" s="35">
        <f t="shared" si="327"/>
        <v>584</v>
      </c>
      <c r="AG1226" s="35">
        <f t="shared" si="328"/>
        <v>575</v>
      </c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</row>
    <row r="1227" spans="1:60" ht="15.6" x14ac:dyDescent="0.3">
      <c r="A1227" s="34" t="s">
        <v>303</v>
      </c>
      <c r="B1227" s="34" t="s">
        <v>1669</v>
      </c>
      <c r="C1227" s="34" t="s">
        <v>1670</v>
      </c>
      <c r="D1227" s="34">
        <v>10</v>
      </c>
      <c r="E1227" s="34" t="s">
        <v>1709</v>
      </c>
      <c r="F1227" s="91" t="s">
        <v>1711</v>
      </c>
      <c r="G1227" s="46">
        <v>0</v>
      </c>
      <c r="H1227" s="46">
        <v>455</v>
      </c>
      <c r="I1227" s="46">
        <v>0</v>
      </c>
      <c r="J1227" s="46">
        <v>0</v>
      </c>
      <c r="K1227" s="46">
        <v>0</v>
      </c>
      <c r="L1227" s="46">
        <v>0</v>
      </c>
      <c r="M1227" s="46">
        <v>0</v>
      </c>
      <c r="N1227" s="46">
        <v>1</v>
      </c>
      <c r="O1227" s="46">
        <v>0</v>
      </c>
      <c r="P1227" s="46">
        <v>0</v>
      </c>
      <c r="Q1227" s="46">
        <v>2</v>
      </c>
      <c r="R1227" s="46">
        <v>0</v>
      </c>
      <c r="S1227" s="46">
        <v>0</v>
      </c>
      <c r="T1227" s="46">
        <v>0</v>
      </c>
      <c r="U1227" s="46">
        <v>107</v>
      </c>
      <c r="V1227" s="46">
        <v>1</v>
      </c>
      <c r="W1227" s="46">
        <v>0</v>
      </c>
      <c r="X1227" s="46">
        <v>1</v>
      </c>
      <c r="Y1227" s="46">
        <v>0</v>
      </c>
      <c r="Z1227" s="46">
        <v>0</v>
      </c>
      <c r="AA1227" s="46">
        <v>0</v>
      </c>
      <c r="AB1227" s="46">
        <v>0</v>
      </c>
      <c r="AC1227" s="46">
        <v>0</v>
      </c>
      <c r="AD1227" s="46">
        <v>15</v>
      </c>
      <c r="AE1227" s="46">
        <v>0</v>
      </c>
      <c r="AF1227" s="35">
        <f t="shared" si="327"/>
        <v>582</v>
      </c>
      <c r="AG1227" s="35">
        <f t="shared" si="328"/>
        <v>567</v>
      </c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</row>
    <row r="1228" spans="1:60" ht="15.6" x14ac:dyDescent="0.3">
      <c r="A1228" s="34" t="s">
        <v>303</v>
      </c>
      <c r="B1228" s="34" t="s">
        <v>1669</v>
      </c>
      <c r="C1228" s="34" t="s">
        <v>1670</v>
      </c>
      <c r="D1228" s="34">
        <v>10</v>
      </c>
      <c r="E1228" s="34" t="s">
        <v>1709</v>
      </c>
      <c r="F1228" s="91" t="s">
        <v>1712</v>
      </c>
      <c r="G1228" s="46">
        <v>2</v>
      </c>
      <c r="H1228" s="46">
        <v>444</v>
      </c>
      <c r="I1228" s="46">
        <v>3</v>
      </c>
      <c r="J1228" s="46">
        <v>0</v>
      </c>
      <c r="K1228" s="46">
        <v>0</v>
      </c>
      <c r="L1228" s="46">
        <v>0</v>
      </c>
      <c r="M1228" s="46">
        <v>0</v>
      </c>
      <c r="N1228" s="46">
        <v>3</v>
      </c>
      <c r="O1228" s="46">
        <v>0</v>
      </c>
      <c r="P1228" s="46">
        <v>0</v>
      </c>
      <c r="Q1228" s="46">
        <v>1</v>
      </c>
      <c r="R1228" s="46">
        <v>0</v>
      </c>
      <c r="S1228" s="46">
        <v>0</v>
      </c>
      <c r="T1228" s="46">
        <v>0</v>
      </c>
      <c r="U1228" s="46">
        <v>132</v>
      </c>
      <c r="V1228" s="46">
        <v>0</v>
      </c>
      <c r="W1228" s="46">
        <v>1</v>
      </c>
      <c r="X1228" s="46">
        <v>0</v>
      </c>
      <c r="Y1228" s="46">
        <v>0</v>
      </c>
      <c r="Z1228" s="46">
        <v>0</v>
      </c>
      <c r="AA1228" s="46">
        <v>0</v>
      </c>
      <c r="AB1228" s="46">
        <v>0</v>
      </c>
      <c r="AC1228" s="46">
        <v>0</v>
      </c>
      <c r="AD1228" s="46">
        <v>6</v>
      </c>
      <c r="AE1228" s="46">
        <v>0</v>
      </c>
      <c r="AF1228" s="35">
        <f t="shared" si="327"/>
        <v>592</v>
      </c>
      <c r="AG1228" s="35">
        <f t="shared" si="328"/>
        <v>586</v>
      </c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</row>
    <row r="1229" spans="1:60" ht="15.6" x14ac:dyDescent="0.3">
      <c r="A1229" s="34" t="s">
        <v>303</v>
      </c>
      <c r="B1229" s="34" t="s">
        <v>1669</v>
      </c>
      <c r="C1229" s="34" t="s">
        <v>1670</v>
      </c>
      <c r="D1229" s="34">
        <v>10</v>
      </c>
      <c r="E1229" s="34" t="s">
        <v>1713</v>
      </c>
      <c r="F1229" s="91" t="s">
        <v>1714</v>
      </c>
      <c r="G1229" s="46">
        <v>0</v>
      </c>
      <c r="H1229" s="46">
        <v>376</v>
      </c>
      <c r="I1229" s="46">
        <v>1</v>
      </c>
      <c r="J1229" s="46">
        <v>1</v>
      </c>
      <c r="K1229" s="46">
        <v>1</v>
      </c>
      <c r="L1229" s="46">
        <v>0</v>
      </c>
      <c r="M1229" s="46">
        <v>0</v>
      </c>
      <c r="N1229" s="46">
        <v>5</v>
      </c>
      <c r="O1229" s="46">
        <v>0</v>
      </c>
      <c r="P1229" s="46">
        <v>1</v>
      </c>
      <c r="Q1229" s="46">
        <v>0</v>
      </c>
      <c r="R1229" s="46">
        <v>0</v>
      </c>
      <c r="S1229" s="46">
        <v>1</v>
      </c>
      <c r="T1229" s="46">
        <v>0</v>
      </c>
      <c r="U1229" s="46">
        <v>84</v>
      </c>
      <c r="V1229" s="46">
        <v>0</v>
      </c>
      <c r="W1229" s="46">
        <v>0</v>
      </c>
      <c r="X1229" s="46">
        <v>0</v>
      </c>
      <c r="Y1229" s="46">
        <v>0</v>
      </c>
      <c r="Z1229" s="46">
        <v>4</v>
      </c>
      <c r="AA1229" s="46">
        <v>0</v>
      </c>
      <c r="AB1229" s="46">
        <v>0</v>
      </c>
      <c r="AC1229" s="46">
        <v>0</v>
      </c>
      <c r="AD1229" s="46">
        <v>15</v>
      </c>
      <c r="AE1229" s="46">
        <v>0</v>
      </c>
      <c r="AF1229" s="35">
        <f t="shared" si="327"/>
        <v>489</v>
      </c>
      <c r="AG1229" s="35">
        <f t="shared" si="328"/>
        <v>474</v>
      </c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</row>
    <row r="1230" spans="1:60" ht="15.6" x14ac:dyDescent="0.3">
      <c r="A1230" s="34" t="s">
        <v>303</v>
      </c>
      <c r="B1230" s="34" t="s">
        <v>1669</v>
      </c>
      <c r="C1230" s="34" t="s">
        <v>1670</v>
      </c>
      <c r="D1230" s="34">
        <v>10</v>
      </c>
      <c r="E1230" s="34" t="s">
        <v>1715</v>
      </c>
      <c r="F1230" s="91" t="s">
        <v>1716</v>
      </c>
      <c r="G1230" s="46">
        <v>0</v>
      </c>
      <c r="H1230" s="46">
        <v>369</v>
      </c>
      <c r="I1230" s="46">
        <v>0</v>
      </c>
      <c r="J1230" s="46">
        <v>1</v>
      </c>
      <c r="K1230" s="46">
        <v>0</v>
      </c>
      <c r="L1230" s="46">
        <v>1</v>
      </c>
      <c r="M1230" s="46">
        <v>1</v>
      </c>
      <c r="N1230" s="46">
        <v>4</v>
      </c>
      <c r="O1230" s="46">
        <v>0</v>
      </c>
      <c r="P1230" s="46">
        <v>0</v>
      </c>
      <c r="Q1230" s="46">
        <v>0</v>
      </c>
      <c r="R1230" s="46">
        <v>0</v>
      </c>
      <c r="S1230" s="46">
        <v>0</v>
      </c>
      <c r="T1230" s="46">
        <v>0</v>
      </c>
      <c r="U1230" s="46">
        <v>117</v>
      </c>
      <c r="V1230" s="46">
        <v>2</v>
      </c>
      <c r="W1230" s="46">
        <v>1</v>
      </c>
      <c r="X1230" s="46">
        <v>1</v>
      </c>
      <c r="Y1230" s="46">
        <v>0</v>
      </c>
      <c r="Z1230" s="46">
        <v>1</v>
      </c>
      <c r="AA1230" s="46">
        <v>1</v>
      </c>
      <c r="AB1230" s="46">
        <v>0</v>
      </c>
      <c r="AC1230" s="46">
        <v>0</v>
      </c>
      <c r="AD1230" s="46">
        <v>6</v>
      </c>
      <c r="AE1230" s="46">
        <v>0</v>
      </c>
      <c r="AF1230" s="35">
        <f t="shared" si="327"/>
        <v>505</v>
      </c>
      <c r="AG1230" s="35">
        <f t="shared" si="328"/>
        <v>499</v>
      </c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</row>
    <row r="1231" spans="1:60" ht="15.6" x14ac:dyDescent="0.3">
      <c r="A1231" s="40"/>
      <c r="B1231" s="40"/>
      <c r="C1231" s="40"/>
      <c r="D1231" s="40"/>
      <c r="E1231" s="44" t="s">
        <v>14</v>
      </c>
      <c r="F1231" s="44" t="s">
        <v>7</v>
      </c>
      <c r="G1231" s="44">
        <f t="shared" ref="G1231:AE1231" si="334">SUM(G1226:G1230)</f>
        <v>2</v>
      </c>
      <c r="H1231" s="44">
        <f t="shared" si="334"/>
        <v>2072</v>
      </c>
      <c r="I1231" s="44">
        <f t="shared" si="334"/>
        <v>5</v>
      </c>
      <c r="J1231" s="44">
        <f>SUM(J1226:J1230)</f>
        <v>2</v>
      </c>
      <c r="K1231" s="44">
        <f t="shared" si="334"/>
        <v>1</v>
      </c>
      <c r="L1231" s="44">
        <f t="shared" si="334"/>
        <v>1</v>
      </c>
      <c r="M1231" s="44">
        <f t="shared" si="334"/>
        <v>1</v>
      </c>
      <c r="N1231" s="44">
        <f t="shared" si="334"/>
        <v>18</v>
      </c>
      <c r="O1231" s="44">
        <f t="shared" si="334"/>
        <v>0</v>
      </c>
      <c r="P1231" s="44">
        <f t="shared" si="334"/>
        <v>1</v>
      </c>
      <c r="Q1231" s="44">
        <f t="shared" si="334"/>
        <v>3</v>
      </c>
      <c r="R1231" s="44">
        <f t="shared" si="334"/>
        <v>0</v>
      </c>
      <c r="S1231" s="44">
        <f t="shared" si="334"/>
        <v>1</v>
      </c>
      <c r="T1231" s="44">
        <f t="shared" si="334"/>
        <v>0</v>
      </c>
      <c r="U1231" s="44">
        <f t="shared" si="334"/>
        <v>572</v>
      </c>
      <c r="V1231" s="44">
        <f t="shared" si="334"/>
        <v>8</v>
      </c>
      <c r="W1231" s="44">
        <f t="shared" si="334"/>
        <v>3</v>
      </c>
      <c r="X1231" s="44">
        <f t="shared" si="334"/>
        <v>3</v>
      </c>
      <c r="Y1231" s="44">
        <f t="shared" si="334"/>
        <v>1</v>
      </c>
      <c r="Z1231" s="44">
        <f t="shared" si="334"/>
        <v>5</v>
      </c>
      <c r="AA1231" s="44">
        <f t="shared" si="334"/>
        <v>1</v>
      </c>
      <c r="AB1231" s="44">
        <f t="shared" si="334"/>
        <v>1</v>
      </c>
      <c r="AC1231" s="44">
        <f t="shared" si="334"/>
        <v>0</v>
      </c>
      <c r="AD1231" s="44">
        <f t="shared" si="334"/>
        <v>51</v>
      </c>
      <c r="AE1231" s="44">
        <f t="shared" si="334"/>
        <v>0</v>
      </c>
      <c r="AF1231" s="35">
        <f t="shared" si="327"/>
        <v>2752</v>
      </c>
      <c r="AG1231" s="35">
        <f t="shared" si="328"/>
        <v>2701</v>
      </c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</row>
    <row r="1232" spans="1:60" ht="15.6" x14ac:dyDescent="0.3">
      <c r="A1232" s="40"/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83"/>
      <c r="AE1232" s="41"/>
      <c r="AF1232" s="41"/>
      <c r="AG1232" s="41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</row>
    <row r="1233" spans="1:60" ht="15.6" x14ac:dyDescent="0.3">
      <c r="A1233" s="34" t="s">
        <v>303</v>
      </c>
      <c r="B1233" s="34" t="s">
        <v>1669</v>
      </c>
      <c r="C1233" s="34" t="s">
        <v>1670</v>
      </c>
      <c r="D1233" s="34">
        <v>13</v>
      </c>
      <c r="E1233" s="34" t="s">
        <v>1717</v>
      </c>
      <c r="F1233" s="91" t="s">
        <v>1718</v>
      </c>
      <c r="G1233" s="46">
        <v>1</v>
      </c>
      <c r="H1233" s="46">
        <v>665</v>
      </c>
      <c r="I1233" s="46">
        <v>0</v>
      </c>
      <c r="J1233" s="46">
        <v>0</v>
      </c>
      <c r="K1233" s="46">
        <v>0</v>
      </c>
      <c r="L1233" s="46">
        <v>1</v>
      </c>
      <c r="M1233" s="46">
        <v>0</v>
      </c>
      <c r="N1233" s="46">
        <v>3</v>
      </c>
      <c r="O1233" s="46">
        <v>0</v>
      </c>
      <c r="P1233" s="46">
        <v>0</v>
      </c>
      <c r="Q1233" s="46">
        <v>0</v>
      </c>
      <c r="R1233" s="46">
        <v>0</v>
      </c>
      <c r="S1233" s="46">
        <v>0</v>
      </c>
      <c r="T1233" s="46">
        <v>0</v>
      </c>
      <c r="U1233" s="46">
        <v>155</v>
      </c>
      <c r="V1233" s="46">
        <v>0</v>
      </c>
      <c r="W1233" s="46">
        <v>0</v>
      </c>
      <c r="X1233" s="46">
        <v>1</v>
      </c>
      <c r="Y1233" s="46">
        <v>0</v>
      </c>
      <c r="Z1233" s="46">
        <v>0</v>
      </c>
      <c r="AA1233" s="46">
        <v>0</v>
      </c>
      <c r="AB1233" s="46">
        <v>0</v>
      </c>
      <c r="AC1233" s="46">
        <v>0</v>
      </c>
      <c r="AD1233" s="46">
        <v>3</v>
      </c>
      <c r="AE1233" s="46">
        <v>0</v>
      </c>
      <c r="AF1233" s="35">
        <f>G1233+H1233+I1233+J1233+K1233+L1233+M1233+N1233+O1233+P1233+Q1233+R1233+S1233+T1233+U1233+V1233+W1233+X1233+Y1233+Z1233+AA1233+AB1233+AC1233+AD1233</f>
        <v>829</v>
      </c>
      <c r="AG1233" s="35">
        <f t="shared" si="328"/>
        <v>826</v>
      </c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</row>
    <row r="1234" spans="1:60" ht="15.6" x14ac:dyDescent="0.3">
      <c r="A1234" s="34" t="s">
        <v>303</v>
      </c>
      <c r="B1234" s="34" t="s">
        <v>1669</v>
      </c>
      <c r="C1234" s="34" t="s">
        <v>1670</v>
      </c>
      <c r="D1234" s="34">
        <v>13</v>
      </c>
      <c r="E1234" s="34" t="s">
        <v>1719</v>
      </c>
      <c r="F1234" s="91" t="s">
        <v>1720</v>
      </c>
      <c r="G1234" s="46">
        <v>0</v>
      </c>
      <c r="H1234" s="46">
        <v>328</v>
      </c>
      <c r="I1234" s="46">
        <v>0</v>
      </c>
      <c r="J1234" s="46">
        <v>0</v>
      </c>
      <c r="K1234" s="46">
        <v>0</v>
      </c>
      <c r="L1234" s="46">
        <v>0</v>
      </c>
      <c r="M1234" s="46">
        <v>2</v>
      </c>
      <c r="N1234" s="46">
        <v>0</v>
      </c>
      <c r="O1234" s="46">
        <v>0</v>
      </c>
      <c r="P1234" s="46">
        <v>0</v>
      </c>
      <c r="Q1234" s="46">
        <v>0</v>
      </c>
      <c r="R1234" s="46">
        <v>0</v>
      </c>
      <c r="S1234" s="46">
        <v>0</v>
      </c>
      <c r="T1234" s="46">
        <v>0</v>
      </c>
      <c r="U1234" s="46">
        <v>88</v>
      </c>
      <c r="V1234" s="46">
        <v>1</v>
      </c>
      <c r="W1234" s="46">
        <v>1</v>
      </c>
      <c r="X1234" s="46">
        <v>0</v>
      </c>
      <c r="Y1234" s="46">
        <v>1</v>
      </c>
      <c r="Z1234" s="46">
        <v>0</v>
      </c>
      <c r="AA1234" s="46">
        <v>0</v>
      </c>
      <c r="AB1234" s="46">
        <v>0</v>
      </c>
      <c r="AC1234" s="46">
        <v>0</v>
      </c>
      <c r="AD1234" s="46">
        <v>6</v>
      </c>
      <c r="AE1234" s="46">
        <v>0</v>
      </c>
      <c r="AF1234" s="35">
        <f t="shared" ref="AF1234:AF1235" si="335">G1234+H1234+I1234+J1234+K1234+L1234+M1234+N1234+O1234+P1234+Q1234+R1234+S1234+T1234+U1234+V1234+W1234+X1234+Y1234+Z1234+AA1234+AB1234+AC1234+AD1234</f>
        <v>427</v>
      </c>
      <c r="AG1234" s="35">
        <f t="shared" si="328"/>
        <v>421</v>
      </c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</row>
    <row r="1235" spans="1:60" ht="15.6" x14ac:dyDescent="0.3">
      <c r="A1235" s="34" t="s">
        <v>303</v>
      </c>
      <c r="B1235" s="34" t="s">
        <v>1669</v>
      </c>
      <c r="C1235" s="34" t="s">
        <v>1670</v>
      </c>
      <c r="D1235" s="34">
        <v>13</v>
      </c>
      <c r="E1235" s="34" t="s">
        <v>1719</v>
      </c>
      <c r="F1235" s="91" t="s">
        <v>1721</v>
      </c>
      <c r="G1235" s="46">
        <v>1</v>
      </c>
      <c r="H1235" s="46">
        <v>329</v>
      </c>
      <c r="I1235" s="46">
        <v>0</v>
      </c>
      <c r="J1235" s="46">
        <v>0</v>
      </c>
      <c r="K1235" s="46">
        <v>1</v>
      </c>
      <c r="L1235" s="46">
        <v>0</v>
      </c>
      <c r="M1235" s="46">
        <v>1</v>
      </c>
      <c r="N1235" s="46">
        <v>3</v>
      </c>
      <c r="O1235" s="46">
        <v>0</v>
      </c>
      <c r="P1235" s="46">
        <v>0</v>
      </c>
      <c r="Q1235" s="46">
        <v>0</v>
      </c>
      <c r="R1235" s="46">
        <v>0</v>
      </c>
      <c r="S1235" s="46">
        <v>0</v>
      </c>
      <c r="T1235" s="46">
        <v>0</v>
      </c>
      <c r="U1235" s="46">
        <v>98</v>
      </c>
      <c r="V1235" s="46">
        <v>0</v>
      </c>
      <c r="W1235" s="46">
        <v>0</v>
      </c>
      <c r="X1235" s="46">
        <v>1</v>
      </c>
      <c r="Y1235" s="46">
        <v>1</v>
      </c>
      <c r="Z1235" s="46">
        <v>0</v>
      </c>
      <c r="AA1235" s="46">
        <v>0</v>
      </c>
      <c r="AB1235" s="46">
        <v>0</v>
      </c>
      <c r="AC1235" s="46">
        <v>0</v>
      </c>
      <c r="AD1235" s="46">
        <v>1</v>
      </c>
      <c r="AE1235" s="46">
        <v>0</v>
      </c>
      <c r="AF1235" s="35">
        <f t="shared" si="335"/>
        <v>436</v>
      </c>
      <c r="AG1235" s="35">
        <f t="shared" si="328"/>
        <v>435</v>
      </c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</row>
    <row r="1236" spans="1:60" ht="15.6" x14ac:dyDescent="0.3">
      <c r="A1236" s="34" t="s">
        <v>303</v>
      </c>
      <c r="B1236" s="34" t="s">
        <v>1669</v>
      </c>
      <c r="C1236" s="34" t="s">
        <v>1670</v>
      </c>
      <c r="D1236" s="34">
        <v>13</v>
      </c>
      <c r="E1236" s="34" t="s">
        <v>1722</v>
      </c>
      <c r="F1236" s="91" t="s">
        <v>1723</v>
      </c>
      <c r="G1236" s="46">
        <v>1</v>
      </c>
      <c r="H1236" s="46">
        <v>189</v>
      </c>
      <c r="I1236" s="46">
        <v>0</v>
      </c>
      <c r="J1236" s="46">
        <v>0</v>
      </c>
      <c r="K1236" s="46">
        <v>0</v>
      </c>
      <c r="L1236" s="46">
        <v>1</v>
      </c>
      <c r="M1236" s="46">
        <v>1</v>
      </c>
      <c r="N1236" s="46">
        <v>4</v>
      </c>
      <c r="O1236" s="46">
        <v>0</v>
      </c>
      <c r="P1236" s="46">
        <v>0</v>
      </c>
      <c r="Q1236" s="46">
        <v>0</v>
      </c>
      <c r="R1236" s="46">
        <v>0</v>
      </c>
      <c r="S1236" s="46">
        <v>0</v>
      </c>
      <c r="T1236" s="46">
        <v>0</v>
      </c>
      <c r="U1236" s="46">
        <v>57</v>
      </c>
      <c r="V1236" s="46">
        <v>0</v>
      </c>
      <c r="W1236" s="46">
        <v>0</v>
      </c>
      <c r="X1236" s="46">
        <v>0</v>
      </c>
      <c r="Y1236" s="46">
        <v>0</v>
      </c>
      <c r="Z1236" s="46">
        <v>0</v>
      </c>
      <c r="AA1236" s="46">
        <v>0</v>
      </c>
      <c r="AB1236" s="46">
        <v>0</v>
      </c>
      <c r="AC1236" s="46">
        <v>0</v>
      </c>
      <c r="AD1236" s="46">
        <v>5</v>
      </c>
      <c r="AE1236" s="46">
        <v>0</v>
      </c>
      <c r="AF1236" s="35">
        <f t="shared" si="327"/>
        <v>258</v>
      </c>
      <c r="AG1236" s="35">
        <f t="shared" si="328"/>
        <v>253</v>
      </c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</row>
    <row r="1237" spans="1:60" ht="15.6" x14ac:dyDescent="0.3">
      <c r="A1237" s="40"/>
      <c r="B1237" s="40"/>
      <c r="C1237" s="40"/>
      <c r="D1237" s="40"/>
      <c r="E1237" s="44" t="s">
        <v>16</v>
      </c>
      <c r="F1237" s="44" t="s">
        <v>7</v>
      </c>
      <c r="G1237" s="44">
        <f t="shared" ref="G1237:AE1237" si="336">SUM(G1233:G1236)</f>
        <v>3</v>
      </c>
      <c r="H1237" s="44">
        <f t="shared" si="336"/>
        <v>1511</v>
      </c>
      <c r="I1237" s="44">
        <f>SUM(I1233:I1236)</f>
        <v>0</v>
      </c>
      <c r="J1237" s="44">
        <f t="shared" si="336"/>
        <v>0</v>
      </c>
      <c r="K1237" s="44">
        <f t="shared" si="336"/>
        <v>1</v>
      </c>
      <c r="L1237" s="44">
        <f t="shared" si="336"/>
        <v>2</v>
      </c>
      <c r="M1237" s="44">
        <f t="shared" si="336"/>
        <v>4</v>
      </c>
      <c r="N1237" s="44">
        <f t="shared" si="336"/>
        <v>10</v>
      </c>
      <c r="O1237" s="44">
        <f t="shared" si="336"/>
        <v>0</v>
      </c>
      <c r="P1237" s="44">
        <f t="shared" si="336"/>
        <v>0</v>
      </c>
      <c r="Q1237" s="44">
        <f t="shared" si="336"/>
        <v>0</v>
      </c>
      <c r="R1237" s="44">
        <f t="shared" si="336"/>
        <v>0</v>
      </c>
      <c r="S1237" s="44">
        <f t="shared" si="336"/>
        <v>0</v>
      </c>
      <c r="T1237" s="44">
        <f t="shared" si="336"/>
        <v>0</v>
      </c>
      <c r="U1237" s="44">
        <f t="shared" si="336"/>
        <v>398</v>
      </c>
      <c r="V1237" s="44">
        <f t="shared" si="336"/>
        <v>1</v>
      </c>
      <c r="W1237" s="44">
        <f t="shared" si="336"/>
        <v>1</v>
      </c>
      <c r="X1237" s="44">
        <f t="shared" si="336"/>
        <v>2</v>
      </c>
      <c r="Y1237" s="44">
        <f t="shared" si="336"/>
        <v>2</v>
      </c>
      <c r="Z1237" s="44">
        <f t="shared" si="336"/>
        <v>0</v>
      </c>
      <c r="AA1237" s="44">
        <f t="shared" si="336"/>
        <v>0</v>
      </c>
      <c r="AB1237" s="44">
        <f t="shared" si="336"/>
        <v>0</v>
      </c>
      <c r="AC1237" s="44">
        <f t="shared" si="336"/>
        <v>0</v>
      </c>
      <c r="AD1237" s="44">
        <f t="shared" si="336"/>
        <v>15</v>
      </c>
      <c r="AE1237" s="44">
        <f t="shared" si="336"/>
        <v>0</v>
      </c>
      <c r="AF1237" s="35">
        <f t="shared" si="327"/>
        <v>1950</v>
      </c>
      <c r="AG1237" s="35">
        <f t="shared" si="328"/>
        <v>1935</v>
      </c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</row>
    <row r="1238" spans="1:60" ht="15.6" x14ac:dyDescent="0.3">
      <c r="A1238" s="40"/>
      <c r="B1238" s="40"/>
      <c r="C1238" s="40"/>
      <c r="D1238" s="40"/>
      <c r="E1238" s="45"/>
      <c r="F1238" s="45"/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94"/>
      <c r="AE1238" s="41"/>
      <c r="AF1238" s="41"/>
      <c r="AG1238" s="41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</row>
    <row r="1239" spans="1:60" ht="15.6" x14ac:dyDescent="0.3">
      <c r="A1239" s="34" t="s">
        <v>303</v>
      </c>
      <c r="B1239" s="34" t="s">
        <v>1669</v>
      </c>
      <c r="C1239" s="34" t="s">
        <v>1670</v>
      </c>
      <c r="D1239" s="34">
        <v>14</v>
      </c>
      <c r="E1239" s="34" t="s">
        <v>1724</v>
      </c>
      <c r="F1239" s="91" t="s">
        <v>1725</v>
      </c>
      <c r="G1239" s="46">
        <v>0</v>
      </c>
      <c r="H1239" s="46">
        <v>220</v>
      </c>
      <c r="I1239" s="46">
        <v>0</v>
      </c>
      <c r="J1239" s="46">
        <v>0</v>
      </c>
      <c r="K1239" s="46">
        <v>0</v>
      </c>
      <c r="L1239" s="46">
        <v>0</v>
      </c>
      <c r="M1239" s="46">
        <v>0</v>
      </c>
      <c r="N1239" s="46">
        <v>0</v>
      </c>
      <c r="O1239" s="46">
        <v>0</v>
      </c>
      <c r="P1239" s="46">
        <v>0</v>
      </c>
      <c r="Q1239" s="46">
        <v>0</v>
      </c>
      <c r="R1239" s="46">
        <v>0</v>
      </c>
      <c r="S1239" s="46">
        <v>0</v>
      </c>
      <c r="T1239" s="46">
        <v>0</v>
      </c>
      <c r="U1239" s="46">
        <v>124</v>
      </c>
      <c r="V1239" s="46">
        <v>0</v>
      </c>
      <c r="W1239" s="46">
        <v>0</v>
      </c>
      <c r="X1239" s="46">
        <v>0</v>
      </c>
      <c r="Y1239" s="46">
        <v>1</v>
      </c>
      <c r="Z1239" s="46">
        <v>0</v>
      </c>
      <c r="AA1239" s="46">
        <v>0</v>
      </c>
      <c r="AB1239" s="46">
        <v>0</v>
      </c>
      <c r="AC1239" s="46">
        <v>0</v>
      </c>
      <c r="AD1239" s="46">
        <v>4</v>
      </c>
      <c r="AE1239" s="46">
        <v>0</v>
      </c>
      <c r="AF1239" s="35">
        <f t="shared" si="327"/>
        <v>349</v>
      </c>
      <c r="AG1239" s="35">
        <f t="shared" si="328"/>
        <v>345</v>
      </c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</row>
    <row r="1240" spans="1:60" ht="15.6" x14ac:dyDescent="0.3">
      <c r="A1240" s="34" t="s">
        <v>303</v>
      </c>
      <c r="B1240" s="34" t="s">
        <v>1669</v>
      </c>
      <c r="C1240" s="34" t="s">
        <v>1670</v>
      </c>
      <c r="D1240" s="34">
        <v>14</v>
      </c>
      <c r="E1240" s="34" t="s">
        <v>1726</v>
      </c>
      <c r="F1240" s="91" t="s">
        <v>1727</v>
      </c>
      <c r="G1240" s="46">
        <v>1</v>
      </c>
      <c r="H1240" s="46">
        <v>566</v>
      </c>
      <c r="I1240" s="46">
        <v>1</v>
      </c>
      <c r="J1240" s="46">
        <v>0</v>
      </c>
      <c r="K1240" s="46">
        <v>0</v>
      </c>
      <c r="L1240" s="46">
        <v>0</v>
      </c>
      <c r="M1240" s="46">
        <v>1</v>
      </c>
      <c r="N1240" s="46">
        <v>4</v>
      </c>
      <c r="O1240" s="46">
        <v>0</v>
      </c>
      <c r="P1240" s="46">
        <v>0</v>
      </c>
      <c r="Q1240" s="46">
        <v>1</v>
      </c>
      <c r="R1240" s="46">
        <v>0</v>
      </c>
      <c r="S1240" s="46">
        <v>0</v>
      </c>
      <c r="T1240" s="46">
        <v>0</v>
      </c>
      <c r="U1240" s="46">
        <v>198</v>
      </c>
      <c r="V1240" s="46">
        <v>0</v>
      </c>
      <c r="W1240" s="46">
        <v>0</v>
      </c>
      <c r="X1240" s="46">
        <v>0</v>
      </c>
      <c r="Y1240" s="46">
        <v>3</v>
      </c>
      <c r="Z1240" s="46">
        <v>0</v>
      </c>
      <c r="AA1240" s="46">
        <v>0</v>
      </c>
      <c r="AB1240" s="46">
        <v>0</v>
      </c>
      <c r="AC1240" s="46">
        <v>0</v>
      </c>
      <c r="AD1240" s="46">
        <v>4</v>
      </c>
      <c r="AE1240" s="46">
        <v>0</v>
      </c>
      <c r="AF1240" s="35">
        <f t="shared" si="327"/>
        <v>779</v>
      </c>
      <c r="AG1240" s="35">
        <f t="shared" si="328"/>
        <v>775</v>
      </c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</row>
    <row r="1241" spans="1:60" ht="15.6" x14ac:dyDescent="0.3">
      <c r="A1241" s="34" t="s">
        <v>303</v>
      </c>
      <c r="B1241" s="34" t="s">
        <v>1669</v>
      </c>
      <c r="C1241" s="34" t="s">
        <v>1670</v>
      </c>
      <c r="D1241" s="34">
        <v>14</v>
      </c>
      <c r="E1241" s="34" t="s">
        <v>1726</v>
      </c>
      <c r="F1241" s="91" t="s">
        <v>1728</v>
      </c>
      <c r="G1241" s="46">
        <v>1</v>
      </c>
      <c r="H1241" s="46">
        <v>554</v>
      </c>
      <c r="I1241" s="46">
        <v>1</v>
      </c>
      <c r="J1241" s="46">
        <v>0</v>
      </c>
      <c r="K1241" s="46">
        <v>0</v>
      </c>
      <c r="L1241" s="46">
        <v>0</v>
      </c>
      <c r="M1241" s="46">
        <v>0</v>
      </c>
      <c r="N1241" s="46">
        <v>2</v>
      </c>
      <c r="O1241" s="46">
        <v>0</v>
      </c>
      <c r="P1241" s="46">
        <v>0</v>
      </c>
      <c r="Q1241" s="46">
        <v>1</v>
      </c>
      <c r="R1241" s="46">
        <v>0</v>
      </c>
      <c r="S1241" s="46">
        <v>0</v>
      </c>
      <c r="T1241" s="46">
        <v>0</v>
      </c>
      <c r="U1241" s="46">
        <v>191</v>
      </c>
      <c r="V1241" s="46">
        <v>1</v>
      </c>
      <c r="W1241" s="46">
        <v>0</v>
      </c>
      <c r="X1241" s="46">
        <v>0</v>
      </c>
      <c r="Y1241" s="46">
        <v>0</v>
      </c>
      <c r="Z1241" s="46">
        <v>0</v>
      </c>
      <c r="AA1241" s="46">
        <v>0</v>
      </c>
      <c r="AB1241" s="46">
        <v>0</v>
      </c>
      <c r="AC1241" s="46">
        <v>0</v>
      </c>
      <c r="AD1241" s="46">
        <v>7</v>
      </c>
      <c r="AE1241" s="46">
        <v>0</v>
      </c>
      <c r="AF1241" s="35">
        <f t="shared" si="327"/>
        <v>758</v>
      </c>
      <c r="AG1241" s="35">
        <f t="shared" si="328"/>
        <v>751</v>
      </c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</row>
    <row r="1242" spans="1:60" ht="15.6" x14ac:dyDescent="0.3">
      <c r="A1242" s="40"/>
      <c r="B1242" s="40"/>
      <c r="C1242" s="40"/>
      <c r="D1242" s="40"/>
      <c r="E1242" s="44" t="s">
        <v>8</v>
      </c>
      <c r="F1242" s="44" t="s">
        <v>7</v>
      </c>
      <c r="G1242" s="44">
        <f t="shared" ref="G1242:AE1242" si="337">SUM(G1239:G1241)</f>
        <v>2</v>
      </c>
      <c r="H1242" s="44">
        <f t="shared" si="337"/>
        <v>1340</v>
      </c>
      <c r="I1242" s="44">
        <f t="shared" si="337"/>
        <v>2</v>
      </c>
      <c r="J1242" s="44">
        <f t="shared" si="337"/>
        <v>0</v>
      </c>
      <c r="K1242" s="44">
        <f>SUM(K1239:K1241)</f>
        <v>0</v>
      </c>
      <c r="L1242" s="44">
        <f t="shared" si="337"/>
        <v>0</v>
      </c>
      <c r="M1242" s="44">
        <f t="shared" si="337"/>
        <v>1</v>
      </c>
      <c r="N1242" s="44">
        <f t="shared" si="337"/>
        <v>6</v>
      </c>
      <c r="O1242" s="44">
        <f t="shared" si="337"/>
        <v>0</v>
      </c>
      <c r="P1242" s="44">
        <f t="shared" si="337"/>
        <v>0</v>
      </c>
      <c r="Q1242" s="44">
        <f t="shared" si="337"/>
        <v>2</v>
      </c>
      <c r="R1242" s="44">
        <f t="shared" si="337"/>
        <v>0</v>
      </c>
      <c r="S1242" s="44">
        <f t="shared" si="337"/>
        <v>0</v>
      </c>
      <c r="T1242" s="44">
        <f t="shared" si="337"/>
        <v>0</v>
      </c>
      <c r="U1242" s="44">
        <f t="shared" si="337"/>
        <v>513</v>
      </c>
      <c r="V1242" s="44">
        <f t="shared" si="337"/>
        <v>1</v>
      </c>
      <c r="W1242" s="44">
        <f t="shared" si="337"/>
        <v>0</v>
      </c>
      <c r="X1242" s="44">
        <f t="shared" si="337"/>
        <v>0</v>
      </c>
      <c r="Y1242" s="44">
        <f t="shared" si="337"/>
        <v>4</v>
      </c>
      <c r="Z1242" s="44">
        <f t="shared" si="337"/>
        <v>0</v>
      </c>
      <c r="AA1242" s="44">
        <f t="shared" si="337"/>
        <v>0</v>
      </c>
      <c r="AB1242" s="44">
        <f t="shared" si="337"/>
        <v>0</v>
      </c>
      <c r="AC1242" s="44">
        <f t="shared" si="337"/>
        <v>0</v>
      </c>
      <c r="AD1242" s="44">
        <f t="shared" si="337"/>
        <v>15</v>
      </c>
      <c r="AE1242" s="44">
        <f t="shared" si="337"/>
        <v>0</v>
      </c>
      <c r="AF1242" s="35">
        <f t="shared" si="327"/>
        <v>1886</v>
      </c>
      <c r="AG1242" s="35">
        <f t="shared" si="328"/>
        <v>1871</v>
      </c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</row>
    <row r="1243" spans="1:60" ht="15.6" x14ac:dyDescent="0.3">
      <c r="A1243" s="40"/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83"/>
      <c r="AE1243" s="41"/>
      <c r="AF1243" s="41"/>
      <c r="AG1243" s="41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</row>
    <row r="1244" spans="1:60" ht="15.6" x14ac:dyDescent="0.3">
      <c r="A1244" s="67"/>
      <c r="B1244" s="46"/>
      <c r="C1244" s="46"/>
      <c r="D1244" s="46"/>
      <c r="E1244" s="46"/>
      <c r="F1244" s="46"/>
      <c r="G1244" s="103"/>
      <c r="H1244" s="68"/>
      <c r="I1244" s="68"/>
      <c r="J1244" s="62"/>
      <c r="K1244" s="62"/>
      <c r="L1244" s="62"/>
      <c r="M1244" s="68"/>
      <c r="N1244" s="68"/>
      <c r="O1244" s="68"/>
      <c r="P1244" s="62"/>
      <c r="Q1244" s="62"/>
      <c r="R1244" s="62"/>
      <c r="S1244" s="68"/>
      <c r="T1244" s="68"/>
      <c r="U1244" s="68"/>
      <c r="V1244" s="62"/>
      <c r="W1244" s="62"/>
      <c r="X1244" s="62"/>
      <c r="Y1244" s="68"/>
      <c r="Z1244" s="68"/>
      <c r="AA1244" s="68"/>
      <c r="AB1244" s="62"/>
      <c r="AC1244" s="62"/>
      <c r="AD1244" s="62"/>
      <c r="AE1244" s="68"/>
      <c r="AF1244" s="62"/>
      <c r="AG1244" s="62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</row>
    <row r="1245" spans="1:60" s="159" customFormat="1" ht="18" x14ac:dyDescent="0.35">
      <c r="A1245" s="169" t="s">
        <v>1729</v>
      </c>
      <c r="B1245" s="170"/>
      <c r="C1245" s="170"/>
      <c r="D1245" s="170"/>
      <c r="E1245" s="170"/>
      <c r="F1245" s="171"/>
      <c r="G1245" s="151">
        <f>G1200+G1207+G1213+G1219+G1224+G1231+G1237+G1242</f>
        <v>43</v>
      </c>
      <c r="H1245" s="151">
        <f t="shared" ref="H1245:AG1245" si="338">H1200+H1207+H1213+H1219+H1224+H1231+H1237+H1242</f>
        <v>15202</v>
      </c>
      <c r="I1245" s="151">
        <f t="shared" si="338"/>
        <v>34</v>
      </c>
      <c r="J1245" s="151">
        <f t="shared" si="338"/>
        <v>5</v>
      </c>
      <c r="K1245" s="151">
        <f t="shared" si="338"/>
        <v>5</v>
      </c>
      <c r="L1245" s="151">
        <f t="shared" si="338"/>
        <v>13</v>
      </c>
      <c r="M1245" s="151">
        <f t="shared" si="338"/>
        <v>30</v>
      </c>
      <c r="N1245" s="151">
        <f t="shared" si="338"/>
        <v>106</v>
      </c>
      <c r="O1245" s="151">
        <f t="shared" si="338"/>
        <v>6</v>
      </c>
      <c r="P1245" s="151">
        <f t="shared" si="338"/>
        <v>3</v>
      </c>
      <c r="Q1245" s="151">
        <f t="shared" si="338"/>
        <v>10</v>
      </c>
      <c r="R1245" s="151">
        <f t="shared" si="338"/>
        <v>0</v>
      </c>
      <c r="S1245" s="151">
        <f t="shared" si="338"/>
        <v>3</v>
      </c>
      <c r="T1245" s="151">
        <f t="shared" si="338"/>
        <v>2</v>
      </c>
      <c r="U1245" s="151">
        <f t="shared" si="338"/>
        <v>4888</v>
      </c>
      <c r="V1245" s="151">
        <f t="shared" si="338"/>
        <v>37</v>
      </c>
      <c r="W1245" s="151">
        <f t="shared" si="338"/>
        <v>13</v>
      </c>
      <c r="X1245" s="151">
        <f t="shared" si="338"/>
        <v>22</v>
      </c>
      <c r="Y1245" s="151">
        <f t="shared" si="338"/>
        <v>13</v>
      </c>
      <c r="Z1245" s="151">
        <f t="shared" si="338"/>
        <v>22</v>
      </c>
      <c r="AA1245" s="151">
        <f t="shared" si="338"/>
        <v>11</v>
      </c>
      <c r="AB1245" s="151">
        <f t="shared" si="338"/>
        <v>7</v>
      </c>
      <c r="AC1245" s="151">
        <f t="shared" si="338"/>
        <v>9</v>
      </c>
      <c r="AD1245" s="151">
        <f t="shared" si="338"/>
        <v>206</v>
      </c>
      <c r="AE1245" s="151">
        <f t="shared" si="338"/>
        <v>0</v>
      </c>
      <c r="AF1245" s="151">
        <f t="shared" si="338"/>
        <v>20690</v>
      </c>
      <c r="AG1245" s="151">
        <f t="shared" si="338"/>
        <v>20484</v>
      </c>
      <c r="AH1245" s="152"/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s="9" customFormat="1" ht="15.6" x14ac:dyDescent="0.3">
      <c r="A1246" s="106"/>
      <c r="B1246" s="106"/>
      <c r="C1246" s="106"/>
      <c r="D1246" s="106"/>
      <c r="E1246" s="106"/>
      <c r="F1246" s="106"/>
      <c r="G1246" s="106"/>
      <c r="H1246" s="106"/>
      <c r="I1246" s="106"/>
      <c r="J1246" s="106"/>
      <c r="K1246" s="106"/>
      <c r="L1246" s="106"/>
      <c r="M1246" s="106"/>
      <c r="N1246" s="106"/>
      <c r="O1246" s="106"/>
      <c r="P1246" s="106"/>
      <c r="Q1246" s="106"/>
      <c r="R1246" s="106"/>
      <c r="S1246" s="106"/>
      <c r="T1246" s="106"/>
      <c r="U1246" s="106"/>
      <c r="V1246" s="106"/>
      <c r="W1246" s="106"/>
      <c r="X1246" s="106"/>
      <c r="Y1246" s="106"/>
      <c r="Z1246" s="106"/>
      <c r="AA1246" s="106"/>
      <c r="AB1246" s="106"/>
      <c r="AC1246" s="106"/>
      <c r="AD1246" s="107"/>
      <c r="AE1246" s="106"/>
      <c r="AF1246" s="106"/>
      <c r="AG1246" s="106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</row>
    <row r="1247" spans="1:60" ht="15.6" x14ac:dyDescent="0.3">
      <c r="A1247" s="34" t="s">
        <v>303</v>
      </c>
      <c r="B1247" s="34" t="s">
        <v>1730</v>
      </c>
      <c r="C1247" s="34" t="s">
        <v>1670</v>
      </c>
      <c r="D1247" s="34">
        <v>2</v>
      </c>
      <c r="E1247" s="34" t="s">
        <v>1731</v>
      </c>
      <c r="F1247" s="34" t="s">
        <v>1732</v>
      </c>
      <c r="G1247" s="46">
        <v>1</v>
      </c>
      <c r="H1247" s="46">
        <v>464</v>
      </c>
      <c r="I1247" s="46">
        <v>1</v>
      </c>
      <c r="J1247" s="46">
        <v>0</v>
      </c>
      <c r="K1247" s="46">
        <v>0</v>
      </c>
      <c r="L1247" s="46">
        <v>1</v>
      </c>
      <c r="M1247" s="46">
        <v>2</v>
      </c>
      <c r="N1247" s="46">
        <v>5</v>
      </c>
      <c r="O1247" s="46">
        <v>0</v>
      </c>
      <c r="P1247" s="46">
        <v>1</v>
      </c>
      <c r="Q1247" s="46">
        <v>0</v>
      </c>
      <c r="R1247" s="46">
        <v>0</v>
      </c>
      <c r="S1247" s="46">
        <v>0</v>
      </c>
      <c r="T1247" s="46">
        <v>0</v>
      </c>
      <c r="U1247" s="46">
        <v>134</v>
      </c>
      <c r="V1247" s="46">
        <v>0</v>
      </c>
      <c r="W1247" s="46">
        <v>0</v>
      </c>
      <c r="X1247" s="46">
        <v>0</v>
      </c>
      <c r="Y1247" s="46">
        <v>0</v>
      </c>
      <c r="Z1247" s="46">
        <v>0</v>
      </c>
      <c r="AA1247" s="46">
        <v>0</v>
      </c>
      <c r="AB1247" s="46">
        <v>0</v>
      </c>
      <c r="AC1247" s="46">
        <v>0</v>
      </c>
      <c r="AD1247" s="46">
        <v>11</v>
      </c>
      <c r="AE1247" s="46">
        <v>0</v>
      </c>
      <c r="AF1247" s="35">
        <f t="shared" ref="AF1247:AF1266" si="339">G1247+H1247+I1247+J1247+K1247+L1247+M1247+N1247+O1247+P1247+Q1247+R1247+S1247+T1247+U1247+V1247+W1247+X1247+Y1247+Z1247+AA1247+AB1247+AC1247+AD1247</f>
        <v>620</v>
      </c>
      <c r="AG1247" s="35">
        <f t="shared" ref="AG1247:AG1266" si="340">G1247+H1247+I1247+J1247+K1247+L1247+M1247+N1247+O1247+P1247+Q1247+R1247+S1247+T1247+U1247+V1247+W1247+X1247+Y1247+Z1247+AA1247+AB1247+AC1247</f>
        <v>609</v>
      </c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</row>
    <row r="1248" spans="1:60" ht="15.6" x14ac:dyDescent="0.3">
      <c r="A1248" s="34" t="s">
        <v>303</v>
      </c>
      <c r="B1248" s="34" t="s">
        <v>1730</v>
      </c>
      <c r="C1248" s="34" t="s">
        <v>1670</v>
      </c>
      <c r="D1248" s="34">
        <v>2</v>
      </c>
      <c r="E1248" s="34" t="s">
        <v>1731</v>
      </c>
      <c r="F1248" s="34" t="s">
        <v>1733</v>
      </c>
      <c r="G1248" s="46">
        <v>3</v>
      </c>
      <c r="H1248" s="46">
        <v>470</v>
      </c>
      <c r="I1248" s="46">
        <v>0</v>
      </c>
      <c r="J1248" s="46">
        <v>1</v>
      </c>
      <c r="K1248" s="46">
        <v>0</v>
      </c>
      <c r="L1248" s="46">
        <v>0</v>
      </c>
      <c r="M1248" s="46">
        <v>5</v>
      </c>
      <c r="N1248" s="46">
        <v>1</v>
      </c>
      <c r="O1248" s="46">
        <v>0</v>
      </c>
      <c r="P1248" s="46">
        <v>0</v>
      </c>
      <c r="Q1248" s="46">
        <v>0</v>
      </c>
      <c r="R1248" s="46">
        <v>0</v>
      </c>
      <c r="S1248" s="46">
        <v>0</v>
      </c>
      <c r="T1248" s="46">
        <v>1</v>
      </c>
      <c r="U1248" s="46">
        <v>109</v>
      </c>
      <c r="V1248" s="46">
        <v>0</v>
      </c>
      <c r="W1248" s="46">
        <v>0</v>
      </c>
      <c r="X1248" s="46">
        <v>0</v>
      </c>
      <c r="Y1248" s="46">
        <v>2</v>
      </c>
      <c r="Z1248" s="46">
        <v>0</v>
      </c>
      <c r="AA1248" s="46">
        <v>1</v>
      </c>
      <c r="AB1248" s="46">
        <v>0</v>
      </c>
      <c r="AC1248" s="46">
        <v>0</v>
      </c>
      <c r="AD1248" s="46">
        <v>0</v>
      </c>
      <c r="AE1248" s="46">
        <v>0</v>
      </c>
      <c r="AF1248" s="35">
        <f t="shared" si="339"/>
        <v>593</v>
      </c>
      <c r="AG1248" s="35">
        <f t="shared" si="340"/>
        <v>593</v>
      </c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</row>
    <row r="1249" spans="1:60" ht="15.6" x14ac:dyDescent="0.3">
      <c r="A1249" s="34" t="s">
        <v>303</v>
      </c>
      <c r="B1249" s="34" t="s">
        <v>1730</v>
      </c>
      <c r="C1249" s="34" t="s">
        <v>1670</v>
      </c>
      <c r="D1249" s="34">
        <v>2</v>
      </c>
      <c r="E1249" s="34" t="s">
        <v>1731</v>
      </c>
      <c r="F1249" s="34" t="s">
        <v>1734</v>
      </c>
      <c r="G1249" s="46">
        <v>2</v>
      </c>
      <c r="H1249" s="46">
        <v>451</v>
      </c>
      <c r="I1249" s="46">
        <v>1</v>
      </c>
      <c r="J1249" s="46">
        <v>0</v>
      </c>
      <c r="K1249" s="46">
        <v>0</v>
      </c>
      <c r="L1249" s="46">
        <v>0</v>
      </c>
      <c r="M1249" s="46">
        <v>7</v>
      </c>
      <c r="N1249" s="46">
        <v>7</v>
      </c>
      <c r="O1249" s="46">
        <v>1</v>
      </c>
      <c r="P1249" s="46">
        <v>0</v>
      </c>
      <c r="Q1249" s="46">
        <v>1</v>
      </c>
      <c r="R1249" s="46">
        <v>0</v>
      </c>
      <c r="S1249" s="46">
        <v>0</v>
      </c>
      <c r="T1249" s="46">
        <v>0</v>
      </c>
      <c r="U1249" s="46">
        <v>133</v>
      </c>
      <c r="V1249" s="46">
        <v>0</v>
      </c>
      <c r="W1249" s="46">
        <v>0</v>
      </c>
      <c r="X1249" s="46">
        <v>3</v>
      </c>
      <c r="Y1249" s="46">
        <v>1</v>
      </c>
      <c r="Z1249" s="46">
        <v>1</v>
      </c>
      <c r="AA1249" s="46">
        <v>1</v>
      </c>
      <c r="AB1249" s="46">
        <v>1</v>
      </c>
      <c r="AC1249" s="46">
        <v>0</v>
      </c>
      <c r="AD1249" s="46">
        <v>12</v>
      </c>
      <c r="AE1249" s="46">
        <v>0</v>
      </c>
      <c r="AF1249" s="35">
        <f t="shared" si="339"/>
        <v>622</v>
      </c>
      <c r="AG1249" s="35">
        <f t="shared" si="340"/>
        <v>610</v>
      </c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</row>
    <row r="1250" spans="1:60" ht="15.6" x14ac:dyDescent="0.3">
      <c r="A1250" s="34" t="s">
        <v>303</v>
      </c>
      <c r="B1250" s="34" t="s">
        <v>1730</v>
      </c>
      <c r="C1250" s="34" t="s">
        <v>1670</v>
      </c>
      <c r="D1250" s="34">
        <v>2</v>
      </c>
      <c r="E1250" s="34" t="s">
        <v>1735</v>
      </c>
      <c r="F1250" s="34" t="s">
        <v>1736</v>
      </c>
      <c r="G1250" s="46">
        <v>2</v>
      </c>
      <c r="H1250" s="46">
        <v>449</v>
      </c>
      <c r="I1250" s="46">
        <v>0</v>
      </c>
      <c r="J1250" s="46">
        <v>0</v>
      </c>
      <c r="K1250" s="46">
        <v>0</v>
      </c>
      <c r="L1250" s="46">
        <v>0</v>
      </c>
      <c r="M1250" s="46">
        <v>0</v>
      </c>
      <c r="N1250" s="46">
        <v>5</v>
      </c>
      <c r="O1250" s="46">
        <v>1</v>
      </c>
      <c r="P1250" s="46">
        <v>0</v>
      </c>
      <c r="Q1250" s="46">
        <v>0</v>
      </c>
      <c r="R1250" s="46">
        <v>0</v>
      </c>
      <c r="S1250" s="46">
        <v>0</v>
      </c>
      <c r="T1250" s="46">
        <v>0</v>
      </c>
      <c r="U1250" s="46">
        <v>149</v>
      </c>
      <c r="V1250" s="46">
        <v>1</v>
      </c>
      <c r="W1250" s="46">
        <v>0</v>
      </c>
      <c r="X1250" s="46">
        <v>0</v>
      </c>
      <c r="Y1250" s="46">
        <v>2</v>
      </c>
      <c r="Z1250" s="46">
        <v>1</v>
      </c>
      <c r="AA1250" s="46">
        <v>0</v>
      </c>
      <c r="AB1250" s="46">
        <v>0</v>
      </c>
      <c r="AC1250" s="46">
        <v>1</v>
      </c>
      <c r="AD1250" s="46">
        <v>16</v>
      </c>
      <c r="AE1250" s="46">
        <v>0</v>
      </c>
      <c r="AF1250" s="35">
        <f t="shared" si="339"/>
        <v>627</v>
      </c>
      <c r="AG1250" s="35">
        <f t="shared" si="340"/>
        <v>611</v>
      </c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</row>
    <row r="1251" spans="1:60" ht="15.6" x14ac:dyDescent="0.3">
      <c r="A1251" s="34" t="s">
        <v>303</v>
      </c>
      <c r="B1251" s="34" t="s">
        <v>1730</v>
      </c>
      <c r="C1251" s="34" t="s">
        <v>1670</v>
      </c>
      <c r="D1251" s="34">
        <v>2</v>
      </c>
      <c r="E1251" s="34" t="s">
        <v>1735</v>
      </c>
      <c r="F1251" s="34" t="s">
        <v>1737</v>
      </c>
      <c r="G1251" s="46">
        <v>1</v>
      </c>
      <c r="H1251" s="46">
        <v>464</v>
      </c>
      <c r="I1251" s="46">
        <v>0</v>
      </c>
      <c r="J1251" s="46">
        <v>0</v>
      </c>
      <c r="K1251" s="46">
        <v>0</v>
      </c>
      <c r="L1251" s="46">
        <v>1</v>
      </c>
      <c r="M1251" s="46">
        <v>1</v>
      </c>
      <c r="N1251" s="46">
        <v>1</v>
      </c>
      <c r="O1251" s="46">
        <v>0</v>
      </c>
      <c r="P1251" s="46">
        <v>0</v>
      </c>
      <c r="Q1251" s="46">
        <v>0</v>
      </c>
      <c r="R1251" s="46">
        <v>0</v>
      </c>
      <c r="S1251" s="46">
        <v>0</v>
      </c>
      <c r="T1251" s="46">
        <v>0</v>
      </c>
      <c r="U1251" s="46">
        <v>146</v>
      </c>
      <c r="V1251" s="46">
        <v>1</v>
      </c>
      <c r="W1251" s="46">
        <v>0</v>
      </c>
      <c r="X1251" s="46">
        <v>2</v>
      </c>
      <c r="Y1251" s="46">
        <v>2</v>
      </c>
      <c r="Z1251" s="46">
        <v>0</v>
      </c>
      <c r="AA1251" s="46">
        <v>0</v>
      </c>
      <c r="AB1251" s="46">
        <v>1</v>
      </c>
      <c r="AC1251" s="46">
        <v>0</v>
      </c>
      <c r="AD1251" s="46">
        <v>7</v>
      </c>
      <c r="AE1251" s="46">
        <v>0</v>
      </c>
      <c r="AF1251" s="35">
        <f t="shared" si="339"/>
        <v>627</v>
      </c>
      <c r="AG1251" s="35">
        <f t="shared" si="340"/>
        <v>620</v>
      </c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</row>
    <row r="1252" spans="1:60" ht="15.6" x14ac:dyDescent="0.3">
      <c r="A1252" s="34" t="s">
        <v>303</v>
      </c>
      <c r="B1252" s="34" t="s">
        <v>1730</v>
      </c>
      <c r="C1252" s="34" t="s">
        <v>1670</v>
      </c>
      <c r="D1252" s="34">
        <v>2</v>
      </c>
      <c r="E1252" s="34" t="s">
        <v>1735</v>
      </c>
      <c r="F1252" s="34" t="s">
        <v>1738</v>
      </c>
      <c r="G1252" s="46">
        <v>2</v>
      </c>
      <c r="H1252" s="46">
        <v>460</v>
      </c>
      <c r="I1252" s="46">
        <v>0</v>
      </c>
      <c r="J1252" s="46">
        <v>0</v>
      </c>
      <c r="K1252" s="46">
        <v>0</v>
      </c>
      <c r="L1252" s="46">
        <v>0</v>
      </c>
      <c r="M1252" s="46">
        <v>6</v>
      </c>
      <c r="N1252" s="46">
        <v>1</v>
      </c>
      <c r="O1252" s="46">
        <v>0</v>
      </c>
      <c r="P1252" s="46">
        <v>0</v>
      </c>
      <c r="Q1252" s="46">
        <v>0</v>
      </c>
      <c r="R1252" s="46">
        <v>0</v>
      </c>
      <c r="S1252" s="46">
        <v>0</v>
      </c>
      <c r="T1252" s="46">
        <v>0</v>
      </c>
      <c r="U1252" s="46">
        <v>138</v>
      </c>
      <c r="V1252" s="46">
        <v>1</v>
      </c>
      <c r="W1252" s="46">
        <v>0</v>
      </c>
      <c r="X1252" s="46">
        <v>0</v>
      </c>
      <c r="Y1252" s="46">
        <v>1</v>
      </c>
      <c r="Z1252" s="46">
        <v>2</v>
      </c>
      <c r="AA1252" s="46">
        <v>0</v>
      </c>
      <c r="AB1252" s="46">
        <v>1</v>
      </c>
      <c r="AC1252" s="46">
        <v>0</v>
      </c>
      <c r="AD1252" s="46">
        <v>16</v>
      </c>
      <c r="AE1252" s="46">
        <v>0</v>
      </c>
      <c r="AF1252" s="35">
        <f t="shared" si="339"/>
        <v>628</v>
      </c>
      <c r="AG1252" s="35">
        <f t="shared" si="340"/>
        <v>612</v>
      </c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</row>
    <row r="1253" spans="1:60" ht="15.6" x14ac:dyDescent="0.3">
      <c r="A1253" s="34" t="s">
        <v>303</v>
      </c>
      <c r="B1253" s="34" t="s">
        <v>1730</v>
      </c>
      <c r="C1253" s="34" t="s">
        <v>1670</v>
      </c>
      <c r="D1253" s="34">
        <v>2</v>
      </c>
      <c r="E1253" s="34" t="s">
        <v>1739</v>
      </c>
      <c r="F1253" s="34" t="s">
        <v>1740</v>
      </c>
      <c r="G1253" s="46">
        <v>0</v>
      </c>
      <c r="H1253" s="46">
        <v>544</v>
      </c>
      <c r="I1253" s="46">
        <v>0</v>
      </c>
      <c r="J1253" s="46">
        <v>0</v>
      </c>
      <c r="K1253" s="46">
        <v>0</v>
      </c>
      <c r="L1253" s="46">
        <v>0</v>
      </c>
      <c r="M1253" s="46">
        <v>1</v>
      </c>
      <c r="N1253" s="46">
        <v>3</v>
      </c>
      <c r="O1253" s="46">
        <v>0</v>
      </c>
      <c r="P1253" s="46">
        <v>0</v>
      </c>
      <c r="Q1253" s="46">
        <v>0</v>
      </c>
      <c r="R1253" s="46">
        <v>0</v>
      </c>
      <c r="S1253" s="46">
        <v>0</v>
      </c>
      <c r="T1253" s="46">
        <v>0</v>
      </c>
      <c r="U1253" s="46">
        <v>145</v>
      </c>
      <c r="V1253" s="46">
        <v>0</v>
      </c>
      <c r="W1253" s="46">
        <v>1</v>
      </c>
      <c r="X1253" s="46">
        <v>0</v>
      </c>
      <c r="Y1253" s="46">
        <v>3</v>
      </c>
      <c r="Z1253" s="46">
        <v>1</v>
      </c>
      <c r="AA1253" s="46">
        <v>0</v>
      </c>
      <c r="AB1253" s="46">
        <v>0</v>
      </c>
      <c r="AC1253" s="46">
        <v>0</v>
      </c>
      <c r="AD1253" s="46">
        <v>6</v>
      </c>
      <c r="AE1253" s="46">
        <v>0</v>
      </c>
      <c r="AF1253" s="35">
        <f t="shared" si="339"/>
        <v>704</v>
      </c>
      <c r="AG1253" s="35">
        <f t="shared" si="340"/>
        <v>698</v>
      </c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</row>
    <row r="1254" spans="1:60" ht="15.6" x14ac:dyDescent="0.3">
      <c r="A1254" s="34" t="s">
        <v>303</v>
      </c>
      <c r="B1254" s="34" t="s">
        <v>1730</v>
      </c>
      <c r="C1254" s="34" t="s">
        <v>1670</v>
      </c>
      <c r="D1254" s="34">
        <v>2</v>
      </c>
      <c r="E1254" s="34" t="s">
        <v>1739</v>
      </c>
      <c r="F1254" s="34" t="s">
        <v>1741</v>
      </c>
      <c r="G1254" s="46">
        <v>2</v>
      </c>
      <c r="H1254" s="46">
        <v>523</v>
      </c>
      <c r="I1254" s="46">
        <v>0</v>
      </c>
      <c r="J1254" s="46">
        <v>0</v>
      </c>
      <c r="K1254" s="46">
        <v>0</v>
      </c>
      <c r="L1254" s="46">
        <v>4</v>
      </c>
      <c r="M1254" s="46">
        <v>1</v>
      </c>
      <c r="N1254" s="46">
        <v>5</v>
      </c>
      <c r="O1254" s="46">
        <v>1</v>
      </c>
      <c r="P1254" s="46">
        <v>0</v>
      </c>
      <c r="Q1254" s="46">
        <v>0</v>
      </c>
      <c r="R1254" s="46">
        <v>0</v>
      </c>
      <c r="S1254" s="46">
        <v>0</v>
      </c>
      <c r="T1254" s="46">
        <v>0</v>
      </c>
      <c r="U1254" s="46">
        <v>155</v>
      </c>
      <c r="V1254" s="46">
        <v>0</v>
      </c>
      <c r="W1254" s="46">
        <v>0</v>
      </c>
      <c r="X1254" s="46">
        <v>1</v>
      </c>
      <c r="Y1254" s="46">
        <v>1</v>
      </c>
      <c r="Z1254" s="46">
        <v>0</v>
      </c>
      <c r="AA1254" s="46">
        <v>0</v>
      </c>
      <c r="AB1254" s="46">
        <v>0</v>
      </c>
      <c r="AC1254" s="46">
        <v>0</v>
      </c>
      <c r="AD1254" s="46">
        <v>13</v>
      </c>
      <c r="AE1254" s="46">
        <v>0</v>
      </c>
      <c r="AF1254" s="35">
        <f t="shared" si="339"/>
        <v>706</v>
      </c>
      <c r="AG1254" s="35">
        <f t="shared" si="340"/>
        <v>693</v>
      </c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</row>
    <row r="1255" spans="1:60" ht="15.6" x14ac:dyDescent="0.3">
      <c r="A1255" s="34" t="s">
        <v>303</v>
      </c>
      <c r="B1255" s="34" t="s">
        <v>1730</v>
      </c>
      <c r="C1255" s="34" t="s">
        <v>1670</v>
      </c>
      <c r="D1255" s="34">
        <v>2</v>
      </c>
      <c r="E1255" s="34" t="s">
        <v>1739</v>
      </c>
      <c r="F1255" s="34" t="s">
        <v>1742</v>
      </c>
      <c r="G1255" s="46">
        <v>2</v>
      </c>
      <c r="H1255" s="46">
        <v>530</v>
      </c>
      <c r="I1255" s="46">
        <v>2</v>
      </c>
      <c r="J1255" s="46">
        <v>0</v>
      </c>
      <c r="K1255" s="46">
        <v>1</v>
      </c>
      <c r="L1255" s="46">
        <v>0</v>
      </c>
      <c r="M1255" s="46">
        <v>2</v>
      </c>
      <c r="N1255" s="46">
        <v>6</v>
      </c>
      <c r="O1255" s="46">
        <v>0</v>
      </c>
      <c r="P1255" s="46">
        <v>0</v>
      </c>
      <c r="Q1255" s="46">
        <v>1</v>
      </c>
      <c r="R1255" s="46">
        <v>0</v>
      </c>
      <c r="S1255" s="46">
        <v>0</v>
      </c>
      <c r="T1255" s="46">
        <v>1</v>
      </c>
      <c r="U1255" s="46">
        <v>144</v>
      </c>
      <c r="V1255" s="46">
        <v>0</v>
      </c>
      <c r="W1255" s="46">
        <v>0</v>
      </c>
      <c r="X1255" s="46">
        <v>0</v>
      </c>
      <c r="Y1255" s="46">
        <v>1</v>
      </c>
      <c r="Z1255" s="46">
        <v>0</v>
      </c>
      <c r="AA1255" s="46">
        <v>0</v>
      </c>
      <c r="AB1255" s="46">
        <v>0</v>
      </c>
      <c r="AC1255" s="46">
        <v>0</v>
      </c>
      <c r="AD1255" s="46">
        <v>15</v>
      </c>
      <c r="AE1255" s="46">
        <v>0</v>
      </c>
      <c r="AF1255" s="35">
        <f t="shared" si="339"/>
        <v>705</v>
      </c>
      <c r="AG1255" s="35">
        <f t="shared" si="340"/>
        <v>690</v>
      </c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</row>
    <row r="1256" spans="1:60" ht="15.6" x14ac:dyDescent="0.3">
      <c r="A1256" s="40"/>
      <c r="B1256" s="40"/>
      <c r="C1256" s="40"/>
      <c r="D1256" s="40"/>
      <c r="E1256" s="44" t="s">
        <v>10</v>
      </c>
      <c r="F1256" s="44" t="s">
        <v>7</v>
      </c>
      <c r="G1256" s="44">
        <f>SUM(G1247:G1255)</f>
        <v>15</v>
      </c>
      <c r="H1256" s="44">
        <f t="shared" ref="H1256:AE1256" si="341">SUM(H1247:H1255)</f>
        <v>4355</v>
      </c>
      <c r="I1256" s="44">
        <f t="shared" si="341"/>
        <v>4</v>
      </c>
      <c r="J1256" s="44">
        <f t="shared" si="341"/>
        <v>1</v>
      </c>
      <c r="K1256" s="44">
        <f t="shared" si="341"/>
        <v>1</v>
      </c>
      <c r="L1256" s="44">
        <f t="shared" si="341"/>
        <v>6</v>
      </c>
      <c r="M1256" s="44">
        <f t="shared" si="341"/>
        <v>25</v>
      </c>
      <c r="N1256" s="44">
        <f t="shared" si="341"/>
        <v>34</v>
      </c>
      <c r="O1256" s="44">
        <f t="shared" si="341"/>
        <v>3</v>
      </c>
      <c r="P1256" s="44">
        <f t="shared" si="341"/>
        <v>1</v>
      </c>
      <c r="Q1256" s="44">
        <f>SUM(Q1247:Q1255)</f>
        <v>2</v>
      </c>
      <c r="R1256" s="44">
        <f t="shared" si="341"/>
        <v>0</v>
      </c>
      <c r="S1256" s="44">
        <f t="shared" si="341"/>
        <v>0</v>
      </c>
      <c r="T1256" s="44">
        <f t="shared" si="341"/>
        <v>2</v>
      </c>
      <c r="U1256" s="44">
        <f t="shared" si="341"/>
        <v>1253</v>
      </c>
      <c r="V1256" s="44">
        <f t="shared" si="341"/>
        <v>3</v>
      </c>
      <c r="W1256" s="44">
        <f t="shared" si="341"/>
        <v>1</v>
      </c>
      <c r="X1256" s="44">
        <f t="shared" si="341"/>
        <v>6</v>
      </c>
      <c r="Y1256" s="44">
        <f>SUM(Y1247:Y1255)</f>
        <v>13</v>
      </c>
      <c r="Z1256" s="44">
        <f t="shared" si="341"/>
        <v>5</v>
      </c>
      <c r="AA1256" s="44">
        <f t="shared" si="341"/>
        <v>2</v>
      </c>
      <c r="AB1256" s="44">
        <f t="shared" si="341"/>
        <v>3</v>
      </c>
      <c r="AC1256" s="44">
        <f t="shared" si="341"/>
        <v>1</v>
      </c>
      <c r="AD1256" s="44">
        <f t="shared" si="341"/>
        <v>96</v>
      </c>
      <c r="AE1256" s="44">
        <f t="shared" si="341"/>
        <v>0</v>
      </c>
      <c r="AF1256" s="35">
        <f t="shared" si="339"/>
        <v>5832</v>
      </c>
      <c r="AG1256" s="35">
        <f t="shared" si="340"/>
        <v>5736</v>
      </c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</row>
    <row r="1257" spans="1:60" ht="15.6" x14ac:dyDescent="0.3">
      <c r="A1257" s="40"/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83"/>
      <c r="AE1257" s="41"/>
      <c r="AF1257" s="41"/>
      <c r="AG1257" s="41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</row>
    <row r="1258" spans="1:60" ht="15.6" x14ac:dyDescent="0.3">
      <c r="A1258" s="34" t="s">
        <v>303</v>
      </c>
      <c r="B1258" s="34" t="s">
        <v>1730</v>
      </c>
      <c r="C1258" s="34" t="s">
        <v>1670</v>
      </c>
      <c r="D1258" s="34">
        <v>3</v>
      </c>
      <c r="E1258" s="34" t="s">
        <v>1743</v>
      </c>
      <c r="F1258" s="34" t="s">
        <v>1744</v>
      </c>
      <c r="G1258" s="46">
        <v>4</v>
      </c>
      <c r="H1258" s="46">
        <v>586</v>
      </c>
      <c r="I1258" s="46">
        <v>1</v>
      </c>
      <c r="J1258" s="46">
        <v>0</v>
      </c>
      <c r="K1258" s="46">
        <v>1</v>
      </c>
      <c r="L1258" s="46">
        <v>0</v>
      </c>
      <c r="M1258" s="46">
        <v>5</v>
      </c>
      <c r="N1258" s="46">
        <v>8</v>
      </c>
      <c r="O1258" s="46">
        <v>0</v>
      </c>
      <c r="P1258" s="46">
        <v>0</v>
      </c>
      <c r="Q1258" s="46">
        <v>0</v>
      </c>
      <c r="R1258" s="46">
        <v>0</v>
      </c>
      <c r="S1258" s="46">
        <v>0</v>
      </c>
      <c r="T1258" s="46">
        <v>0</v>
      </c>
      <c r="U1258" s="46">
        <v>143</v>
      </c>
      <c r="V1258" s="46">
        <v>1</v>
      </c>
      <c r="W1258" s="46">
        <v>0</v>
      </c>
      <c r="X1258" s="46">
        <v>0</v>
      </c>
      <c r="Y1258" s="46">
        <v>1</v>
      </c>
      <c r="Z1258" s="46">
        <v>0</v>
      </c>
      <c r="AA1258" s="46">
        <v>1</v>
      </c>
      <c r="AB1258" s="46">
        <v>1</v>
      </c>
      <c r="AC1258" s="46">
        <v>0</v>
      </c>
      <c r="AD1258" s="46">
        <v>9</v>
      </c>
      <c r="AE1258" s="46">
        <v>0</v>
      </c>
      <c r="AF1258" s="35">
        <f t="shared" si="339"/>
        <v>761</v>
      </c>
      <c r="AG1258" s="35">
        <f t="shared" si="340"/>
        <v>752</v>
      </c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</row>
    <row r="1259" spans="1:60" ht="15.6" x14ac:dyDescent="0.3">
      <c r="A1259" s="34" t="s">
        <v>303</v>
      </c>
      <c r="B1259" s="34" t="s">
        <v>1730</v>
      </c>
      <c r="C1259" s="34" t="s">
        <v>1670</v>
      </c>
      <c r="D1259" s="34">
        <v>3</v>
      </c>
      <c r="E1259" s="34" t="s">
        <v>1743</v>
      </c>
      <c r="F1259" s="34" t="s">
        <v>1745</v>
      </c>
      <c r="G1259" s="46">
        <v>1</v>
      </c>
      <c r="H1259" s="46">
        <v>582</v>
      </c>
      <c r="I1259" s="46">
        <v>1</v>
      </c>
      <c r="J1259" s="46">
        <v>0</v>
      </c>
      <c r="K1259" s="46">
        <v>0</v>
      </c>
      <c r="L1259" s="46">
        <v>0</v>
      </c>
      <c r="M1259" s="46">
        <v>1</v>
      </c>
      <c r="N1259" s="46">
        <v>7</v>
      </c>
      <c r="O1259" s="46">
        <v>0</v>
      </c>
      <c r="P1259" s="46">
        <v>0</v>
      </c>
      <c r="Q1259" s="46">
        <v>0</v>
      </c>
      <c r="R1259" s="46">
        <v>0</v>
      </c>
      <c r="S1259" s="46">
        <v>0</v>
      </c>
      <c r="T1259" s="46">
        <v>0</v>
      </c>
      <c r="U1259" s="46">
        <v>165</v>
      </c>
      <c r="V1259" s="46">
        <v>3</v>
      </c>
      <c r="W1259" s="46">
        <v>0</v>
      </c>
      <c r="X1259" s="46">
        <v>1</v>
      </c>
      <c r="Y1259" s="46">
        <v>1</v>
      </c>
      <c r="Z1259" s="46">
        <v>0</v>
      </c>
      <c r="AA1259" s="46">
        <v>1</v>
      </c>
      <c r="AB1259" s="46">
        <v>1</v>
      </c>
      <c r="AC1259" s="46">
        <v>1</v>
      </c>
      <c r="AD1259" s="46">
        <v>5</v>
      </c>
      <c r="AE1259" s="46">
        <v>0</v>
      </c>
      <c r="AF1259" s="35">
        <f t="shared" si="339"/>
        <v>770</v>
      </c>
      <c r="AG1259" s="35">
        <f t="shared" si="340"/>
        <v>765</v>
      </c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</row>
    <row r="1260" spans="1:60" ht="15.6" x14ac:dyDescent="0.3">
      <c r="A1260" s="34" t="s">
        <v>303</v>
      </c>
      <c r="B1260" s="34" t="s">
        <v>1730</v>
      </c>
      <c r="C1260" s="34" t="s">
        <v>1670</v>
      </c>
      <c r="D1260" s="34">
        <v>3</v>
      </c>
      <c r="E1260" s="34" t="s">
        <v>1746</v>
      </c>
      <c r="F1260" s="34" t="s">
        <v>1747</v>
      </c>
      <c r="G1260" s="46">
        <v>1</v>
      </c>
      <c r="H1260" s="46">
        <v>489</v>
      </c>
      <c r="I1260" s="46">
        <v>1</v>
      </c>
      <c r="J1260" s="46">
        <v>0</v>
      </c>
      <c r="K1260" s="46">
        <v>0</v>
      </c>
      <c r="L1260" s="46">
        <v>0</v>
      </c>
      <c r="M1260" s="46">
        <v>2</v>
      </c>
      <c r="N1260" s="46">
        <v>3</v>
      </c>
      <c r="O1260" s="46">
        <v>0</v>
      </c>
      <c r="P1260" s="46">
        <v>0</v>
      </c>
      <c r="Q1260" s="46">
        <v>0</v>
      </c>
      <c r="R1260" s="46">
        <v>0</v>
      </c>
      <c r="S1260" s="46">
        <v>0</v>
      </c>
      <c r="T1260" s="46">
        <v>0</v>
      </c>
      <c r="U1260" s="46">
        <v>130</v>
      </c>
      <c r="V1260" s="46">
        <v>0</v>
      </c>
      <c r="W1260" s="46">
        <v>0</v>
      </c>
      <c r="X1260" s="46">
        <v>2</v>
      </c>
      <c r="Y1260" s="46">
        <v>3</v>
      </c>
      <c r="Z1260" s="46">
        <v>1</v>
      </c>
      <c r="AA1260" s="46">
        <v>0</v>
      </c>
      <c r="AB1260" s="46">
        <v>0</v>
      </c>
      <c r="AC1260" s="46">
        <v>0</v>
      </c>
      <c r="AD1260" s="46">
        <v>14</v>
      </c>
      <c r="AE1260" s="46">
        <v>0</v>
      </c>
      <c r="AF1260" s="35">
        <f t="shared" si="339"/>
        <v>646</v>
      </c>
      <c r="AG1260" s="35">
        <f t="shared" si="340"/>
        <v>632</v>
      </c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</row>
    <row r="1261" spans="1:60" ht="15.6" x14ac:dyDescent="0.3">
      <c r="A1261" s="34" t="s">
        <v>303</v>
      </c>
      <c r="B1261" s="34" t="s">
        <v>1730</v>
      </c>
      <c r="C1261" s="34" t="s">
        <v>1670</v>
      </c>
      <c r="D1261" s="34">
        <v>3</v>
      </c>
      <c r="E1261" s="34" t="s">
        <v>1748</v>
      </c>
      <c r="F1261" s="34" t="s">
        <v>1749</v>
      </c>
      <c r="G1261" s="46">
        <v>0</v>
      </c>
      <c r="H1261" s="46">
        <v>247</v>
      </c>
      <c r="I1261" s="46">
        <v>1</v>
      </c>
      <c r="J1261" s="46">
        <v>0</v>
      </c>
      <c r="K1261" s="46">
        <v>0</v>
      </c>
      <c r="L1261" s="46">
        <v>0</v>
      </c>
      <c r="M1261" s="46">
        <v>1</v>
      </c>
      <c r="N1261" s="46">
        <v>5</v>
      </c>
      <c r="O1261" s="46">
        <v>0</v>
      </c>
      <c r="P1261" s="46">
        <v>0</v>
      </c>
      <c r="Q1261" s="46">
        <v>0</v>
      </c>
      <c r="R1261" s="46">
        <v>0</v>
      </c>
      <c r="S1261" s="46">
        <v>0</v>
      </c>
      <c r="T1261" s="46">
        <v>0</v>
      </c>
      <c r="U1261" s="46">
        <v>66</v>
      </c>
      <c r="V1261" s="46">
        <v>1</v>
      </c>
      <c r="W1261" s="46">
        <v>0</v>
      </c>
      <c r="X1261" s="46">
        <v>1</v>
      </c>
      <c r="Y1261" s="46">
        <v>1</v>
      </c>
      <c r="Z1261" s="46">
        <v>1</v>
      </c>
      <c r="AA1261" s="46">
        <v>1</v>
      </c>
      <c r="AB1261" s="46">
        <v>0</v>
      </c>
      <c r="AC1261" s="46">
        <v>1</v>
      </c>
      <c r="AD1261" s="46">
        <v>3</v>
      </c>
      <c r="AE1261" s="46">
        <v>0</v>
      </c>
      <c r="AF1261" s="35">
        <f t="shared" si="339"/>
        <v>329</v>
      </c>
      <c r="AG1261" s="35">
        <f t="shared" si="340"/>
        <v>326</v>
      </c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</row>
    <row r="1262" spans="1:60" ht="15.6" x14ac:dyDescent="0.3">
      <c r="A1262" s="34" t="s">
        <v>303</v>
      </c>
      <c r="B1262" s="34" t="s">
        <v>1730</v>
      </c>
      <c r="C1262" s="34" t="s">
        <v>1670</v>
      </c>
      <c r="D1262" s="34">
        <v>3</v>
      </c>
      <c r="E1262" s="34" t="s">
        <v>1750</v>
      </c>
      <c r="F1262" s="34" t="s">
        <v>1751</v>
      </c>
      <c r="G1262" s="46">
        <v>1</v>
      </c>
      <c r="H1262" s="46">
        <v>561</v>
      </c>
      <c r="I1262" s="46">
        <v>2</v>
      </c>
      <c r="J1262" s="46">
        <v>0</v>
      </c>
      <c r="K1262" s="46">
        <v>0</v>
      </c>
      <c r="L1262" s="46">
        <v>0</v>
      </c>
      <c r="M1262" s="46">
        <v>2</v>
      </c>
      <c r="N1262" s="46">
        <v>7</v>
      </c>
      <c r="O1262" s="46">
        <v>0</v>
      </c>
      <c r="P1262" s="46">
        <v>0</v>
      </c>
      <c r="Q1262" s="46">
        <v>0</v>
      </c>
      <c r="R1262" s="46">
        <v>0</v>
      </c>
      <c r="S1262" s="46">
        <v>0</v>
      </c>
      <c r="T1262" s="46">
        <v>1</v>
      </c>
      <c r="U1262" s="46">
        <v>146</v>
      </c>
      <c r="V1262" s="46">
        <v>1</v>
      </c>
      <c r="W1262" s="46">
        <v>0</v>
      </c>
      <c r="X1262" s="46">
        <v>0</v>
      </c>
      <c r="Y1262" s="46">
        <v>4</v>
      </c>
      <c r="Z1262" s="46">
        <v>0</v>
      </c>
      <c r="AA1262" s="46">
        <v>1</v>
      </c>
      <c r="AB1262" s="46">
        <v>1</v>
      </c>
      <c r="AC1262" s="46">
        <v>0</v>
      </c>
      <c r="AD1262" s="46">
        <v>20</v>
      </c>
      <c r="AE1262" s="46">
        <v>0</v>
      </c>
      <c r="AF1262" s="35">
        <f t="shared" si="339"/>
        <v>747</v>
      </c>
      <c r="AG1262" s="35">
        <f t="shared" si="340"/>
        <v>727</v>
      </c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</row>
    <row r="1263" spans="1:60" ht="15.6" x14ac:dyDescent="0.3">
      <c r="A1263" s="34" t="s">
        <v>303</v>
      </c>
      <c r="B1263" s="34" t="s">
        <v>1730</v>
      </c>
      <c r="C1263" s="34" t="s">
        <v>1670</v>
      </c>
      <c r="D1263" s="34">
        <v>3</v>
      </c>
      <c r="E1263" s="34" t="s">
        <v>1750</v>
      </c>
      <c r="F1263" s="34" t="s">
        <v>1752</v>
      </c>
      <c r="G1263" s="46">
        <v>1</v>
      </c>
      <c r="H1263" s="46">
        <v>535</v>
      </c>
      <c r="I1263" s="46">
        <v>3</v>
      </c>
      <c r="J1263" s="46">
        <v>0</v>
      </c>
      <c r="K1263" s="46">
        <v>0</v>
      </c>
      <c r="L1263" s="46">
        <v>1</v>
      </c>
      <c r="M1263" s="46">
        <v>0</v>
      </c>
      <c r="N1263" s="46">
        <v>3</v>
      </c>
      <c r="O1263" s="46">
        <v>0</v>
      </c>
      <c r="P1263" s="46">
        <v>0</v>
      </c>
      <c r="Q1263" s="46">
        <v>0</v>
      </c>
      <c r="R1263" s="46">
        <v>0</v>
      </c>
      <c r="S1263" s="46">
        <v>0</v>
      </c>
      <c r="T1263" s="46">
        <v>1</v>
      </c>
      <c r="U1263" s="46">
        <v>170</v>
      </c>
      <c r="V1263" s="46">
        <v>1</v>
      </c>
      <c r="W1263" s="46">
        <v>0</v>
      </c>
      <c r="X1263" s="46">
        <v>1</v>
      </c>
      <c r="Y1263" s="46">
        <v>2</v>
      </c>
      <c r="Z1263" s="46">
        <v>0</v>
      </c>
      <c r="AA1263" s="46">
        <v>0</v>
      </c>
      <c r="AB1263" s="46">
        <v>0</v>
      </c>
      <c r="AC1263" s="46">
        <v>2</v>
      </c>
      <c r="AD1263" s="46">
        <v>22</v>
      </c>
      <c r="AE1263" s="46">
        <v>1</v>
      </c>
      <c r="AF1263" s="35">
        <f t="shared" si="339"/>
        <v>742</v>
      </c>
      <c r="AG1263" s="35">
        <f t="shared" si="340"/>
        <v>720</v>
      </c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</row>
    <row r="1264" spans="1:60" ht="15.6" x14ac:dyDescent="0.3">
      <c r="A1264" s="40"/>
      <c r="B1264" s="40"/>
      <c r="C1264" s="40"/>
      <c r="D1264" s="40"/>
      <c r="E1264" s="44" t="s">
        <v>12</v>
      </c>
      <c r="F1264" s="44" t="s">
        <v>7</v>
      </c>
      <c r="G1264" s="44">
        <f>SUM(G1258:G1263)</f>
        <v>8</v>
      </c>
      <c r="H1264" s="44">
        <f>SUM(H1258:H1263)</f>
        <v>3000</v>
      </c>
      <c r="I1264" s="44">
        <f t="shared" ref="I1264:AE1264" si="342">SUM(I1258:I1263)</f>
        <v>9</v>
      </c>
      <c r="J1264" s="44">
        <f t="shared" si="342"/>
        <v>0</v>
      </c>
      <c r="K1264" s="44">
        <f t="shared" si="342"/>
        <v>1</v>
      </c>
      <c r="L1264" s="44">
        <f t="shared" si="342"/>
        <v>1</v>
      </c>
      <c r="M1264" s="44">
        <f t="shared" si="342"/>
        <v>11</v>
      </c>
      <c r="N1264" s="44">
        <f t="shared" si="342"/>
        <v>33</v>
      </c>
      <c r="O1264" s="44">
        <f t="shared" si="342"/>
        <v>0</v>
      </c>
      <c r="P1264" s="44">
        <f t="shared" si="342"/>
        <v>0</v>
      </c>
      <c r="Q1264" s="44">
        <f t="shared" si="342"/>
        <v>0</v>
      </c>
      <c r="R1264" s="44">
        <f>SUM(R1258:R1263)</f>
        <v>0</v>
      </c>
      <c r="S1264" s="44">
        <f t="shared" si="342"/>
        <v>0</v>
      </c>
      <c r="T1264" s="44">
        <f t="shared" si="342"/>
        <v>2</v>
      </c>
      <c r="U1264" s="44">
        <f t="shared" si="342"/>
        <v>820</v>
      </c>
      <c r="V1264" s="44">
        <f t="shared" si="342"/>
        <v>7</v>
      </c>
      <c r="W1264" s="44">
        <f t="shared" si="342"/>
        <v>0</v>
      </c>
      <c r="X1264" s="44">
        <f t="shared" si="342"/>
        <v>5</v>
      </c>
      <c r="Y1264" s="44">
        <f t="shared" si="342"/>
        <v>12</v>
      </c>
      <c r="Z1264" s="44">
        <f t="shared" si="342"/>
        <v>2</v>
      </c>
      <c r="AA1264" s="44">
        <f t="shared" si="342"/>
        <v>4</v>
      </c>
      <c r="AB1264" s="44">
        <f t="shared" si="342"/>
        <v>3</v>
      </c>
      <c r="AC1264" s="44">
        <f t="shared" si="342"/>
        <v>4</v>
      </c>
      <c r="AD1264" s="44">
        <f t="shared" si="342"/>
        <v>73</v>
      </c>
      <c r="AE1264" s="44">
        <f t="shared" si="342"/>
        <v>1</v>
      </c>
      <c r="AF1264" s="35">
        <f t="shared" si="339"/>
        <v>3995</v>
      </c>
      <c r="AG1264" s="35">
        <f t="shared" si="340"/>
        <v>3922</v>
      </c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</row>
    <row r="1265" spans="1:60" ht="15.6" x14ac:dyDescent="0.3">
      <c r="A1265" s="40"/>
      <c r="B1265" s="40"/>
      <c r="C1265" s="40"/>
      <c r="D1265" s="40"/>
      <c r="E1265" s="45"/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94"/>
      <c r="AE1265" s="41"/>
      <c r="AF1265" s="41"/>
      <c r="AG1265" s="41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</row>
    <row r="1266" spans="1:60" ht="15.6" x14ac:dyDescent="0.3">
      <c r="A1266" s="34" t="s">
        <v>303</v>
      </c>
      <c r="B1266" s="34" t="s">
        <v>1730</v>
      </c>
      <c r="C1266" s="34" t="s">
        <v>1670</v>
      </c>
      <c r="D1266" s="34">
        <v>4</v>
      </c>
      <c r="E1266" s="34" t="s">
        <v>1753</v>
      </c>
      <c r="F1266" s="34" t="s">
        <v>1754</v>
      </c>
      <c r="G1266" s="46">
        <v>1</v>
      </c>
      <c r="H1266" s="46">
        <v>648</v>
      </c>
      <c r="I1266" s="46">
        <v>1</v>
      </c>
      <c r="J1266" s="46">
        <v>0</v>
      </c>
      <c r="K1266" s="46">
        <v>0</v>
      </c>
      <c r="L1266" s="46">
        <v>0</v>
      </c>
      <c r="M1266" s="46">
        <v>1</v>
      </c>
      <c r="N1266" s="46">
        <v>2</v>
      </c>
      <c r="O1266" s="46">
        <v>0</v>
      </c>
      <c r="P1266" s="46">
        <v>0</v>
      </c>
      <c r="Q1266" s="46">
        <v>0</v>
      </c>
      <c r="R1266" s="46">
        <v>0</v>
      </c>
      <c r="S1266" s="46">
        <v>0</v>
      </c>
      <c r="T1266" s="46">
        <v>0</v>
      </c>
      <c r="U1266" s="46">
        <v>172</v>
      </c>
      <c r="V1266" s="46">
        <v>0</v>
      </c>
      <c r="W1266" s="46">
        <v>0</v>
      </c>
      <c r="X1266" s="46">
        <v>0</v>
      </c>
      <c r="Y1266" s="46">
        <v>0</v>
      </c>
      <c r="Z1266" s="46">
        <v>1</v>
      </c>
      <c r="AA1266" s="46">
        <v>0</v>
      </c>
      <c r="AB1266" s="46">
        <v>0</v>
      </c>
      <c r="AC1266" s="46">
        <v>0</v>
      </c>
      <c r="AD1266" s="46">
        <v>5</v>
      </c>
      <c r="AE1266" s="46">
        <v>0</v>
      </c>
      <c r="AF1266" s="35">
        <f t="shared" si="339"/>
        <v>831</v>
      </c>
      <c r="AG1266" s="35">
        <f t="shared" si="340"/>
        <v>826</v>
      </c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</row>
    <row r="1267" spans="1:60" ht="15.6" x14ac:dyDescent="0.3">
      <c r="A1267" s="34" t="s">
        <v>303</v>
      </c>
      <c r="B1267" s="34" t="s">
        <v>1730</v>
      </c>
      <c r="C1267" s="34" t="s">
        <v>1670</v>
      </c>
      <c r="D1267" s="34">
        <v>4</v>
      </c>
      <c r="E1267" s="34" t="s">
        <v>1753</v>
      </c>
      <c r="F1267" s="34" t="s">
        <v>1755</v>
      </c>
      <c r="G1267" s="46">
        <v>0</v>
      </c>
      <c r="H1267" s="46">
        <v>627</v>
      </c>
      <c r="I1267" s="46">
        <v>1</v>
      </c>
      <c r="J1267" s="46">
        <v>0</v>
      </c>
      <c r="K1267" s="46">
        <v>0</v>
      </c>
      <c r="L1267" s="46">
        <v>0</v>
      </c>
      <c r="M1267" s="46">
        <v>2</v>
      </c>
      <c r="N1267" s="46">
        <v>3</v>
      </c>
      <c r="O1267" s="46">
        <v>0</v>
      </c>
      <c r="P1267" s="46">
        <v>1</v>
      </c>
      <c r="Q1267" s="46">
        <v>0</v>
      </c>
      <c r="R1267" s="46">
        <v>0</v>
      </c>
      <c r="S1267" s="46">
        <v>0</v>
      </c>
      <c r="T1267" s="46">
        <v>0</v>
      </c>
      <c r="U1267" s="46">
        <v>172</v>
      </c>
      <c r="V1267" s="46">
        <v>1</v>
      </c>
      <c r="W1267" s="46">
        <v>0</v>
      </c>
      <c r="X1267" s="46">
        <v>0</v>
      </c>
      <c r="Y1267" s="46">
        <v>4</v>
      </c>
      <c r="Z1267" s="46">
        <v>0</v>
      </c>
      <c r="AA1267" s="46">
        <v>0</v>
      </c>
      <c r="AB1267" s="46">
        <v>0</v>
      </c>
      <c r="AC1267" s="46">
        <v>0</v>
      </c>
      <c r="AD1267" s="46">
        <v>5</v>
      </c>
      <c r="AE1267" s="46">
        <v>0</v>
      </c>
      <c r="AF1267" s="35">
        <f t="shared" ref="AF1267:AF1313" si="343">G1267+H1267+I1267+J1267+K1267+L1267+M1267+N1267+O1267+P1267+Q1267+R1267+S1267+T1267+U1267+V1267+W1267+X1267+Y1267+Z1267+AA1267+AB1267+AC1267+AD1267</f>
        <v>816</v>
      </c>
      <c r="AG1267" s="35">
        <f t="shared" ref="AG1267:AG1313" si="344">G1267+H1267+I1267+J1267+K1267+L1267+M1267+N1267+O1267+P1267+Q1267+R1267+S1267+T1267+U1267+V1267+W1267+X1267+Y1267+Z1267+AA1267+AB1267+AC1267</f>
        <v>811</v>
      </c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</row>
    <row r="1268" spans="1:60" ht="15.6" x14ac:dyDescent="0.3">
      <c r="A1268" s="34" t="s">
        <v>303</v>
      </c>
      <c r="B1268" s="34" t="s">
        <v>1730</v>
      </c>
      <c r="C1268" s="34" t="s">
        <v>1670</v>
      </c>
      <c r="D1268" s="34">
        <v>4</v>
      </c>
      <c r="E1268" s="34" t="s">
        <v>1756</v>
      </c>
      <c r="F1268" s="34" t="s">
        <v>1757</v>
      </c>
      <c r="G1268" s="46">
        <v>1</v>
      </c>
      <c r="H1268" s="46">
        <v>664</v>
      </c>
      <c r="I1268" s="46">
        <v>0</v>
      </c>
      <c r="J1268" s="46">
        <v>0</v>
      </c>
      <c r="K1268" s="46">
        <v>0</v>
      </c>
      <c r="L1268" s="46">
        <v>0</v>
      </c>
      <c r="M1268" s="46">
        <v>1</v>
      </c>
      <c r="N1268" s="46">
        <v>5</v>
      </c>
      <c r="O1268" s="46">
        <v>0</v>
      </c>
      <c r="P1268" s="46">
        <v>0</v>
      </c>
      <c r="Q1268" s="46">
        <v>0</v>
      </c>
      <c r="R1268" s="46">
        <v>0</v>
      </c>
      <c r="S1268" s="46">
        <v>1</v>
      </c>
      <c r="T1268" s="46">
        <v>0</v>
      </c>
      <c r="U1268" s="46">
        <v>152</v>
      </c>
      <c r="V1268" s="46">
        <v>0</v>
      </c>
      <c r="W1268" s="46">
        <v>0</v>
      </c>
      <c r="X1268" s="46">
        <v>0</v>
      </c>
      <c r="Y1268" s="46">
        <v>0</v>
      </c>
      <c r="Z1268" s="46">
        <v>0</v>
      </c>
      <c r="AA1268" s="46">
        <v>2</v>
      </c>
      <c r="AB1268" s="46">
        <v>2</v>
      </c>
      <c r="AC1268" s="46">
        <v>0</v>
      </c>
      <c r="AD1268" s="46">
        <v>2</v>
      </c>
      <c r="AE1268" s="46">
        <v>0</v>
      </c>
      <c r="AF1268" s="35">
        <f t="shared" si="343"/>
        <v>830</v>
      </c>
      <c r="AG1268" s="35">
        <f t="shared" si="344"/>
        <v>828</v>
      </c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</row>
    <row r="1269" spans="1:60" ht="15.6" x14ac:dyDescent="0.3">
      <c r="A1269" s="40"/>
      <c r="B1269" s="40"/>
      <c r="C1269" s="40"/>
      <c r="D1269" s="40"/>
      <c r="E1269" s="44" t="s">
        <v>8</v>
      </c>
      <c r="F1269" s="44" t="s">
        <v>7</v>
      </c>
      <c r="G1269" s="44">
        <f t="shared" ref="G1269:AE1269" si="345">SUM(G1266:G1268)</f>
        <v>2</v>
      </c>
      <c r="H1269" s="44">
        <f>SUM(H1266:H1268)</f>
        <v>1939</v>
      </c>
      <c r="I1269" s="44">
        <f t="shared" si="345"/>
        <v>2</v>
      </c>
      <c r="J1269" s="44">
        <f t="shared" si="345"/>
        <v>0</v>
      </c>
      <c r="K1269" s="44">
        <f t="shared" si="345"/>
        <v>0</v>
      </c>
      <c r="L1269" s="44">
        <f t="shared" si="345"/>
        <v>0</v>
      </c>
      <c r="M1269" s="44">
        <f t="shared" si="345"/>
        <v>4</v>
      </c>
      <c r="N1269" s="44">
        <f t="shared" si="345"/>
        <v>10</v>
      </c>
      <c r="O1269" s="44">
        <f t="shared" si="345"/>
        <v>0</v>
      </c>
      <c r="P1269" s="44">
        <f t="shared" si="345"/>
        <v>1</v>
      </c>
      <c r="Q1269" s="44">
        <f t="shared" si="345"/>
        <v>0</v>
      </c>
      <c r="R1269" s="44">
        <f t="shared" si="345"/>
        <v>0</v>
      </c>
      <c r="S1269" s="44">
        <f t="shared" si="345"/>
        <v>1</v>
      </c>
      <c r="T1269" s="44">
        <f t="shared" si="345"/>
        <v>0</v>
      </c>
      <c r="U1269" s="44">
        <f t="shared" si="345"/>
        <v>496</v>
      </c>
      <c r="V1269" s="44">
        <f t="shared" si="345"/>
        <v>1</v>
      </c>
      <c r="W1269" s="44">
        <f>SUM(W1266:W1268)</f>
        <v>0</v>
      </c>
      <c r="X1269" s="44">
        <f t="shared" si="345"/>
        <v>0</v>
      </c>
      <c r="Y1269" s="44">
        <f t="shared" si="345"/>
        <v>4</v>
      </c>
      <c r="Z1269" s="44">
        <f t="shared" si="345"/>
        <v>1</v>
      </c>
      <c r="AA1269" s="44">
        <f t="shared" si="345"/>
        <v>2</v>
      </c>
      <c r="AB1269" s="44">
        <f t="shared" si="345"/>
        <v>2</v>
      </c>
      <c r="AC1269" s="44">
        <f t="shared" si="345"/>
        <v>0</v>
      </c>
      <c r="AD1269" s="44">
        <f t="shared" si="345"/>
        <v>12</v>
      </c>
      <c r="AE1269" s="44">
        <f t="shared" si="345"/>
        <v>0</v>
      </c>
      <c r="AF1269" s="35">
        <f t="shared" si="343"/>
        <v>2477</v>
      </c>
      <c r="AG1269" s="35">
        <f t="shared" si="344"/>
        <v>2465</v>
      </c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</row>
    <row r="1270" spans="1:60" ht="15.6" x14ac:dyDescent="0.3">
      <c r="A1270" s="40"/>
      <c r="B1270" s="40"/>
      <c r="C1270" s="40"/>
      <c r="D1270" s="40"/>
      <c r="E1270" s="45"/>
      <c r="F1270" s="45"/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94"/>
      <c r="AE1270" s="41"/>
      <c r="AF1270" s="41"/>
      <c r="AG1270" s="41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</row>
    <row r="1271" spans="1:60" ht="15.6" x14ac:dyDescent="0.3">
      <c r="A1271" s="34" t="s">
        <v>303</v>
      </c>
      <c r="B1271" s="34" t="s">
        <v>1730</v>
      </c>
      <c r="C1271" s="34" t="s">
        <v>1670</v>
      </c>
      <c r="D1271" s="34">
        <v>5</v>
      </c>
      <c r="E1271" s="34" t="s">
        <v>1758</v>
      </c>
      <c r="F1271" s="34" t="s">
        <v>1759</v>
      </c>
      <c r="G1271" s="46">
        <v>2</v>
      </c>
      <c r="H1271" s="46">
        <v>101</v>
      </c>
      <c r="I1271" s="46">
        <v>0</v>
      </c>
      <c r="J1271" s="46">
        <v>0</v>
      </c>
      <c r="K1271" s="46">
        <v>0</v>
      </c>
      <c r="L1271" s="46">
        <v>0</v>
      </c>
      <c r="M1271" s="46">
        <v>0</v>
      </c>
      <c r="N1271" s="46">
        <v>1</v>
      </c>
      <c r="O1271" s="46">
        <v>0</v>
      </c>
      <c r="P1271" s="46">
        <v>0</v>
      </c>
      <c r="Q1271" s="46">
        <v>0</v>
      </c>
      <c r="R1271" s="46">
        <v>0</v>
      </c>
      <c r="S1271" s="46">
        <v>0</v>
      </c>
      <c r="T1271" s="46">
        <v>0</v>
      </c>
      <c r="U1271" s="46">
        <v>45</v>
      </c>
      <c r="V1271" s="46">
        <v>0</v>
      </c>
      <c r="W1271" s="46">
        <v>1</v>
      </c>
      <c r="X1271" s="46">
        <v>0</v>
      </c>
      <c r="Y1271" s="46">
        <v>0</v>
      </c>
      <c r="Z1271" s="46">
        <v>0</v>
      </c>
      <c r="AA1271" s="46">
        <v>0</v>
      </c>
      <c r="AB1271" s="46">
        <v>0</v>
      </c>
      <c r="AC1271" s="46">
        <v>0</v>
      </c>
      <c r="AD1271" s="46">
        <v>0</v>
      </c>
      <c r="AE1271" s="46">
        <v>0</v>
      </c>
      <c r="AF1271" s="35">
        <f t="shared" si="343"/>
        <v>150</v>
      </c>
      <c r="AG1271" s="35">
        <f t="shared" si="344"/>
        <v>150</v>
      </c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</row>
    <row r="1272" spans="1:60" ht="15.6" x14ac:dyDescent="0.3">
      <c r="A1272" s="34" t="s">
        <v>303</v>
      </c>
      <c r="B1272" s="34" t="s">
        <v>1730</v>
      </c>
      <c r="C1272" s="34" t="s">
        <v>1670</v>
      </c>
      <c r="D1272" s="34">
        <v>5</v>
      </c>
      <c r="E1272" s="34" t="s">
        <v>1760</v>
      </c>
      <c r="F1272" s="34" t="s">
        <v>1761</v>
      </c>
      <c r="G1272" s="46">
        <v>5</v>
      </c>
      <c r="H1272" s="46">
        <v>437</v>
      </c>
      <c r="I1272" s="46">
        <v>0</v>
      </c>
      <c r="J1272" s="46">
        <v>0</v>
      </c>
      <c r="K1272" s="46">
        <v>1</v>
      </c>
      <c r="L1272" s="46">
        <v>0</v>
      </c>
      <c r="M1272" s="46">
        <v>1</v>
      </c>
      <c r="N1272" s="46">
        <v>1</v>
      </c>
      <c r="O1272" s="46">
        <v>0</v>
      </c>
      <c r="P1272" s="46">
        <v>0</v>
      </c>
      <c r="Q1272" s="46">
        <v>0</v>
      </c>
      <c r="R1272" s="46">
        <v>0</v>
      </c>
      <c r="S1272" s="46">
        <v>0</v>
      </c>
      <c r="T1272" s="46">
        <v>0</v>
      </c>
      <c r="U1272" s="46">
        <v>164</v>
      </c>
      <c r="V1272" s="46">
        <v>0</v>
      </c>
      <c r="W1272" s="46">
        <v>0</v>
      </c>
      <c r="X1272" s="46">
        <v>0</v>
      </c>
      <c r="Y1272" s="46">
        <v>1</v>
      </c>
      <c r="Z1272" s="46">
        <v>0</v>
      </c>
      <c r="AA1272" s="46">
        <v>0</v>
      </c>
      <c r="AB1272" s="46">
        <v>0</v>
      </c>
      <c r="AC1272" s="46">
        <v>0</v>
      </c>
      <c r="AD1272" s="46">
        <v>10</v>
      </c>
      <c r="AE1272" s="46">
        <v>0</v>
      </c>
      <c r="AF1272" s="35">
        <f t="shared" si="343"/>
        <v>620</v>
      </c>
      <c r="AG1272" s="35">
        <f t="shared" si="344"/>
        <v>610</v>
      </c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</row>
    <row r="1273" spans="1:60" ht="15.6" x14ac:dyDescent="0.3">
      <c r="A1273" s="34" t="s">
        <v>303</v>
      </c>
      <c r="B1273" s="34" t="s">
        <v>1730</v>
      </c>
      <c r="C1273" s="34" t="s">
        <v>1670</v>
      </c>
      <c r="D1273" s="34">
        <v>5</v>
      </c>
      <c r="E1273" s="34" t="s">
        <v>1760</v>
      </c>
      <c r="F1273" s="34" t="s">
        <v>1762</v>
      </c>
      <c r="G1273" s="46">
        <v>0</v>
      </c>
      <c r="H1273" s="46">
        <v>449</v>
      </c>
      <c r="I1273" s="46">
        <v>0</v>
      </c>
      <c r="J1273" s="46">
        <v>0</v>
      </c>
      <c r="K1273" s="46">
        <v>0</v>
      </c>
      <c r="L1273" s="46">
        <v>0</v>
      </c>
      <c r="M1273" s="46">
        <v>1</v>
      </c>
      <c r="N1273" s="46">
        <v>0</v>
      </c>
      <c r="O1273" s="46">
        <v>0</v>
      </c>
      <c r="P1273" s="46">
        <v>0</v>
      </c>
      <c r="Q1273" s="46">
        <v>0</v>
      </c>
      <c r="R1273" s="46">
        <v>0</v>
      </c>
      <c r="S1273" s="46">
        <v>0</v>
      </c>
      <c r="T1273" s="46">
        <v>1</v>
      </c>
      <c r="U1273" s="46">
        <v>164</v>
      </c>
      <c r="V1273" s="46">
        <v>2</v>
      </c>
      <c r="W1273" s="46">
        <v>3</v>
      </c>
      <c r="X1273" s="46">
        <v>1</v>
      </c>
      <c r="Y1273" s="46">
        <v>1</v>
      </c>
      <c r="Z1273" s="46">
        <v>0</v>
      </c>
      <c r="AA1273" s="46">
        <v>0</v>
      </c>
      <c r="AB1273" s="46">
        <v>0</v>
      </c>
      <c r="AC1273" s="46">
        <v>1</v>
      </c>
      <c r="AD1273" s="46">
        <v>4</v>
      </c>
      <c r="AE1273" s="46">
        <v>0</v>
      </c>
      <c r="AF1273" s="35">
        <f t="shared" si="343"/>
        <v>627</v>
      </c>
      <c r="AG1273" s="35">
        <f t="shared" si="344"/>
        <v>623</v>
      </c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</row>
    <row r="1274" spans="1:60" ht="15.6" x14ac:dyDescent="0.3">
      <c r="A1274" s="34" t="s">
        <v>303</v>
      </c>
      <c r="B1274" s="34" t="s">
        <v>1730</v>
      </c>
      <c r="C1274" s="34" t="s">
        <v>1670</v>
      </c>
      <c r="D1274" s="34">
        <v>5</v>
      </c>
      <c r="E1274" s="34" t="s">
        <v>1760</v>
      </c>
      <c r="F1274" s="34" t="s">
        <v>1763</v>
      </c>
      <c r="G1274" s="46">
        <v>2</v>
      </c>
      <c r="H1274" s="46">
        <v>450</v>
      </c>
      <c r="I1274" s="46">
        <v>1</v>
      </c>
      <c r="J1274" s="46">
        <v>0</v>
      </c>
      <c r="K1274" s="46">
        <v>0</v>
      </c>
      <c r="L1274" s="46">
        <v>0</v>
      </c>
      <c r="M1274" s="46">
        <v>0</v>
      </c>
      <c r="N1274" s="46">
        <v>4</v>
      </c>
      <c r="O1274" s="46">
        <v>0</v>
      </c>
      <c r="P1274" s="46">
        <v>0</v>
      </c>
      <c r="Q1274" s="46">
        <v>0</v>
      </c>
      <c r="R1274" s="46">
        <v>0</v>
      </c>
      <c r="S1274" s="46">
        <v>0</v>
      </c>
      <c r="T1274" s="46">
        <v>1</v>
      </c>
      <c r="U1274" s="46">
        <v>153</v>
      </c>
      <c r="V1274" s="46">
        <v>0</v>
      </c>
      <c r="W1274" s="46">
        <v>1</v>
      </c>
      <c r="X1274" s="46">
        <v>1</v>
      </c>
      <c r="Y1274" s="46">
        <v>2</v>
      </c>
      <c r="Z1274" s="46">
        <v>0</v>
      </c>
      <c r="AA1274" s="46">
        <v>1</v>
      </c>
      <c r="AB1274" s="46">
        <v>0</v>
      </c>
      <c r="AC1274" s="46">
        <v>0</v>
      </c>
      <c r="AD1274" s="46">
        <v>7</v>
      </c>
      <c r="AE1274" s="46">
        <v>0</v>
      </c>
      <c r="AF1274" s="35">
        <f t="shared" si="343"/>
        <v>623</v>
      </c>
      <c r="AG1274" s="35">
        <f t="shared" si="344"/>
        <v>616</v>
      </c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</row>
    <row r="1275" spans="1:60" ht="15.6" x14ac:dyDescent="0.3">
      <c r="A1275" s="34" t="s">
        <v>303</v>
      </c>
      <c r="B1275" s="34" t="s">
        <v>1730</v>
      </c>
      <c r="C1275" s="34" t="s">
        <v>1670</v>
      </c>
      <c r="D1275" s="34">
        <v>5</v>
      </c>
      <c r="E1275" s="34" t="s">
        <v>1764</v>
      </c>
      <c r="F1275" s="34" t="s">
        <v>1765</v>
      </c>
      <c r="G1275" s="46">
        <v>0</v>
      </c>
      <c r="H1275" s="46">
        <v>522</v>
      </c>
      <c r="I1275" s="46">
        <v>1</v>
      </c>
      <c r="J1275" s="46">
        <v>0</v>
      </c>
      <c r="K1275" s="46">
        <v>0</v>
      </c>
      <c r="L1275" s="46">
        <v>1</v>
      </c>
      <c r="M1275" s="46">
        <v>2</v>
      </c>
      <c r="N1275" s="46">
        <v>0</v>
      </c>
      <c r="O1275" s="46">
        <v>0</v>
      </c>
      <c r="P1275" s="46">
        <v>0</v>
      </c>
      <c r="Q1275" s="46">
        <v>1</v>
      </c>
      <c r="R1275" s="46">
        <v>0</v>
      </c>
      <c r="S1275" s="46">
        <v>0</v>
      </c>
      <c r="T1275" s="46">
        <v>0</v>
      </c>
      <c r="U1275" s="46">
        <v>131</v>
      </c>
      <c r="V1275" s="46">
        <v>0</v>
      </c>
      <c r="W1275" s="46">
        <v>0</v>
      </c>
      <c r="X1275" s="46">
        <v>1</v>
      </c>
      <c r="Y1275" s="46">
        <v>4</v>
      </c>
      <c r="Z1275" s="46">
        <v>0</v>
      </c>
      <c r="AA1275" s="46">
        <v>0</v>
      </c>
      <c r="AB1275" s="46">
        <v>0</v>
      </c>
      <c r="AC1275" s="46">
        <v>0</v>
      </c>
      <c r="AD1275" s="46">
        <v>5</v>
      </c>
      <c r="AE1275" s="46">
        <v>0</v>
      </c>
      <c r="AF1275" s="35">
        <f t="shared" si="343"/>
        <v>668</v>
      </c>
      <c r="AG1275" s="35">
        <f t="shared" si="344"/>
        <v>663</v>
      </c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</row>
    <row r="1276" spans="1:60" ht="15.6" x14ac:dyDescent="0.3">
      <c r="A1276" s="34" t="s">
        <v>303</v>
      </c>
      <c r="B1276" s="34" t="s">
        <v>1730</v>
      </c>
      <c r="C1276" s="34" t="s">
        <v>1670</v>
      </c>
      <c r="D1276" s="34">
        <v>5</v>
      </c>
      <c r="E1276" s="34" t="s">
        <v>1764</v>
      </c>
      <c r="F1276" s="34" t="s">
        <v>1766</v>
      </c>
      <c r="G1276" s="46">
        <v>4</v>
      </c>
      <c r="H1276" s="46">
        <v>526</v>
      </c>
      <c r="I1276" s="46">
        <v>0</v>
      </c>
      <c r="J1276" s="46">
        <v>0</v>
      </c>
      <c r="K1276" s="46">
        <v>0</v>
      </c>
      <c r="L1276" s="46">
        <v>0</v>
      </c>
      <c r="M1276" s="46">
        <v>3</v>
      </c>
      <c r="N1276" s="46">
        <v>0</v>
      </c>
      <c r="O1276" s="46">
        <v>0</v>
      </c>
      <c r="P1276" s="46">
        <v>0</v>
      </c>
      <c r="Q1276" s="46">
        <v>0</v>
      </c>
      <c r="R1276" s="46">
        <v>0</v>
      </c>
      <c r="S1276" s="46">
        <v>0</v>
      </c>
      <c r="T1276" s="46">
        <v>0</v>
      </c>
      <c r="U1276" s="46">
        <v>144</v>
      </c>
      <c r="V1276" s="46">
        <v>1</v>
      </c>
      <c r="W1276" s="46">
        <v>0</v>
      </c>
      <c r="X1276" s="46">
        <v>1</v>
      </c>
      <c r="Y1276" s="46">
        <v>1</v>
      </c>
      <c r="Z1276" s="46">
        <v>0</v>
      </c>
      <c r="AA1276" s="46">
        <v>0</v>
      </c>
      <c r="AB1276" s="46">
        <v>0</v>
      </c>
      <c r="AC1276" s="46">
        <v>0</v>
      </c>
      <c r="AD1276" s="46">
        <v>4</v>
      </c>
      <c r="AE1276" s="46">
        <v>0</v>
      </c>
      <c r="AF1276" s="35">
        <f t="shared" si="343"/>
        <v>684</v>
      </c>
      <c r="AG1276" s="35">
        <f t="shared" si="344"/>
        <v>680</v>
      </c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</row>
    <row r="1277" spans="1:60" ht="15.6" x14ac:dyDescent="0.3">
      <c r="A1277" s="34" t="s">
        <v>303</v>
      </c>
      <c r="B1277" s="34" t="s">
        <v>1730</v>
      </c>
      <c r="C1277" s="34" t="s">
        <v>1670</v>
      </c>
      <c r="D1277" s="34">
        <v>5</v>
      </c>
      <c r="E1277" s="34" t="s">
        <v>1767</v>
      </c>
      <c r="F1277" s="34" t="s">
        <v>1768</v>
      </c>
      <c r="G1277" s="46">
        <v>3</v>
      </c>
      <c r="H1277" s="46">
        <v>553</v>
      </c>
      <c r="I1277" s="46">
        <v>0</v>
      </c>
      <c r="J1277" s="46">
        <v>1</v>
      </c>
      <c r="K1277" s="46">
        <v>0</v>
      </c>
      <c r="L1277" s="46">
        <v>0</v>
      </c>
      <c r="M1277" s="46">
        <v>0</v>
      </c>
      <c r="N1277" s="46">
        <v>2</v>
      </c>
      <c r="O1277" s="46">
        <v>0</v>
      </c>
      <c r="P1277" s="46">
        <v>0</v>
      </c>
      <c r="Q1277" s="46">
        <v>2</v>
      </c>
      <c r="R1277" s="46">
        <v>0</v>
      </c>
      <c r="S1277" s="46">
        <v>0</v>
      </c>
      <c r="T1277" s="46">
        <v>0</v>
      </c>
      <c r="U1277" s="46">
        <v>130</v>
      </c>
      <c r="V1277" s="46">
        <v>1</v>
      </c>
      <c r="W1277" s="46">
        <v>0</v>
      </c>
      <c r="X1277" s="46">
        <v>0</v>
      </c>
      <c r="Y1277" s="46">
        <v>5</v>
      </c>
      <c r="Z1277" s="46">
        <v>0</v>
      </c>
      <c r="AA1277" s="46">
        <v>0</v>
      </c>
      <c r="AB1277" s="46">
        <v>0</v>
      </c>
      <c r="AC1277" s="46">
        <v>0</v>
      </c>
      <c r="AD1277" s="46">
        <v>4</v>
      </c>
      <c r="AE1277" s="46">
        <v>0</v>
      </c>
      <c r="AF1277" s="35">
        <f t="shared" si="343"/>
        <v>701</v>
      </c>
      <c r="AG1277" s="35">
        <f t="shared" si="344"/>
        <v>697</v>
      </c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</row>
    <row r="1278" spans="1:60" ht="15.6" x14ac:dyDescent="0.3">
      <c r="A1278" s="40"/>
      <c r="B1278" s="40"/>
      <c r="C1278" s="40"/>
      <c r="D1278" s="40"/>
      <c r="E1278" s="44" t="s">
        <v>9</v>
      </c>
      <c r="F1278" s="44" t="s">
        <v>7</v>
      </c>
      <c r="G1278" s="44">
        <f>SUM(G1271:G1277)</f>
        <v>16</v>
      </c>
      <c r="H1278" s="44">
        <f>SUM(H1271:H1277)</f>
        <v>3038</v>
      </c>
      <c r="I1278" s="44">
        <f t="shared" ref="I1278:AE1278" si="346">SUM(I1271:I1277)</f>
        <v>2</v>
      </c>
      <c r="J1278" s="44">
        <f t="shared" si="346"/>
        <v>1</v>
      </c>
      <c r="K1278" s="44">
        <f t="shared" si="346"/>
        <v>1</v>
      </c>
      <c r="L1278" s="44">
        <f t="shared" si="346"/>
        <v>1</v>
      </c>
      <c r="M1278" s="44">
        <f t="shared" si="346"/>
        <v>7</v>
      </c>
      <c r="N1278" s="44">
        <f t="shared" si="346"/>
        <v>8</v>
      </c>
      <c r="O1278" s="44">
        <f t="shared" si="346"/>
        <v>0</v>
      </c>
      <c r="P1278" s="44">
        <f t="shared" si="346"/>
        <v>0</v>
      </c>
      <c r="Q1278" s="44">
        <f t="shared" si="346"/>
        <v>3</v>
      </c>
      <c r="R1278" s="44">
        <f t="shared" si="346"/>
        <v>0</v>
      </c>
      <c r="S1278" s="44">
        <f t="shared" si="346"/>
        <v>0</v>
      </c>
      <c r="T1278" s="44">
        <f t="shared" si="346"/>
        <v>2</v>
      </c>
      <c r="U1278" s="44">
        <f>SUM(U1271:U1277)</f>
        <v>931</v>
      </c>
      <c r="V1278" s="44">
        <f t="shared" si="346"/>
        <v>4</v>
      </c>
      <c r="W1278" s="44">
        <f t="shared" si="346"/>
        <v>5</v>
      </c>
      <c r="X1278" s="44">
        <f t="shared" si="346"/>
        <v>4</v>
      </c>
      <c r="Y1278" s="44">
        <f t="shared" si="346"/>
        <v>14</v>
      </c>
      <c r="Z1278" s="44">
        <f t="shared" si="346"/>
        <v>0</v>
      </c>
      <c r="AA1278" s="44">
        <f t="shared" si="346"/>
        <v>1</v>
      </c>
      <c r="AB1278" s="44">
        <f t="shared" si="346"/>
        <v>0</v>
      </c>
      <c r="AC1278" s="44">
        <f t="shared" si="346"/>
        <v>1</v>
      </c>
      <c r="AD1278" s="44">
        <f t="shared" si="346"/>
        <v>34</v>
      </c>
      <c r="AE1278" s="44">
        <f t="shared" si="346"/>
        <v>0</v>
      </c>
      <c r="AF1278" s="35">
        <f t="shared" si="343"/>
        <v>4073</v>
      </c>
      <c r="AG1278" s="35">
        <f t="shared" si="344"/>
        <v>4039</v>
      </c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</row>
    <row r="1279" spans="1:60" ht="15.6" x14ac:dyDescent="0.3">
      <c r="A1279" s="40"/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83"/>
      <c r="AE1279" s="41"/>
      <c r="AF1279" s="41"/>
      <c r="AG1279" s="41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</row>
    <row r="1280" spans="1:60" ht="15.6" x14ac:dyDescent="0.3">
      <c r="A1280" s="34" t="s">
        <v>303</v>
      </c>
      <c r="B1280" s="34" t="s">
        <v>1730</v>
      </c>
      <c r="C1280" s="34" t="s">
        <v>1670</v>
      </c>
      <c r="D1280" s="34">
        <v>11</v>
      </c>
      <c r="E1280" s="34" t="s">
        <v>1769</v>
      </c>
      <c r="F1280" s="34" t="s">
        <v>1770</v>
      </c>
      <c r="G1280" s="46">
        <v>1</v>
      </c>
      <c r="H1280" s="46">
        <v>553</v>
      </c>
      <c r="I1280" s="46">
        <v>0</v>
      </c>
      <c r="J1280" s="46">
        <v>0</v>
      </c>
      <c r="K1280" s="46">
        <v>1</v>
      </c>
      <c r="L1280" s="46">
        <v>0</v>
      </c>
      <c r="M1280" s="46">
        <v>3</v>
      </c>
      <c r="N1280" s="46">
        <v>4</v>
      </c>
      <c r="O1280" s="46">
        <v>0</v>
      </c>
      <c r="P1280" s="46">
        <v>0</v>
      </c>
      <c r="Q1280" s="46">
        <v>0</v>
      </c>
      <c r="R1280" s="46">
        <v>0</v>
      </c>
      <c r="S1280" s="46">
        <v>1</v>
      </c>
      <c r="T1280" s="46">
        <v>0</v>
      </c>
      <c r="U1280" s="46">
        <v>167</v>
      </c>
      <c r="V1280" s="46">
        <v>1</v>
      </c>
      <c r="W1280" s="46">
        <v>0</v>
      </c>
      <c r="X1280" s="46">
        <v>1</v>
      </c>
      <c r="Y1280" s="46">
        <v>2</v>
      </c>
      <c r="Z1280" s="46">
        <v>0</v>
      </c>
      <c r="AA1280" s="46">
        <v>1</v>
      </c>
      <c r="AB1280" s="46">
        <v>0</v>
      </c>
      <c r="AC1280" s="46">
        <v>0</v>
      </c>
      <c r="AD1280" s="46">
        <v>5</v>
      </c>
      <c r="AE1280" s="46">
        <v>0</v>
      </c>
      <c r="AF1280" s="35">
        <f t="shared" si="343"/>
        <v>740</v>
      </c>
      <c r="AG1280" s="35">
        <f t="shared" si="344"/>
        <v>735</v>
      </c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</row>
    <row r="1281" spans="1:60" ht="15.6" x14ac:dyDescent="0.3">
      <c r="A1281" s="34" t="s">
        <v>303</v>
      </c>
      <c r="B1281" s="34" t="s">
        <v>1730</v>
      </c>
      <c r="C1281" s="34" t="s">
        <v>1670</v>
      </c>
      <c r="D1281" s="34">
        <v>11</v>
      </c>
      <c r="E1281" s="34" t="s">
        <v>1769</v>
      </c>
      <c r="F1281" s="34" t="s">
        <v>1771</v>
      </c>
      <c r="G1281" s="46">
        <v>1</v>
      </c>
      <c r="H1281" s="46">
        <v>548</v>
      </c>
      <c r="I1281" s="46">
        <v>1</v>
      </c>
      <c r="J1281" s="46">
        <v>1</v>
      </c>
      <c r="K1281" s="46">
        <v>0</v>
      </c>
      <c r="L1281" s="46">
        <v>0</v>
      </c>
      <c r="M1281" s="46">
        <v>1</v>
      </c>
      <c r="N1281" s="46">
        <v>3</v>
      </c>
      <c r="O1281" s="46">
        <v>0</v>
      </c>
      <c r="P1281" s="46">
        <v>0</v>
      </c>
      <c r="Q1281" s="46">
        <v>0</v>
      </c>
      <c r="R1281" s="46">
        <v>0</v>
      </c>
      <c r="S1281" s="46">
        <v>0</v>
      </c>
      <c r="T1281" s="46">
        <v>0</v>
      </c>
      <c r="U1281" s="46">
        <v>146</v>
      </c>
      <c r="V1281" s="46">
        <v>0</v>
      </c>
      <c r="W1281" s="46">
        <v>0</v>
      </c>
      <c r="X1281" s="46">
        <v>1</v>
      </c>
      <c r="Y1281" s="46">
        <v>1</v>
      </c>
      <c r="Z1281" s="46">
        <v>1</v>
      </c>
      <c r="AA1281" s="46">
        <v>0</v>
      </c>
      <c r="AB1281" s="46">
        <v>0</v>
      </c>
      <c r="AC1281" s="46">
        <v>0</v>
      </c>
      <c r="AD1281" s="46">
        <v>4</v>
      </c>
      <c r="AE1281" s="46">
        <v>0</v>
      </c>
      <c r="AF1281" s="35">
        <f t="shared" si="343"/>
        <v>708</v>
      </c>
      <c r="AG1281" s="35">
        <f t="shared" si="344"/>
        <v>704</v>
      </c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</row>
    <row r="1282" spans="1:60" ht="15.6" x14ac:dyDescent="0.3">
      <c r="A1282" s="34" t="s">
        <v>303</v>
      </c>
      <c r="B1282" s="34" t="s">
        <v>1730</v>
      </c>
      <c r="C1282" s="34" t="s">
        <v>1670</v>
      </c>
      <c r="D1282" s="34">
        <v>11</v>
      </c>
      <c r="E1282" s="34" t="s">
        <v>1769</v>
      </c>
      <c r="F1282" s="34" t="s">
        <v>1772</v>
      </c>
      <c r="G1282" s="46">
        <v>3</v>
      </c>
      <c r="H1282" s="46">
        <v>530</v>
      </c>
      <c r="I1282" s="46">
        <v>0</v>
      </c>
      <c r="J1282" s="46">
        <v>0</v>
      </c>
      <c r="K1282" s="46">
        <v>0</v>
      </c>
      <c r="L1282" s="46">
        <v>1</v>
      </c>
      <c r="M1282" s="46">
        <v>1</v>
      </c>
      <c r="N1282" s="46">
        <v>3</v>
      </c>
      <c r="O1282" s="46">
        <v>0</v>
      </c>
      <c r="P1282" s="46">
        <v>0</v>
      </c>
      <c r="Q1282" s="46">
        <v>0</v>
      </c>
      <c r="R1282" s="46">
        <v>0</v>
      </c>
      <c r="S1282" s="46">
        <v>0</v>
      </c>
      <c r="T1282" s="46">
        <v>0</v>
      </c>
      <c r="U1282" s="46">
        <v>183</v>
      </c>
      <c r="V1282" s="46">
        <v>0</v>
      </c>
      <c r="W1282" s="46">
        <v>0</v>
      </c>
      <c r="X1282" s="46">
        <v>1</v>
      </c>
      <c r="Y1282" s="46">
        <v>1</v>
      </c>
      <c r="Z1282" s="46">
        <v>0</v>
      </c>
      <c r="AA1282" s="46">
        <v>0</v>
      </c>
      <c r="AB1282" s="46">
        <v>4</v>
      </c>
      <c r="AC1282" s="46">
        <v>0</v>
      </c>
      <c r="AD1282" s="46">
        <v>4</v>
      </c>
      <c r="AE1282" s="46">
        <v>0</v>
      </c>
      <c r="AF1282" s="35">
        <f t="shared" si="343"/>
        <v>731</v>
      </c>
      <c r="AG1282" s="35">
        <f t="shared" si="344"/>
        <v>727</v>
      </c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</row>
    <row r="1283" spans="1:60" ht="15.6" x14ac:dyDescent="0.3">
      <c r="A1283" s="34" t="s">
        <v>303</v>
      </c>
      <c r="B1283" s="34" t="s">
        <v>1730</v>
      </c>
      <c r="C1283" s="34" t="s">
        <v>1670</v>
      </c>
      <c r="D1283" s="34">
        <v>11</v>
      </c>
      <c r="E1283" s="34" t="s">
        <v>1773</v>
      </c>
      <c r="F1283" s="34" t="s">
        <v>1774</v>
      </c>
      <c r="G1283" s="46">
        <v>0</v>
      </c>
      <c r="H1283" s="46">
        <v>458</v>
      </c>
      <c r="I1283" s="46">
        <v>0</v>
      </c>
      <c r="J1283" s="46">
        <v>0</v>
      </c>
      <c r="K1283" s="46">
        <v>0</v>
      </c>
      <c r="L1283" s="46">
        <v>0</v>
      </c>
      <c r="M1283" s="46">
        <v>4</v>
      </c>
      <c r="N1283" s="46">
        <v>1</v>
      </c>
      <c r="O1283" s="46">
        <v>0</v>
      </c>
      <c r="P1283" s="46">
        <v>0</v>
      </c>
      <c r="Q1283" s="46">
        <v>0</v>
      </c>
      <c r="R1283" s="46">
        <v>0</v>
      </c>
      <c r="S1283" s="46">
        <v>1</v>
      </c>
      <c r="T1283" s="46">
        <v>0</v>
      </c>
      <c r="U1283" s="46">
        <v>175</v>
      </c>
      <c r="V1283" s="46">
        <v>1</v>
      </c>
      <c r="W1283" s="46">
        <v>0</v>
      </c>
      <c r="X1283" s="46">
        <v>0</v>
      </c>
      <c r="Y1283" s="46">
        <v>0</v>
      </c>
      <c r="Z1283" s="46">
        <v>0</v>
      </c>
      <c r="AA1283" s="46">
        <v>0</v>
      </c>
      <c r="AB1283" s="46">
        <v>1</v>
      </c>
      <c r="AC1283" s="46">
        <v>1</v>
      </c>
      <c r="AD1283" s="46">
        <v>8</v>
      </c>
      <c r="AE1283" s="46">
        <v>0</v>
      </c>
      <c r="AF1283" s="35">
        <f t="shared" si="343"/>
        <v>650</v>
      </c>
      <c r="AG1283" s="35">
        <f t="shared" si="344"/>
        <v>642</v>
      </c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</row>
    <row r="1284" spans="1:60" ht="15.6" x14ac:dyDescent="0.3">
      <c r="A1284" s="34" t="s">
        <v>303</v>
      </c>
      <c r="B1284" s="34" t="s">
        <v>1730</v>
      </c>
      <c r="C1284" s="34" t="s">
        <v>1670</v>
      </c>
      <c r="D1284" s="34">
        <v>11</v>
      </c>
      <c r="E1284" s="34" t="s">
        <v>1773</v>
      </c>
      <c r="F1284" s="34" t="s">
        <v>1775</v>
      </c>
      <c r="G1284" s="46">
        <v>1</v>
      </c>
      <c r="H1284" s="46">
        <v>449</v>
      </c>
      <c r="I1284" s="46">
        <v>1</v>
      </c>
      <c r="J1284" s="46">
        <v>0</v>
      </c>
      <c r="K1284" s="46">
        <v>0</v>
      </c>
      <c r="L1284" s="46">
        <v>0</v>
      </c>
      <c r="M1284" s="46">
        <v>3</v>
      </c>
      <c r="N1284" s="46">
        <v>8</v>
      </c>
      <c r="O1284" s="46">
        <v>0</v>
      </c>
      <c r="P1284" s="46">
        <v>0</v>
      </c>
      <c r="Q1284" s="46">
        <v>0</v>
      </c>
      <c r="R1284" s="46">
        <v>0</v>
      </c>
      <c r="S1284" s="46">
        <v>1</v>
      </c>
      <c r="T1284" s="46">
        <v>1</v>
      </c>
      <c r="U1284" s="46">
        <v>184</v>
      </c>
      <c r="V1284" s="46">
        <v>1</v>
      </c>
      <c r="W1284" s="46">
        <v>0</v>
      </c>
      <c r="X1284" s="46">
        <v>2</v>
      </c>
      <c r="Y1284" s="46">
        <v>1</v>
      </c>
      <c r="Z1284" s="46">
        <v>0</v>
      </c>
      <c r="AA1284" s="46">
        <v>0</v>
      </c>
      <c r="AB1284" s="46">
        <v>1</v>
      </c>
      <c r="AC1284" s="46">
        <v>1</v>
      </c>
      <c r="AD1284" s="46">
        <v>6</v>
      </c>
      <c r="AE1284" s="46">
        <v>0</v>
      </c>
      <c r="AF1284" s="35">
        <f t="shared" si="343"/>
        <v>660</v>
      </c>
      <c r="AG1284" s="35">
        <f t="shared" si="344"/>
        <v>654</v>
      </c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</row>
    <row r="1285" spans="1:60" ht="15.6" x14ac:dyDescent="0.3">
      <c r="A1285" s="34" t="s">
        <v>303</v>
      </c>
      <c r="B1285" s="34" t="s">
        <v>1730</v>
      </c>
      <c r="C1285" s="34" t="s">
        <v>1670</v>
      </c>
      <c r="D1285" s="34">
        <v>11</v>
      </c>
      <c r="E1285" s="34" t="s">
        <v>1773</v>
      </c>
      <c r="F1285" s="34" t="s">
        <v>1776</v>
      </c>
      <c r="G1285" s="46">
        <v>2</v>
      </c>
      <c r="H1285" s="46">
        <v>428</v>
      </c>
      <c r="I1285" s="46">
        <v>0</v>
      </c>
      <c r="J1285" s="46">
        <v>0</v>
      </c>
      <c r="K1285" s="46">
        <v>0</v>
      </c>
      <c r="L1285" s="46">
        <v>0</v>
      </c>
      <c r="M1285" s="46">
        <v>4</v>
      </c>
      <c r="N1285" s="46">
        <v>6</v>
      </c>
      <c r="O1285" s="46">
        <v>0</v>
      </c>
      <c r="P1285" s="46">
        <v>0</v>
      </c>
      <c r="Q1285" s="46">
        <v>0</v>
      </c>
      <c r="R1285" s="46">
        <v>0</v>
      </c>
      <c r="S1285" s="46">
        <v>0</v>
      </c>
      <c r="T1285" s="46">
        <v>0</v>
      </c>
      <c r="U1285" s="46">
        <v>196</v>
      </c>
      <c r="V1285" s="46">
        <v>2</v>
      </c>
      <c r="W1285" s="46">
        <v>1</v>
      </c>
      <c r="X1285" s="46">
        <v>0</v>
      </c>
      <c r="Y1285" s="46">
        <v>2</v>
      </c>
      <c r="Z1285" s="46">
        <v>0</v>
      </c>
      <c r="AA1285" s="46">
        <v>0</v>
      </c>
      <c r="AB1285" s="46">
        <v>1</v>
      </c>
      <c r="AC1285" s="46">
        <v>1</v>
      </c>
      <c r="AD1285" s="46">
        <v>4</v>
      </c>
      <c r="AE1285" s="46">
        <v>0</v>
      </c>
      <c r="AF1285" s="35">
        <f t="shared" si="343"/>
        <v>647</v>
      </c>
      <c r="AG1285" s="35">
        <f t="shared" si="344"/>
        <v>643</v>
      </c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</row>
    <row r="1286" spans="1:60" ht="15.6" x14ac:dyDescent="0.3">
      <c r="A1286" s="34" t="s">
        <v>303</v>
      </c>
      <c r="B1286" s="34" t="s">
        <v>1730</v>
      </c>
      <c r="C1286" s="34" t="s">
        <v>1670</v>
      </c>
      <c r="D1286" s="34">
        <v>11</v>
      </c>
      <c r="E1286" s="34" t="s">
        <v>1777</v>
      </c>
      <c r="F1286" s="34" t="s">
        <v>1778</v>
      </c>
      <c r="G1286" s="46">
        <v>1</v>
      </c>
      <c r="H1286" s="46">
        <v>262</v>
      </c>
      <c r="I1286" s="46">
        <v>0</v>
      </c>
      <c r="J1286" s="46">
        <v>0</v>
      </c>
      <c r="K1286" s="46">
        <v>0</v>
      </c>
      <c r="L1286" s="46">
        <v>0</v>
      </c>
      <c r="M1286" s="46">
        <v>0</v>
      </c>
      <c r="N1286" s="46">
        <v>0</v>
      </c>
      <c r="O1286" s="46">
        <v>0</v>
      </c>
      <c r="P1286" s="46">
        <v>0</v>
      </c>
      <c r="Q1286" s="46">
        <v>0</v>
      </c>
      <c r="R1286" s="46">
        <v>0</v>
      </c>
      <c r="S1286" s="46">
        <v>0</v>
      </c>
      <c r="T1286" s="46">
        <v>0</v>
      </c>
      <c r="U1286" s="46">
        <v>74</v>
      </c>
      <c r="V1286" s="46">
        <v>0</v>
      </c>
      <c r="W1286" s="46">
        <v>0</v>
      </c>
      <c r="X1286" s="46">
        <v>0</v>
      </c>
      <c r="Y1286" s="46">
        <v>0</v>
      </c>
      <c r="Z1286" s="46">
        <v>0</v>
      </c>
      <c r="AA1286" s="46">
        <v>0</v>
      </c>
      <c r="AB1286" s="46">
        <v>0</v>
      </c>
      <c r="AC1286" s="46">
        <v>0</v>
      </c>
      <c r="AD1286" s="46">
        <v>5</v>
      </c>
      <c r="AE1286" s="46">
        <v>0</v>
      </c>
      <c r="AF1286" s="35">
        <f t="shared" si="343"/>
        <v>342</v>
      </c>
      <c r="AG1286" s="35">
        <f t="shared" si="344"/>
        <v>337</v>
      </c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</row>
    <row r="1287" spans="1:60" ht="15.6" x14ac:dyDescent="0.3">
      <c r="A1287" s="34" t="s">
        <v>303</v>
      </c>
      <c r="B1287" s="34" t="s">
        <v>1730</v>
      </c>
      <c r="C1287" s="34" t="s">
        <v>1670</v>
      </c>
      <c r="D1287" s="34">
        <v>11</v>
      </c>
      <c r="E1287" s="34" t="s">
        <v>1779</v>
      </c>
      <c r="F1287" s="34" t="s">
        <v>1780</v>
      </c>
      <c r="G1287" s="46">
        <v>0</v>
      </c>
      <c r="H1287" s="46">
        <v>338</v>
      </c>
      <c r="I1287" s="46">
        <v>0</v>
      </c>
      <c r="J1287" s="46">
        <v>0</v>
      </c>
      <c r="K1287" s="46">
        <v>0</v>
      </c>
      <c r="L1287" s="46">
        <v>0</v>
      </c>
      <c r="M1287" s="46">
        <v>1</v>
      </c>
      <c r="N1287" s="46">
        <v>3</v>
      </c>
      <c r="O1287" s="46">
        <v>0</v>
      </c>
      <c r="P1287" s="46">
        <v>0</v>
      </c>
      <c r="Q1287" s="46">
        <v>1</v>
      </c>
      <c r="R1287" s="46">
        <v>0</v>
      </c>
      <c r="S1287" s="46">
        <v>0</v>
      </c>
      <c r="T1287" s="46">
        <v>0</v>
      </c>
      <c r="U1287" s="46">
        <v>115</v>
      </c>
      <c r="V1287" s="46">
        <v>0</v>
      </c>
      <c r="W1287" s="46">
        <v>0</v>
      </c>
      <c r="X1287" s="46">
        <v>0</v>
      </c>
      <c r="Y1287" s="46">
        <v>1</v>
      </c>
      <c r="Z1287" s="46">
        <v>1</v>
      </c>
      <c r="AA1287" s="46">
        <v>1</v>
      </c>
      <c r="AB1287" s="46">
        <v>0</v>
      </c>
      <c r="AC1287" s="46">
        <v>0</v>
      </c>
      <c r="AD1287" s="46">
        <v>3</v>
      </c>
      <c r="AE1287" s="46">
        <v>0</v>
      </c>
      <c r="AF1287" s="35">
        <f t="shared" si="343"/>
        <v>464</v>
      </c>
      <c r="AG1287" s="35">
        <f t="shared" si="344"/>
        <v>461</v>
      </c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</row>
    <row r="1288" spans="1:60" ht="15.6" x14ac:dyDescent="0.3">
      <c r="A1288" s="34" t="s">
        <v>303</v>
      </c>
      <c r="B1288" s="34" t="s">
        <v>1730</v>
      </c>
      <c r="C1288" s="34" t="s">
        <v>1670</v>
      </c>
      <c r="D1288" s="34">
        <v>11</v>
      </c>
      <c r="E1288" s="34" t="s">
        <v>1779</v>
      </c>
      <c r="F1288" s="34" t="s">
        <v>1781</v>
      </c>
      <c r="G1288" s="46">
        <v>1</v>
      </c>
      <c r="H1288" s="46">
        <v>324</v>
      </c>
      <c r="I1288" s="46">
        <v>3</v>
      </c>
      <c r="J1288" s="46">
        <v>0</v>
      </c>
      <c r="K1288" s="46">
        <v>0</v>
      </c>
      <c r="L1288" s="46">
        <v>0</v>
      </c>
      <c r="M1288" s="46">
        <v>0</v>
      </c>
      <c r="N1288" s="46">
        <v>1</v>
      </c>
      <c r="O1288" s="46">
        <v>0</v>
      </c>
      <c r="P1288" s="46">
        <v>0</v>
      </c>
      <c r="Q1288" s="46">
        <v>0</v>
      </c>
      <c r="R1288" s="46">
        <v>0</v>
      </c>
      <c r="S1288" s="46">
        <v>0</v>
      </c>
      <c r="T1288" s="46">
        <v>0</v>
      </c>
      <c r="U1288" s="46">
        <v>116</v>
      </c>
      <c r="V1288" s="46">
        <v>1</v>
      </c>
      <c r="W1288" s="46">
        <v>0</v>
      </c>
      <c r="X1288" s="46">
        <v>0</v>
      </c>
      <c r="Y1288" s="46">
        <v>2</v>
      </c>
      <c r="Z1288" s="46">
        <v>0</v>
      </c>
      <c r="AA1288" s="46">
        <v>0</v>
      </c>
      <c r="AB1288" s="46">
        <v>0</v>
      </c>
      <c r="AC1288" s="46">
        <v>0</v>
      </c>
      <c r="AD1288" s="46">
        <v>2</v>
      </c>
      <c r="AE1288" s="46">
        <v>0</v>
      </c>
      <c r="AF1288" s="35">
        <f t="shared" si="343"/>
        <v>450</v>
      </c>
      <c r="AG1288" s="35">
        <f t="shared" si="344"/>
        <v>448</v>
      </c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</row>
    <row r="1289" spans="1:60" ht="15.6" x14ac:dyDescent="0.3">
      <c r="A1289" s="40"/>
      <c r="B1289" s="40"/>
      <c r="C1289" s="40"/>
      <c r="D1289" s="40"/>
      <c r="E1289" s="44" t="s">
        <v>10</v>
      </c>
      <c r="F1289" s="44" t="s">
        <v>7</v>
      </c>
      <c r="G1289" s="44">
        <f>SUM(G1280:G1288)</f>
        <v>10</v>
      </c>
      <c r="H1289" s="44">
        <f t="shared" ref="H1289:AE1289" si="347">SUM(H1280:H1288)</f>
        <v>3890</v>
      </c>
      <c r="I1289" s="44">
        <f t="shared" si="347"/>
        <v>5</v>
      </c>
      <c r="J1289" s="44">
        <f t="shared" si="347"/>
        <v>1</v>
      </c>
      <c r="K1289" s="44">
        <f>SUM(K1280:K1288)</f>
        <v>1</v>
      </c>
      <c r="L1289" s="44">
        <f t="shared" si="347"/>
        <v>1</v>
      </c>
      <c r="M1289" s="44">
        <f t="shared" si="347"/>
        <v>17</v>
      </c>
      <c r="N1289" s="44">
        <f t="shared" si="347"/>
        <v>29</v>
      </c>
      <c r="O1289" s="44">
        <f t="shared" si="347"/>
        <v>0</v>
      </c>
      <c r="P1289" s="44">
        <f t="shared" si="347"/>
        <v>0</v>
      </c>
      <c r="Q1289" s="44">
        <f t="shared" si="347"/>
        <v>1</v>
      </c>
      <c r="R1289" s="44">
        <f t="shared" si="347"/>
        <v>0</v>
      </c>
      <c r="S1289" s="44">
        <f t="shared" si="347"/>
        <v>3</v>
      </c>
      <c r="T1289" s="44">
        <f t="shared" si="347"/>
        <v>1</v>
      </c>
      <c r="U1289" s="44">
        <f t="shared" si="347"/>
        <v>1356</v>
      </c>
      <c r="V1289" s="44">
        <f t="shared" si="347"/>
        <v>6</v>
      </c>
      <c r="W1289" s="44">
        <f>SUM(W1280:W1288)</f>
        <v>1</v>
      </c>
      <c r="X1289" s="44">
        <f t="shared" si="347"/>
        <v>5</v>
      </c>
      <c r="Y1289" s="44">
        <f t="shared" si="347"/>
        <v>10</v>
      </c>
      <c r="Z1289" s="44">
        <f t="shared" si="347"/>
        <v>2</v>
      </c>
      <c r="AA1289" s="44">
        <f t="shared" si="347"/>
        <v>2</v>
      </c>
      <c r="AB1289" s="44">
        <f t="shared" si="347"/>
        <v>7</v>
      </c>
      <c r="AC1289" s="44">
        <f t="shared" si="347"/>
        <v>3</v>
      </c>
      <c r="AD1289" s="44">
        <f t="shared" si="347"/>
        <v>41</v>
      </c>
      <c r="AE1289" s="44">
        <f t="shared" si="347"/>
        <v>0</v>
      </c>
      <c r="AF1289" s="35">
        <f t="shared" si="343"/>
        <v>5392</v>
      </c>
      <c r="AG1289" s="35">
        <f t="shared" si="344"/>
        <v>5351</v>
      </c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</row>
    <row r="1290" spans="1:60" ht="15.6" x14ac:dyDescent="0.3">
      <c r="A1290" s="40"/>
      <c r="B1290" s="40"/>
      <c r="C1290" s="40"/>
      <c r="D1290" s="40"/>
      <c r="E1290" s="45"/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94"/>
      <c r="AE1290" s="41"/>
      <c r="AF1290" s="41"/>
      <c r="AG1290" s="41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</row>
    <row r="1291" spans="1:60" ht="15.6" x14ac:dyDescent="0.3">
      <c r="A1291" s="34" t="s">
        <v>303</v>
      </c>
      <c r="B1291" s="34" t="s">
        <v>1730</v>
      </c>
      <c r="C1291" s="34" t="s">
        <v>1670</v>
      </c>
      <c r="D1291" s="34">
        <v>12</v>
      </c>
      <c r="E1291" s="34" t="s">
        <v>1782</v>
      </c>
      <c r="F1291" s="34" t="s">
        <v>1783</v>
      </c>
      <c r="G1291" s="46">
        <v>1</v>
      </c>
      <c r="H1291" s="46">
        <v>475</v>
      </c>
      <c r="I1291" s="46">
        <v>0</v>
      </c>
      <c r="J1291" s="46">
        <v>0</v>
      </c>
      <c r="K1291" s="46">
        <v>0</v>
      </c>
      <c r="L1291" s="46">
        <v>0</v>
      </c>
      <c r="M1291" s="46">
        <v>0</v>
      </c>
      <c r="N1291" s="46">
        <v>1</v>
      </c>
      <c r="O1291" s="46">
        <v>0</v>
      </c>
      <c r="P1291" s="46">
        <v>0</v>
      </c>
      <c r="Q1291" s="46">
        <v>0</v>
      </c>
      <c r="R1291" s="46">
        <v>0</v>
      </c>
      <c r="S1291" s="46">
        <v>0</v>
      </c>
      <c r="T1291" s="46">
        <v>0</v>
      </c>
      <c r="U1291" s="46">
        <v>141</v>
      </c>
      <c r="V1291" s="46">
        <v>0</v>
      </c>
      <c r="W1291" s="46">
        <v>0</v>
      </c>
      <c r="X1291" s="46">
        <v>0</v>
      </c>
      <c r="Y1291" s="46">
        <v>0</v>
      </c>
      <c r="Z1291" s="46">
        <v>0</v>
      </c>
      <c r="AA1291" s="46">
        <v>0</v>
      </c>
      <c r="AB1291" s="46">
        <v>0</v>
      </c>
      <c r="AC1291" s="46">
        <v>0</v>
      </c>
      <c r="AD1291" s="46">
        <v>7</v>
      </c>
      <c r="AE1291" s="46">
        <v>0</v>
      </c>
      <c r="AF1291" s="35">
        <f t="shared" si="343"/>
        <v>625</v>
      </c>
      <c r="AG1291" s="35">
        <f t="shared" si="344"/>
        <v>618</v>
      </c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</row>
    <row r="1292" spans="1:60" ht="15.6" x14ac:dyDescent="0.3">
      <c r="A1292" s="34" t="s">
        <v>303</v>
      </c>
      <c r="B1292" s="34" t="s">
        <v>1730</v>
      </c>
      <c r="C1292" s="34" t="s">
        <v>1670</v>
      </c>
      <c r="D1292" s="34">
        <v>12</v>
      </c>
      <c r="E1292" s="34" t="s">
        <v>1782</v>
      </c>
      <c r="F1292" s="34" t="s">
        <v>1784</v>
      </c>
      <c r="G1292" s="46">
        <v>1</v>
      </c>
      <c r="H1292" s="46">
        <v>486</v>
      </c>
      <c r="I1292" s="46">
        <v>0</v>
      </c>
      <c r="J1292" s="46">
        <v>0</v>
      </c>
      <c r="K1292" s="46">
        <v>0</v>
      </c>
      <c r="L1292" s="46">
        <v>0</v>
      </c>
      <c r="M1292" s="46">
        <v>1</v>
      </c>
      <c r="N1292" s="46">
        <v>4</v>
      </c>
      <c r="O1292" s="46">
        <v>0</v>
      </c>
      <c r="P1292" s="46">
        <v>0</v>
      </c>
      <c r="Q1292" s="46">
        <v>1</v>
      </c>
      <c r="R1292" s="46">
        <v>0</v>
      </c>
      <c r="S1292" s="46">
        <v>0</v>
      </c>
      <c r="T1292" s="46">
        <v>0</v>
      </c>
      <c r="U1292" s="46">
        <v>132</v>
      </c>
      <c r="V1292" s="46">
        <v>0</v>
      </c>
      <c r="W1292" s="46">
        <v>0</v>
      </c>
      <c r="X1292" s="46">
        <v>0</v>
      </c>
      <c r="Y1292" s="46">
        <v>0</v>
      </c>
      <c r="Z1292" s="46">
        <v>0</v>
      </c>
      <c r="AA1292" s="46">
        <v>0</v>
      </c>
      <c r="AB1292" s="46">
        <v>1</v>
      </c>
      <c r="AC1292" s="46">
        <v>0</v>
      </c>
      <c r="AD1292" s="46">
        <v>15</v>
      </c>
      <c r="AE1292" s="46">
        <v>0</v>
      </c>
      <c r="AF1292" s="35">
        <f t="shared" si="343"/>
        <v>641</v>
      </c>
      <c r="AG1292" s="35">
        <f t="shared" si="344"/>
        <v>626</v>
      </c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</row>
    <row r="1293" spans="1:60" ht="15.6" x14ac:dyDescent="0.3">
      <c r="A1293" s="34" t="s">
        <v>303</v>
      </c>
      <c r="B1293" s="34" t="s">
        <v>1730</v>
      </c>
      <c r="C1293" s="34" t="s">
        <v>1670</v>
      </c>
      <c r="D1293" s="34">
        <v>12</v>
      </c>
      <c r="E1293" s="34" t="s">
        <v>1782</v>
      </c>
      <c r="F1293" s="34" t="s">
        <v>1785</v>
      </c>
      <c r="G1293" s="46">
        <v>0</v>
      </c>
      <c r="H1293" s="46">
        <v>465</v>
      </c>
      <c r="I1293" s="46">
        <v>0</v>
      </c>
      <c r="J1293" s="46">
        <v>0</v>
      </c>
      <c r="K1293" s="46">
        <v>0</v>
      </c>
      <c r="L1293" s="46">
        <v>0</v>
      </c>
      <c r="M1293" s="46">
        <v>1</v>
      </c>
      <c r="N1293" s="46">
        <v>2</v>
      </c>
      <c r="O1293" s="46">
        <v>0</v>
      </c>
      <c r="P1293" s="46">
        <v>0</v>
      </c>
      <c r="Q1293" s="46">
        <v>0</v>
      </c>
      <c r="R1293" s="46">
        <v>0</v>
      </c>
      <c r="S1293" s="46">
        <v>0</v>
      </c>
      <c r="T1293" s="46">
        <v>0</v>
      </c>
      <c r="U1293" s="46">
        <v>151</v>
      </c>
      <c r="V1293" s="46">
        <v>1</v>
      </c>
      <c r="W1293" s="46">
        <v>0</v>
      </c>
      <c r="X1293" s="46">
        <v>0</v>
      </c>
      <c r="Y1293" s="46">
        <v>0</v>
      </c>
      <c r="Z1293" s="46">
        <v>1</v>
      </c>
      <c r="AA1293" s="46">
        <v>0</v>
      </c>
      <c r="AB1293" s="46">
        <v>0</v>
      </c>
      <c r="AC1293" s="46">
        <v>0</v>
      </c>
      <c r="AD1293" s="46">
        <v>14</v>
      </c>
      <c r="AE1293" s="46">
        <v>0</v>
      </c>
      <c r="AF1293" s="35">
        <f t="shared" si="343"/>
        <v>635</v>
      </c>
      <c r="AG1293" s="35">
        <f t="shared" si="344"/>
        <v>621</v>
      </c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</row>
    <row r="1294" spans="1:60" ht="15.6" x14ac:dyDescent="0.3">
      <c r="A1294" s="34" t="s">
        <v>303</v>
      </c>
      <c r="B1294" s="34" t="s">
        <v>1730</v>
      </c>
      <c r="C1294" s="34" t="s">
        <v>1670</v>
      </c>
      <c r="D1294" s="34">
        <v>12</v>
      </c>
      <c r="E1294" s="34" t="s">
        <v>1786</v>
      </c>
      <c r="F1294" s="34" t="s">
        <v>1787</v>
      </c>
      <c r="G1294" s="46">
        <v>2</v>
      </c>
      <c r="H1294" s="46">
        <v>483</v>
      </c>
      <c r="I1294" s="46">
        <v>0</v>
      </c>
      <c r="J1294" s="46">
        <v>1</v>
      </c>
      <c r="K1294" s="46">
        <v>0</v>
      </c>
      <c r="L1294" s="46">
        <v>0</v>
      </c>
      <c r="M1294" s="46">
        <v>1</v>
      </c>
      <c r="N1294" s="46">
        <v>2</v>
      </c>
      <c r="O1294" s="46">
        <v>0</v>
      </c>
      <c r="P1294" s="46">
        <v>0</v>
      </c>
      <c r="Q1294" s="46">
        <v>0</v>
      </c>
      <c r="R1294" s="46">
        <v>0</v>
      </c>
      <c r="S1294" s="46">
        <v>0</v>
      </c>
      <c r="T1294" s="46">
        <v>0</v>
      </c>
      <c r="U1294" s="46">
        <v>143</v>
      </c>
      <c r="V1294" s="46">
        <v>4</v>
      </c>
      <c r="W1294" s="46">
        <v>0</v>
      </c>
      <c r="X1294" s="46">
        <v>0</v>
      </c>
      <c r="Y1294" s="46">
        <v>2</v>
      </c>
      <c r="Z1294" s="46">
        <v>0</v>
      </c>
      <c r="AA1294" s="46">
        <v>0</v>
      </c>
      <c r="AB1294" s="46">
        <v>0</v>
      </c>
      <c r="AC1294" s="46">
        <v>0</v>
      </c>
      <c r="AD1294" s="46">
        <v>7</v>
      </c>
      <c r="AE1294" s="46">
        <v>0</v>
      </c>
      <c r="AF1294" s="35">
        <f t="shared" si="343"/>
        <v>645</v>
      </c>
      <c r="AG1294" s="35">
        <f t="shared" si="344"/>
        <v>638</v>
      </c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</row>
    <row r="1295" spans="1:60" ht="15.6" x14ac:dyDescent="0.3">
      <c r="A1295" s="34" t="s">
        <v>303</v>
      </c>
      <c r="B1295" s="34" t="s">
        <v>1730</v>
      </c>
      <c r="C1295" s="34" t="s">
        <v>1670</v>
      </c>
      <c r="D1295" s="34">
        <v>12</v>
      </c>
      <c r="E1295" s="34" t="s">
        <v>1786</v>
      </c>
      <c r="F1295" s="34" t="s">
        <v>1788</v>
      </c>
      <c r="G1295" s="46">
        <v>1</v>
      </c>
      <c r="H1295" s="46">
        <v>433</v>
      </c>
      <c r="I1295" s="46">
        <v>1</v>
      </c>
      <c r="J1295" s="46">
        <v>0</v>
      </c>
      <c r="K1295" s="46">
        <v>0</v>
      </c>
      <c r="L1295" s="46">
        <v>0</v>
      </c>
      <c r="M1295" s="46">
        <v>1</v>
      </c>
      <c r="N1295" s="46">
        <v>2</v>
      </c>
      <c r="O1295" s="46">
        <v>0</v>
      </c>
      <c r="P1295" s="46">
        <v>0</v>
      </c>
      <c r="Q1295" s="46">
        <v>0</v>
      </c>
      <c r="R1295" s="46">
        <v>0</v>
      </c>
      <c r="S1295" s="46">
        <v>0</v>
      </c>
      <c r="T1295" s="46">
        <v>0</v>
      </c>
      <c r="U1295" s="46">
        <v>174</v>
      </c>
      <c r="V1295" s="46">
        <v>0</v>
      </c>
      <c r="W1295" s="46">
        <v>0</v>
      </c>
      <c r="X1295" s="46">
        <v>0</v>
      </c>
      <c r="Y1295" s="46">
        <v>3</v>
      </c>
      <c r="Z1295" s="46">
        <v>1</v>
      </c>
      <c r="AA1295" s="46">
        <v>1</v>
      </c>
      <c r="AB1295" s="46">
        <v>0</v>
      </c>
      <c r="AC1295" s="46">
        <v>0</v>
      </c>
      <c r="AD1295" s="46">
        <v>9</v>
      </c>
      <c r="AE1295" s="46">
        <v>0</v>
      </c>
      <c r="AF1295" s="35">
        <f t="shared" si="343"/>
        <v>626</v>
      </c>
      <c r="AG1295" s="35">
        <f t="shared" si="344"/>
        <v>617</v>
      </c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</row>
    <row r="1296" spans="1:60" ht="15.6" x14ac:dyDescent="0.3">
      <c r="A1296" s="40"/>
      <c r="B1296" s="40"/>
      <c r="C1296" s="40"/>
      <c r="D1296" s="40"/>
      <c r="E1296" s="44" t="s">
        <v>1789</v>
      </c>
      <c r="F1296" s="44" t="s">
        <v>7</v>
      </c>
      <c r="G1296" s="44">
        <f>SUM(G1291:G1295)</f>
        <v>5</v>
      </c>
      <c r="H1296" s="44">
        <f t="shared" ref="H1296:AE1296" si="348">SUM(H1291:H1295)</f>
        <v>2342</v>
      </c>
      <c r="I1296" s="44">
        <f t="shared" si="348"/>
        <v>1</v>
      </c>
      <c r="J1296" s="44">
        <f>SUM(J1291:J1295)</f>
        <v>1</v>
      </c>
      <c r="K1296" s="44">
        <f t="shared" si="348"/>
        <v>0</v>
      </c>
      <c r="L1296" s="44">
        <f t="shared" si="348"/>
        <v>0</v>
      </c>
      <c r="M1296" s="44">
        <f t="shared" si="348"/>
        <v>4</v>
      </c>
      <c r="N1296" s="44">
        <f t="shared" si="348"/>
        <v>11</v>
      </c>
      <c r="O1296" s="44">
        <f t="shared" si="348"/>
        <v>0</v>
      </c>
      <c r="P1296" s="44">
        <f t="shared" si="348"/>
        <v>0</v>
      </c>
      <c r="Q1296" s="44">
        <f t="shared" si="348"/>
        <v>1</v>
      </c>
      <c r="R1296" s="44">
        <f t="shared" si="348"/>
        <v>0</v>
      </c>
      <c r="S1296" s="44">
        <f t="shared" si="348"/>
        <v>0</v>
      </c>
      <c r="T1296" s="44">
        <f t="shared" si="348"/>
        <v>0</v>
      </c>
      <c r="U1296" s="44">
        <f>SUM(U1291:U1295)</f>
        <v>741</v>
      </c>
      <c r="V1296" s="44">
        <f t="shared" si="348"/>
        <v>5</v>
      </c>
      <c r="W1296" s="44">
        <f t="shared" si="348"/>
        <v>0</v>
      </c>
      <c r="X1296" s="44">
        <f t="shared" si="348"/>
        <v>0</v>
      </c>
      <c r="Y1296" s="44">
        <f t="shared" si="348"/>
        <v>5</v>
      </c>
      <c r="Z1296" s="44">
        <f t="shared" si="348"/>
        <v>2</v>
      </c>
      <c r="AA1296" s="44">
        <f t="shared" si="348"/>
        <v>1</v>
      </c>
      <c r="AB1296" s="44">
        <f t="shared" si="348"/>
        <v>1</v>
      </c>
      <c r="AC1296" s="44">
        <f t="shared" si="348"/>
        <v>0</v>
      </c>
      <c r="AD1296" s="44">
        <f t="shared" si="348"/>
        <v>52</v>
      </c>
      <c r="AE1296" s="44">
        <f t="shared" si="348"/>
        <v>0</v>
      </c>
      <c r="AF1296" s="35">
        <f t="shared" si="343"/>
        <v>3172</v>
      </c>
      <c r="AG1296" s="35">
        <f t="shared" si="344"/>
        <v>3120</v>
      </c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</row>
    <row r="1297" spans="1:60" ht="15.6" x14ac:dyDescent="0.3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83"/>
      <c r="AE1297" s="41"/>
      <c r="AF1297" s="41"/>
      <c r="AG1297" s="41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</row>
    <row r="1298" spans="1:60" ht="15.6" x14ac:dyDescent="0.3">
      <c r="A1298" s="46"/>
      <c r="B1298" s="46"/>
      <c r="C1298" s="46"/>
      <c r="D1298" s="46"/>
      <c r="E1298" s="46"/>
      <c r="F1298" s="46"/>
      <c r="G1298" s="103"/>
      <c r="H1298" s="68"/>
      <c r="I1298" s="68"/>
      <c r="J1298" s="62"/>
      <c r="K1298" s="62"/>
      <c r="L1298" s="62"/>
      <c r="M1298" s="68"/>
      <c r="N1298" s="68"/>
      <c r="O1298" s="68"/>
      <c r="P1298" s="62"/>
      <c r="Q1298" s="62"/>
      <c r="R1298" s="62"/>
      <c r="S1298" s="68"/>
      <c r="T1298" s="68"/>
      <c r="U1298" s="68"/>
      <c r="V1298" s="62"/>
      <c r="W1298" s="62"/>
      <c r="X1298" s="62"/>
      <c r="Y1298" s="68"/>
      <c r="Z1298" s="68"/>
      <c r="AA1298" s="68"/>
      <c r="AB1298" s="62"/>
      <c r="AC1298" s="62"/>
      <c r="AD1298" s="62"/>
      <c r="AE1298" s="68"/>
      <c r="AF1298" s="62"/>
      <c r="AG1298" s="62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</row>
    <row r="1299" spans="1:60" s="159" customFormat="1" ht="18" x14ac:dyDescent="0.35">
      <c r="A1299" s="169" t="s">
        <v>1790</v>
      </c>
      <c r="B1299" s="170"/>
      <c r="C1299" s="170"/>
      <c r="D1299" s="170"/>
      <c r="E1299" s="170"/>
      <c r="F1299" s="171"/>
      <c r="G1299" s="151">
        <f>G1256+G1264+G1269+G1278+G1289+G1296</f>
        <v>56</v>
      </c>
      <c r="H1299" s="151">
        <f t="shared" ref="H1299:AG1299" si="349">H1256+H1264+H1269+H1278+H1289+H1296</f>
        <v>18564</v>
      </c>
      <c r="I1299" s="151">
        <f t="shared" si="349"/>
        <v>23</v>
      </c>
      <c r="J1299" s="151">
        <f t="shared" si="349"/>
        <v>4</v>
      </c>
      <c r="K1299" s="151">
        <f t="shared" si="349"/>
        <v>4</v>
      </c>
      <c r="L1299" s="151">
        <f t="shared" si="349"/>
        <v>9</v>
      </c>
      <c r="M1299" s="151">
        <f t="shared" si="349"/>
        <v>68</v>
      </c>
      <c r="N1299" s="151">
        <f t="shared" si="349"/>
        <v>125</v>
      </c>
      <c r="O1299" s="151">
        <f t="shared" si="349"/>
        <v>3</v>
      </c>
      <c r="P1299" s="151">
        <f t="shared" si="349"/>
        <v>2</v>
      </c>
      <c r="Q1299" s="151">
        <f t="shared" si="349"/>
        <v>7</v>
      </c>
      <c r="R1299" s="151">
        <f t="shared" si="349"/>
        <v>0</v>
      </c>
      <c r="S1299" s="151">
        <f t="shared" si="349"/>
        <v>4</v>
      </c>
      <c r="T1299" s="151">
        <f t="shared" si="349"/>
        <v>7</v>
      </c>
      <c r="U1299" s="151">
        <f t="shared" si="349"/>
        <v>5597</v>
      </c>
      <c r="V1299" s="151">
        <f t="shared" si="349"/>
        <v>26</v>
      </c>
      <c r="W1299" s="151">
        <f t="shared" si="349"/>
        <v>7</v>
      </c>
      <c r="X1299" s="151">
        <f t="shared" si="349"/>
        <v>20</v>
      </c>
      <c r="Y1299" s="151">
        <f t="shared" si="349"/>
        <v>58</v>
      </c>
      <c r="Z1299" s="151">
        <f t="shared" si="349"/>
        <v>12</v>
      </c>
      <c r="AA1299" s="151">
        <f t="shared" si="349"/>
        <v>12</v>
      </c>
      <c r="AB1299" s="151">
        <f t="shared" si="349"/>
        <v>16</v>
      </c>
      <c r="AC1299" s="151">
        <f t="shared" si="349"/>
        <v>9</v>
      </c>
      <c r="AD1299" s="151">
        <f t="shared" si="349"/>
        <v>308</v>
      </c>
      <c r="AE1299" s="151">
        <f t="shared" si="349"/>
        <v>1</v>
      </c>
      <c r="AF1299" s="151">
        <f t="shared" si="349"/>
        <v>24941</v>
      </c>
      <c r="AG1299" s="151">
        <f t="shared" si="349"/>
        <v>24633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ht="15.6" x14ac:dyDescent="0.3">
      <c r="A1300" s="46"/>
      <c r="B1300" s="46"/>
      <c r="C1300" s="46"/>
      <c r="D1300" s="46"/>
      <c r="E1300" s="46"/>
      <c r="F1300" s="46"/>
      <c r="G1300" s="102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  <c r="AD1300" s="62"/>
      <c r="AE1300" s="62"/>
      <c r="AF1300" s="62"/>
      <c r="AG1300" s="62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</row>
    <row r="1301" spans="1:60" ht="15.6" x14ac:dyDescent="0.3">
      <c r="A1301" s="78"/>
      <c r="B1301" s="78"/>
      <c r="C1301" s="40"/>
      <c r="D1301" s="79"/>
      <c r="E1301" s="80"/>
      <c r="F1301" s="81"/>
      <c r="G1301" s="81"/>
      <c r="H1301" s="81"/>
      <c r="I1301" s="81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2"/>
      <c r="AE1301" s="41"/>
      <c r="AF1301" s="41"/>
      <c r="AG1301" s="41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</row>
    <row r="1302" spans="1:60" ht="15.6" x14ac:dyDescent="0.3">
      <c r="A1302" s="34" t="s">
        <v>303</v>
      </c>
      <c r="B1302" s="34" t="s">
        <v>1792</v>
      </c>
      <c r="C1302" s="34" t="s">
        <v>1793</v>
      </c>
      <c r="D1302" s="34">
        <v>1</v>
      </c>
      <c r="E1302" s="34" t="s">
        <v>1794</v>
      </c>
      <c r="F1302" s="91" t="s">
        <v>1795</v>
      </c>
      <c r="G1302" s="46">
        <v>0</v>
      </c>
      <c r="H1302" s="46">
        <v>243</v>
      </c>
      <c r="I1302" s="46">
        <v>0</v>
      </c>
      <c r="J1302" s="46">
        <v>0</v>
      </c>
      <c r="K1302" s="46">
        <v>1</v>
      </c>
      <c r="L1302" s="46">
        <v>1</v>
      </c>
      <c r="M1302" s="46">
        <v>0</v>
      </c>
      <c r="N1302" s="46">
        <v>6</v>
      </c>
      <c r="O1302" s="46">
        <v>0</v>
      </c>
      <c r="P1302" s="46">
        <v>0</v>
      </c>
      <c r="Q1302" s="46">
        <v>0</v>
      </c>
      <c r="R1302" s="46">
        <v>0</v>
      </c>
      <c r="S1302" s="46">
        <v>0</v>
      </c>
      <c r="T1302" s="46">
        <v>0</v>
      </c>
      <c r="U1302" s="46">
        <v>76</v>
      </c>
      <c r="V1302" s="46">
        <v>0</v>
      </c>
      <c r="W1302" s="46">
        <v>0</v>
      </c>
      <c r="X1302" s="46">
        <v>0</v>
      </c>
      <c r="Y1302" s="46">
        <v>0</v>
      </c>
      <c r="Z1302" s="46">
        <v>0</v>
      </c>
      <c r="AA1302" s="46">
        <v>0</v>
      </c>
      <c r="AB1302" s="46">
        <v>1</v>
      </c>
      <c r="AC1302" s="46">
        <v>0</v>
      </c>
      <c r="AD1302" s="46">
        <v>5</v>
      </c>
      <c r="AE1302" s="46">
        <v>0</v>
      </c>
      <c r="AF1302" s="35">
        <f t="shared" si="343"/>
        <v>333</v>
      </c>
      <c r="AG1302" s="35">
        <f t="shared" si="344"/>
        <v>328</v>
      </c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</row>
    <row r="1303" spans="1:60" ht="15.6" x14ac:dyDescent="0.3">
      <c r="A1303" s="34" t="s">
        <v>303</v>
      </c>
      <c r="B1303" s="34" t="s">
        <v>1792</v>
      </c>
      <c r="C1303" s="34" t="s">
        <v>1793</v>
      </c>
      <c r="D1303" s="34">
        <v>1</v>
      </c>
      <c r="E1303" s="34" t="s">
        <v>1796</v>
      </c>
      <c r="F1303" s="91" t="s">
        <v>1797</v>
      </c>
      <c r="G1303" s="46">
        <v>0</v>
      </c>
      <c r="H1303" s="46">
        <v>224</v>
      </c>
      <c r="I1303" s="46">
        <v>1</v>
      </c>
      <c r="J1303" s="46">
        <v>0</v>
      </c>
      <c r="K1303" s="46">
        <v>0</v>
      </c>
      <c r="L1303" s="46">
        <v>1</v>
      </c>
      <c r="M1303" s="46">
        <v>0</v>
      </c>
      <c r="N1303" s="46">
        <v>4</v>
      </c>
      <c r="O1303" s="46">
        <v>0</v>
      </c>
      <c r="P1303" s="46">
        <v>0</v>
      </c>
      <c r="Q1303" s="46">
        <v>0</v>
      </c>
      <c r="R1303" s="46">
        <v>0</v>
      </c>
      <c r="S1303" s="46">
        <v>0</v>
      </c>
      <c r="T1303" s="46">
        <v>0</v>
      </c>
      <c r="U1303" s="46">
        <v>98</v>
      </c>
      <c r="V1303" s="46">
        <v>0</v>
      </c>
      <c r="W1303" s="46">
        <v>0</v>
      </c>
      <c r="X1303" s="46">
        <v>1</v>
      </c>
      <c r="Y1303" s="46">
        <v>1</v>
      </c>
      <c r="Z1303" s="46">
        <v>0</v>
      </c>
      <c r="AA1303" s="46">
        <v>0</v>
      </c>
      <c r="AB1303" s="46">
        <v>0</v>
      </c>
      <c r="AC1303" s="46">
        <v>0</v>
      </c>
      <c r="AD1303" s="46">
        <v>5</v>
      </c>
      <c r="AE1303" s="46">
        <v>0</v>
      </c>
      <c r="AF1303" s="35">
        <f t="shared" si="343"/>
        <v>335</v>
      </c>
      <c r="AG1303" s="35">
        <f t="shared" si="344"/>
        <v>330</v>
      </c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</row>
    <row r="1304" spans="1:60" ht="15.6" x14ac:dyDescent="0.3">
      <c r="A1304" s="34" t="s">
        <v>303</v>
      </c>
      <c r="B1304" s="34" t="s">
        <v>1792</v>
      </c>
      <c r="C1304" s="34" t="s">
        <v>1793</v>
      </c>
      <c r="D1304" s="34">
        <v>1</v>
      </c>
      <c r="E1304" s="34" t="s">
        <v>1798</v>
      </c>
      <c r="F1304" s="91" t="s">
        <v>1799</v>
      </c>
      <c r="G1304" s="46">
        <v>0</v>
      </c>
      <c r="H1304" s="46">
        <v>311</v>
      </c>
      <c r="I1304" s="46">
        <v>0</v>
      </c>
      <c r="J1304" s="46">
        <v>0</v>
      </c>
      <c r="K1304" s="46">
        <v>0</v>
      </c>
      <c r="L1304" s="46">
        <v>0</v>
      </c>
      <c r="M1304" s="46">
        <v>0</v>
      </c>
      <c r="N1304" s="46">
        <v>1</v>
      </c>
      <c r="O1304" s="46">
        <v>0</v>
      </c>
      <c r="P1304" s="46">
        <v>1</v>
      </c>
      <c r="Q1304" s="46">
        <v>0</v>
      </c>
      <c r="R1304" s="46">
        <v>0</v>
      </c>
      <c r="S1304" s="46">
        <v>0</v>
      </c>
      <c r="T1304" s="46">
        <v>0</v>
      </c>
      <c r="U1304" s="46">
        <v>87</v>
      </c>
      <c r="V1304" s="46">
        <v>0</v>
      </c>
      <c r="W1304" s="46">
        <v>1</v>
      </c>
      <c r="X1304" s="46">
        <v>0</v>
      </c>
      <c r="Y1304" s="46">
        <v>1</v>
      </c>
      <c r="Z1304" s="46">
        <v>0</v>
      </c>
      <c r="AA1304" s="46">
        <v>0</v>
      </c>
      <c r="AB1304" s="46">
        <v>1</v>
      </c>
      <c r="AC1304" s="46">
        <v>0</v>
      </c>
      <c r="AD1304" s="46">
        <v>4</v>
      </c>
      <c r="AE1304" s="46">
        <v>0</v>
      </c>
      <c r="AF1304" s="35">
        <f t="shared" si="343"/>
        <v>407</v>
      </c>
      <c r="AG1304" s="35">
        <f t="shared" si="344"/>
        <v>403</v>
      </c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</row>
    <row r="1305" spans="1:60" ht="15.6" x14ac:dyDescent="0.3">
      <c r="A1305" s="40"/>
      <c r="B1305" s="40"/>
      <c r="C1305" s="40"/>
      <c r="D1305" s="40"/>
      <c r="E1305" s="44" t="s">
        <v>8</v>
      </c>
      <c r="F1305" s="44" t="s">
        <v>7</v>
      </c>
      <c r="G1305" s="44">
        <f>SUM(G1302:G1304)</f>
        <v>0</v>
      </c>
      <c r="H1305" s="44">
        <f t="shared" ref="H1305:AE1305" si="350">SUM(H1302:H1304)</f>
        <v>778</v>
      </c>
      <c r="I1305" s="44">
        <f t="shared" si="350"/>
        <v>1</v>
      </c>
      <c r="J1305" s="44">
        <f t="shared" si="350"/>
        <v>0</v>
      </c>
      <c r="K1305" s="44">
        <f t="shared" si="350"/>
        <v>1</v>
      </c>
      <c r="L1305" s="44">
        <f t="shared" si="350"/>
        <v>2</v>
      </c>
      <c r="M1305" s="44">
        <f t="shared" si="350"/>
        <v>0</v>
      </c>
      <c r="N1305" s="44">
        <f t="shared" si="350"/>
        <v>11</v>
      </c>
      <c r="O1305" s="44">
        <f t="shared" si="350"/>
        <v>0</v>
      </c>
      <c r="P1305" s="44">
        <f t="shared" si="350"/>
        <v>1</v>
      </c>
      <c r="Q1305" s="44">
        <f t="shared" si="350"/>
        <v>0</v>
      </c>
      <c r="R1305" s="44">
        <f t="shared" si="350"/>
        <v>0</v>
      </c>
      <c r="S1305" s="44">
        <f t="shared" si="350"/>
        <v>0</v>
      </c>
      <c r="T1305" s="44">
        <f t="shared" si="350"/>
        <v>0</v>
      </c>
      <c r="U1305" s="44">
        <f t="shared" si="350"/>
        <v>261</v>
      </c>
      <c r="V1305" s="44">
        <f t="shared" si="350"/>
        <v>0</v>
      </c>
      <c r="W1305" s="44">
        <f t="shared" si="350"/>
        <v>1</v>
      </c>
      <c r="X1305" s="44">
        <f t="shared" si="350"/>
        <v>1</v>
      </c>
      <c r="Y1305" s="44">
        <f t="shared" si="350"/>
        <v>2</v>
      </c>
      <c r="Z1305" s="44">
        <f t="shared" si="350"/>
        <v>0</v>
      </c>
      <c r="AA1305" s="44">
        <f t="shared" si="350"/>
        <v>0</v>
      </c>
      <c r="AB1305" s="44">
        <f t="shared" si="350"/>
        <v>2</v>
      </c>
      <c r="AC1305" s="44">
        <f t="shared" si="350"/>
        <v>0</v>
      </c>
      <c r="AD1305" s="44">
        <f t="shared" si="350"/>
        <v>14</v>
      </c>
      <c r="AE1305" s="44">
        <f t="shared" si="350"/>
        <v>0</v>
      </c>
      <c r="AF1305" s="44">
        <f t="shared" ref="AF1305:AG1305" si="351">SUM(AF1302:AF1304)</f>
        <v>1075</v>
      </c>
      <c r="AG1305" s="44">
        <f t="shared" si="351"/>
        <v>1061</v>
      </c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</row>
    <row r="1306" spans="1:60" ht="15.6" x14ac:dyDescent="0.3">
      <c r="A1306" s="40"/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83"/>
      <c r="AE1306" s="41"/>
      <c r="AF1306" s="41"/>
      <c r="AG1306" s="41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</row>
    <row r="1307" spans="1:60" ht="15.6" x14ac:dyDescent="0.3">
      <c r="A1307" s="34" t="s">
        <v>303</v>
      </c>
      <c r="B1307" s="34" t="s">
        <v>1792</v>
      </c>
      <c r="C1307" s="34" t="s">
        <v>1793</v>
      </c>
      <c r="D1307" s="34">
        <v>2</v>
      </c>
      <c r="E1307" s="34" t="s">
        <v>1800</v>
      </c>
      <c r="F1307" s="91" t="s">
        <v>1801</v>
      </c>
      <c r="G1307" s="46">
        <v>0</v>
      </c>
      <c r="H1307" s="46">
        <v>287</v>
      </c>
      <c r="I1307" s="46">
        <v>1</v>
      </c>
      <c r="J1307" s="46">
        <v>1</v>
      </c>
      <c r="K1307" s="46">
        <v>0</v>
      </c>
      <c r="L1307" s="46">
        <v>0</v>
      </c>
      <c r="M1307" s="46">
        <v>1</v>
      </c>
      <c r="N1307" s="46">
        <v>9</v>
      </c>
      <c r="O1307" s="46">
        <v>1</v>
      </c>
      <c r="P1307" s="46">
        <v>0</v>
      </c>
      <c r="Q1307" s="46">
        <v>0</v>
      </c>
      <c r="R1307" s="46">
        <v>0</v>
      </c>
      <c r="S1307" s="46">
        <v>0</v>
      </c>
      <c r="T1307" s="46">
        <v>0</v>
      </c>
      <c r="U1307" s="46">
        <v>94</v>
      </c>
      <c r="V1307" s="46">
        <v>0</v>
      </c>
      <c r="W1307" s="46">
        <v>0</v>
      </c>
      <c r="X1307" s="46">
        <v>0</v>
      </c>
      <c r="Y1307" s="46">
        <v>3</v>
      </c>
      <c r="Z1307" s="46">
        <v>0</v>
      </c>
      <c r="AA1307" s="46">
        <v>0</v>
      </c>
      <c r="AB1307" s="46">
        <v>0</v>
      </c>
      <c r="AC1307" s="46">
        <v>0</v>
      </c>
      <c r="AD1307" s="46">
        <v>3</v>
      </c>
      <c r="AE1307" s="46">
        <v>0</v>
      </c>
      <c r="AF1307" s="35">
        <f t="shared" si="343"/>
        <v>400</v>
      </c>
      <c r="AG1307" s="35">
        <f t="shared" si="344"/>
        <v>397</v>
      </c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</row>
    <row r="1308" spans="1:60" ht="15.6" x14ac:dyDescent="0.3">
      <c r="A1308" s="34" t="s">
        <v>303</v>
      </c>
      <c r="B1308" s="34" t="s">
        <v>1792</v>
      </c>
      <c r="C1308" s="34" t="s">
        <v>1793</v>
      </c>
      <c r="D1308" s="34">
        <v>2</v>
      </c>
      <c r="E1308" s="34" t="s">
        <v>1802</v>
      </c>
      <c r="F1308" s="91" t="s">
        <v>1803</v>
      </c>
      <c r="G1308" s="46">
        <v>0</v>
      </c>
      <c r="H1308" s="46">
        <v>169</v>
      </c>
      <c r="I1308" s="46">
        <v>1</v>
      </c>
      <c r="J1308" s="46">
        <v>0</v>
      </c>
      <c r="K1308" s="46">
        <v>0</v>
      </c>
      <c r="L1308" s="46">
        <v>0</v>
      </c>
      <c r="M1308" s="46">
        <v>1</v>
      </c>
      <c r="N1308" s="46">
        <v>0</v>
      </c>
      <c r="O1308" s="46">
        <v>0</v>
      </c>
      <c r="P1308" s="46">
        <v>0</v>
      </c>
      <c r="Q1308" s="46">
        <v>0</v>
      </c>
      <c r="R1308" s="46">
        <v>0</v>
      </c>
      <c r="S1308" s="46">
        <v>0</v>
      </c>
      <c r="T1308" s="46">
        <v>0</v>
      </c>
      <c r="U1308" s="46">
        <v>52</v>
      </c>
      <c r="V1308" s="46">
        <v>0</v>
      </c>
      <c r="W1308" s="46">
        <v>0</v>
      </c>
      <c r="X1308" s="46">
        <v>1</v>
      </c>
      <c r="Y1308" s="46">
        <v>0</v>
      </c>
      <c r="Z1308" s="46">
        <v>0</v>
      </c>
      <c r="AA1308" s="46">
        <v>0</v>
      </c>
      <c r="AB1308" s="46">
        <v>0</v>
      </c>
      <c r="AC1308" s="46">
        <v>0</v>
      </c>
      <c r="AD1308" s="46">
        <v>0</v>
      </c>
      <c r="AE1308" s="46">
        <v>0</v>
      </c>
      <c r="AF1308" s="35">
        <f t="shared" si="343"/>
        <v>224</v>
      </c>
      <c r="AG1308" s="35">
        <f t="shared" si="344"/>
        <v>224</v>
      </c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</row>
    <row r="1309" spans="1:60" ht="15.6" x14ac:dyDescent="0.3">
      <c r="A1309" s="34" t="s">
        <v>303</v>
      </c>
      <c r="B1309" s="34" t="s">
        <v>1792</v>
      </c>
      <c r="C1309" s="34" t="s">
        <v>1793</v>
      </c>
      <c r="D1309" s="34">
        <v>2</v>
      </c>
      <c r="E1309" s="34" t="s">
        <v>1804</v>
      </c>
      <c r="F1309" s="91" t="s">
        <v>1805</v>
      </c>
      <c r="G1309" s="46">
        <v>1</v>
      </c>
      <c r="H1309" s="46">
        <v>533</v>
      </c>
      <c r="I1309" s="46">
        <v>0</v>
      </c>
      <c r="J1309" s="46">
        <v>0</v>
      </c>
      <c r="K1309" s="46">
        <v>0</v>
      </c>
      <c r="L1309" s="46">
        <v>2</v>
      </c>
      <c r="M1309" s="46">
        <v>2</v>
      </c>
      <c r="N1309" s="46">
        <v>9</v>
      </c>
      <c r="O1309" s="46">
        <v>1</v>
      </c>
      <c r="P1309" s="46">
        <v>0</v>
      </c>
      <c r="Q1309" s="46">
        <v>0</v>
      </c>
      <c r="R1309" s="46">
        <v>0</v>
      </c>
      <c r="S1309" s="46">
        <v>0</v>
      </c>
      <c r="T1309" s="46">
        <v>0</v>
      </c>
      <c r="U1309" s="46">
        <v>179</v>
      </c>
      <c r="V1309" s="46">
        <v>4</v>
      </c>
      <c r="W1309" s="46">
        <v>0</v>
      </c>
      <c r="X1309" s="46">
        <v>0</v>
      </c>
      <c r="Y1309" s="46">
        <v>1</v>
      </c>
      <c r="Z1309" s="46">
        <v>1</v>
      </c>
      <c r="AA1309" s="46">
        <v>0</v>
      </c>
      <c r="AB1309" s="46">
        <v>0</v>
      </c>
      <c r="AC1309" s="46">
        <v>1</v>
      </c>
      <c r="AD1309" s="46">
        <v>8</v>
      </c>
      <c r="AE1309" s="46">
        <v>0</v>
      </c>
      <c r="AF1309" s="35">
        <f t="shared" si="343"/>
        <v>742</v>
      </c>
      <c r="AG1309" s="35">
        <f t="shared" si="344"/>
        <v>734</v>
      </c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</row>
    <row r="1310" spans="1:60" ht="15.6" x14ac:dyDescent="0.3">
      <c r="A1310" s="40"/>
      <c r="B1310" s="40"/>
      <c r="C1310" s="40"/>
      <c r="D1310" s="40"/>
      <c r="E1310" s="44" t="s">
        <v>8</v>
      </c>
      <c r="F1310" s="44" t="s">
        <v>7</v>
      </c>
      <c r="G1310" s="44">
        <f>SUM(G1307:G1309)</f>
        <v>1</v>
      </c>
      <c r="H1310" s="44">
        <f t="shared" ref="H1310:AE1310" si="352">SUM(H1307:H1309)</f>
        <v>989</v>
      </c>
      <c r="I1310" s="44">
        <f t="shared" si="352"/>
        <v>2</v>
      </c>
      <c r="J1310" s="44">
        <f t="shared" si="352"/>
        <v>1</v>
      </c>
      <c r="K1310" s="44">
        <f t="shared" si="352"/>
        <v>0</v>
      </c>
      <c r="L1310" s="44">
        <f t="shared" si="352"/>
        <v>2</v>
      </c>
      <c r="M1310" s="44">
        <f t="shared" si="352"/>
        <v>4</v>
      </c>
      <c r="N1310" s="44">
        <f t="shared" si="352"/>
        <v>18</v>
      </c>
      <c r="O1310" s="44">
        <f t="shared" si="352"/>
        <v>2</v>
      </c>
      <c r="P1310" s="44">
        <f t="shared" si="352"/>
        <v>0</v>
      </c>
      <c r="Q1310" s="44">
        <f t="shared" si="352"/>
        <v>0</v>
      </c>
      <c r="R1310" s="44">
        <f>SUM(R1307:R1309)</f>
        <v>0</v>
      </c>
      <c r="S1310" s="44">
        <f t="shared" si="352"/>
        <v>0</v>
      </c>
      <c r="T1310" s="44">
        <f t="shared" si="352"/>
        <v>0</v>
      </c>
      <c r="U1310" s="44">
        <f t="shared" si="352"/>
        <v>325</v>
      </c>
      <c r="V1310" s="44">
        <f t="shared" si="352"/>
        <v>4</v>
      </c>
      <c r="W1310" s="44">
        <f t="shared" si="352"/>
        <v>0</v>
      </c>
      <c r="X1310" s="44">
        <f t="shared" si="352"/>
        <v>1</v>
      </c>
      <c r="Y1310" s="44">
        <f t="shared" si="352"/>
        <v>4</v>
      </c>
      <c r="Z1310" s="44">
        <f t="shared" si="352"/>
        <v>1</v>
      </c>
      <c r="AA1310" s="44">
        <f t="shared" si="352"/>
        <v>0</v>
      </c>
      <c r="AB1310" s="44">
        <f t="shared" si="352"/>
        <v>0</v>
      </c>
      <c r="AC1310" s="44">
        <f t="shared" si="352"/>
        <v>1</v>
      </c>
      <c r="AD1310" s="44">
        <f t="shared" si="352"/>
        <v>11</v>
      </c>
      <c r="AE1310" s="44">
        <f t="shared" si="352"/>
        <v>0</v>
      </c>
      <c r="AF1310" s="44">
        <f t="shared" ref="AF1310:AG1310" si="353">SUM(AF1307:AF1309)</f>
        <v>1366</v>
      </c>
      <c r="AG1310" s="44">
        <f t="shared" si="353"/>
        <v>1355</v>
      </c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</row>
    <row r="1311" spans="1:60" ht="15.6" x14ac:dyDescent="0.3">
      <c r="A1311" s="40"/>
      <c r="B1311" s="40"/>
      <c r="C1311" s="40"/>
      <c r="D1311" s="40"/>
      <c r="E1311" s="45"/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94"/>
      <c r="AE1311" s="41"/>
      <c r="AF1311" s="41"/>
      <c r="AG1311" s="41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</row>
    <row r="1312" spans="1:60" ht="15.6" x14ac:dyDescent="0.3">
      <c r="A1312" s="34" t="s">
        <v>303</v>
      </c>
      <c r="B1312" s="34" t="s">
        <v>1792</v>
      </c>
      <c r="C1312" s="34" t="s">
        <v>1793</v>
      </c>
      <c r="D1312" s="34">
        <v>3</v>
      </c>
      <c r="E1312" s="34" t="s">
        <v>1806</v>
      </c>
      <c r="F1312" s="91" t="s">
        <v>1807</v>
      </c>
      <c r="G1312" s="46">
        <v>1</v>
      </c>
      <c r="H1312" s="46">
        <v>601</v>
      </c>
      <c r="I1312" s="46">
        <v>0</v>
      </c>
      <c r="J1312" s="46">
        <v>0</v>
      </c>
      <c r="K1312" s="46">
        <v>0</v>
      </c>
      <c r="L1312" s="46">
        <v>0</v>
      </c>
      <c r="M1312" s="46">
        <v>1</v>
      </c>
      <c r="N1312" s="46">
        <v>2</v>
      </c>
      <c r="O1312" s="46">
        <v>1</v>
      </c>
      <c r="P1312" s="46">
        <v>0</v>
      </c>
      <c r="Q1312" s="46">
        <v>2</v>
      </c>
      <c r="R1312" s="46">
        <v>0</v>
      </c>
      <c r="S1312" s="46">
        <v>0</v>
      </c>
      <c r="T1312" s="46">
        <v>0</v>
      </c>
      <c r="U1312" s="46">
        <v>135</v>
      </c>
      <c r="V1312" s="46">
        <v>0</v>
      </c>
      <c r="W1312" s="46">
        <v>0</v>
      </c>
      <c r="X1312" s="46">
        <v>0</v>
      </c>
      <c r="Y1312" s="46">
        <v>3</v>
      </c>
      <c r="Z1312" s="46">
        <v>1</v>
      </c>
      <c r="AA1312" s="46">
        <v>0</v>
      </c>
      <c r="AB1312" s="46">
        <v>1</v>
      </c>
      <c r="AC1312" s="46">
        <v>0</v>
      </c>
      <c r="AD1312" s="46">
        <v>10</v>
      </c>
      <c r="AE1312" s="46">
        <v>0</v>
      </c>
      <c r="AF1312" s="35">
        <f t="shared" si="343"/>
        <v>758</v>
      </c>
      <c r="AG1312" s="35">
        <f t="shared" si="344"/>
        <v>748</v>
      </c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</row>
    <row r="1313" spans="1:60" ht="15.6" x14ac:dyDescent="0.3">
      <c r="A1313" s="34" t="s">
        <v>303</v>
      </c>
      <c r="B1313" s="34" t="s">
        <v>1792</v>
      </c>
      <c r="C1313" s="34" t="s">
        <v>1793</v>
      </c>
      <c r="D1313" s="34">
        <v>3</v>
      </c>
      <c r="E1313" s="34" t="s">
        <v>1808</v>
      </c>
      <c r="F1313" s="91" t="s">
        <v>1809</v>
      </c>
      <c r="G1313" s="46">
        <v>2</v>
      </c>
      <c r="H1313" s="46">
        <v>293</v>
      </c>
      <c r="I1313" s="46">
        <v>1</v>
      </c>
      <c r="J1313" s="46">
        <v>0</v>
      </c>
      <c r="K1313" s="46">
        <v>0</v>
      </c>
      <c r="L1313" s="46">
        <v>0</v>
      </c>
      <c r="M1313" s="46">
        <v>0</v>
      </c>
      <c r="N1313" s="46">
        <v>1</v>
      </c>
      <c r="O1313" s="46">
        <v>0</v>
      </c>
      <c r="P1313" s="46">
        <v>0</v>
      </c>
      <c r="Q1313" s="46">
        <v>0</v>
      </c>
      <c r="R1313" s="46">
        <v>0</v>
      </c>
      <c r="S1313" s="46">
        <v>0</v>
      </c>
      <c r="T1313" s="46">
        <v>1</v>
      </c>
      <c r="U1313" s="46">
        <v>67</v>
      </c>
      <c r="V1313" s="46">
        <v>1</v>
      </c>
      <c r="W1313" s="46">
        <v>0</v>
      </c>
      <c r="X1313" s="46">
        <v>0</v>
      </c>
      <c r="Y1313" s="46">
        <v>1</v>
      </c>
      <c r="Z1313" s="46">
        <v>0</v>
      </c>
      <c r="AA1313" s="46">
        <v>0</v>
      </c>
      <c r="AB1313" s="46">
        <v>0</v>
      </c>
      <c r="AC1313" s="46">
        <v>0</v>
      </c>
      <c r="AD1313" s="46">
        <v>3</v>
      </c>
      <c r="AE1313" s="46">
        <v>0</v>
      </c>
      <c r="AF1313" s="35">
        <f t="shared" si="343"/>
        <v>370</v>
      </c>
      <c r="AG1313" s="35">
        <f t="shared" si="344"/>
        <v>367</v>
      </c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</row>
    <row r="1314" spans="1:60" ht="15.6" x14ac:dyDescent="0.3">
      <c r="A1314" s="40"/>
      <c r="B1314" s="40"/>
      <c r="C1314" s="40"/>
      <c r="D1314" s="40"/>
      <c r="E1314" s="44" t="s">
        <v>1791</v>
      </c>
      <c r="F1314" s="44" t="s">
        <v>7</v>
      </c>
      <c r="G1314" s="44">
        <f t="shared" ref="G1314:AE1314" si="354">SUM(G1312:G1313)</f>
        <v>3</v>
      </c>
      <c r="H1314" s="44">
        <f t="shared" si="354"/>
        <v>894</v>
      </c>
      <c r="I1314" s="44">
        <f t="shared" si="354"/>
        <v>1</v>
      </c>
      <c r="J1314" s="44">
        <f t="shared" si="354"/>
        <v>0</v>
      </c>
      <c r="K1314" s="44">
        <f t="shared" si="354"/>
        <v>0</v>
      </c>
      <c r="L1314" s="44">
        <f t="shared" si="354"/>
        <v>0</v>
      </c>
      <c r="M1314" s="44">
        <f t="shared" si="354"/>
        <v>1</v>
      </c>
      <c r="N1314" s="44">
        <f t="shared" si="354"/>
        <v>3</v>
      </c>
      <c r="O1314" s="44">
        <f t="shared" si="354"/>
        <v>1</v>
      </c>
      <c r="P1314" s="44">
        <f t="shared" si="354"/>
        <v>0</v>
      </c>
      <c r="Q1314" s="44">
        <f t="shared" si="354"/>
        <v>2</v>
      </c>
      <c r="R1314" s="44">
        <f>SUM(R1312:R1313)</f>
        <v>0</v>
      </c>
      <c r="S1314" s="44">
        <f t="shared" si="354"/>
        <v>0</v>
      </c>
      <c r="T1314" s="44">
        <f t="shared" si="354"/>
        <v>1</v>
      </c>
      <c r="U1314" s="44">
        <f t="shared" si="354"/>
        <v>202</v>
      </c>
      <c r="V1314" s="44">
        <f t="shared" si="354"/>
        <v>1</v>
      </c>
      <c r="W1314" s="44">
        <f t="shared" si="354"/>
        <v>0</v>
      </c>
      <c r="X1314" s="44">
        <f t="shared" si="354"/>
        <v>0</v>
      </c>
      <c r="Y1314" s="44">
        <f t="shared" si="354"/>
        <v>4</v>
      </c>
      <c r="Z1314" s="44">
        <f t="shared" si="354"/>
        <v>1</v>
      </c>
      <c r="AA1314" s="44">
        <f t="shared" si="354"/>
        <v>0</v>
      </c>
      <c r="AB1314" s="44">
        <f t="shared" si="354"/>
        <v>1</v>
      </c>
      <c r="AC1314" s="44">
        <f t="shared" si="354"/>
        <v>0</v>
      </c>
      <c r="AD1314" s="44">
        <f t="shared" si="354"/>
        <v>13</v>
      </c>
      <c r="AE1314" s="44">
        <f t="shared" si="354"/>
        <v>0</v>
      </c>
      <c r="AF1314" s="44">
        <f t="shared" ref="AF1314:AG1314" si="355">SUM(AF1312:AF1313)</f>
        <v>1128</v>
      </c>
      <c r="AG1314" s="44">
        <f t="shared" si="355"/>
        <v>1115</v>
      </c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</row>
    <row r="1315" spans="1:60" ht="15.6" x14ac:dyDescent="0.3">
      <c r="A1315" s="40"/>
      <c r="B1315" s="40"/>
      <c r="C1315" s="40"/>
      <c r="D1315" s="40"/>
      <c r="E1315" s="45"/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94"/>
      <c r="AE1315" s="41"/>
      <c r="AF1315" s="41"/>
      <c r="AG1315" s="41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</row>
    <row r="1316" spans="1:60" ht="15.6" x14ac:dyDescent="0.3">
      <c r="A1316" s="34" t="s">
        <v>303</v>
      </c>
      <c r="B1316" s="34" t="s">
        <v>1792</v>
      </c>
      <c r="C1316" s="34" t="s">
        <v>1793</v>
      </c>
      <c r="D1316" s="34">
        <v>4</v>
      </c>
      <c r="E1316" s="34" t="s">
        <v>1810</v>
      </c>
      <c r="F1316" s="91" t="s">
        <v>1811</v>
      </c>
      <c r="G1316" s="46">
        <v>0</v>
      </c>
      <c r="H1316" s="46">
        <v>599</v>
      </c>
      <c r="I1316" s="46">
        <v>1</v>
      </c>
      <c r="J1316" s="46">
        <v>0</v>
      </c>
      <c r="K1316" s="46">
        <v>0</v>
      </c>
      <c r="L1316" s="46">
        <v>0</v>
      </c>
      <c r="M1316" s="46">
        <v>1</v>
      </c>
      <c r="N1316" s="46">
        <v>6</v>
      </c>
      <c r="O1316" s="46">
        <v>0</v>
      </c>
      <c r="P1316" s="46">
        <v>0</v>
      </c>
      <c r="Q1316" s="46">
        <v>1</v>
      </c>
      <c r="R1316" s="46">
        <v>0</v>
      </c>
      <c r="S1316" s="46">
        <v>0</v>
      </c>
      <c r="T1316" s="46">
        <v>0</v>
      </c>
      <c r="U1316" s="46">
        <v>142</v>
      </c>
      <c r="V1316" s="46">
        <v>3</v>
      </c>
      <c r="W1316" s="46">
        <v>0</v>
      </c>
      <c r="X1316" s="46">
        <v>1</v>
      </c>
      <c r="Y1316" s="46">
        <v>1</v>
      </c>
      <c r="Z1316" s="46">
        <v>0</v>
      </c>
      <c r="AA1316" s="46">
        <v>1</v>
      </c>
      <c r="AB1316" s="46">
        <v>0</v>
      </c>
      <c r="AC1316" s="46">
        <v>0</v>
      </c>
      <c r="AD1316" s="46">
        <v>8</v>
      </c>
      <c r="AE1316" s="46">
        <v>0</v>
      </c>
      <c r="AF1316" s="35">
        <f t="shared" ref="AF1316:AF1356" si="356">G1316+H1316+I1316+J1316+K1316+L1316+M1316+N1316+O1316+P1316+Q1316+R1316+S1316+T1316+U1316+V1316+W1316+X1316+Y1316+Z1316+AA1316+AB1316+AC1316+AD1316</f>
        <v>764</v>
      </c>
      <c r="AG1316" s="35">
        <f t="shared" ref="AG1316:AG1356" si="357">G1316+H1316+I1316+J1316+K1316+L1316+M1316+N1316+O1316+P1316+Q1316+R1316+S1316+T1316+U1316+V1316+W1316+X1316+Y1316+Z1316+AA1316+AB1316+AC1316</f>
        <v>756</v>
      </c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</row>
    <row r="1317" spans="1:60" ht="15.6" x14ac:dyDescent="0.3">
      <c r="A1317" s="34" t="s">
        <v>303</v>
      </c>
      <c r="B1317" s="34" t="s">
        <v>1792</v>
      </c>
      <c r="C1317" s="34" t="s">
        <v>1793</v>
      </c>
      <c r="D1317" s="34">
        <v>4</v>
      </c>
      <c r="E1317" s="34" t="s">
        <v>1812</v>
      </c>
      <c r="F1317" s="91" t="s">
        <v>1813</v>
      </c>
      <c r="G1317" s="46">
        <v>1</v>
      </c>
      <c r="H1317" s="46">
        <v>306</v>
      </c>
      <c r="I1317" s="46">
        <v>0</v>
      </c>
      <c r="J1317" s="46">
        <v>1</v>
      </c>
      <c r="K1317" s="46">
        <v>0</v>
      </c>
      <c r="L1317" s="46">
        <v>0</v>
      </c>
      <c r="M1317" s="46">
        <v>0</v>
      </c>
      <c r="N1317" s="46">
        <v>3</v>
      </c>
      <c r="O1317" s="46">
        <v>0</v>
      </c>
      <c r="P1317" s="46">
        <v>0</v>
      </c>
      <c r="Q1317" s="46">
        <v>0</v>
      </c>
      <c r="R1317" s="46">
        <v>0</v>
      </c>
      <c r="S1317" s="46">
        <v>0</v>
      </c>
      <c r="T1317" s="46">
        <v>0</v>
      </c>
      <c r="U1317" s="46">
        <v>94</v>
      </c>
      <c r="V1317" s="46">
        <v>0</v>
      </c>
      <c r="W1317" s="46">
        <v>0</v>
      </c>
      <c r="X1317" s="46">
        <v>0</v>
      </c>
      <c r="Y1317" s="46">
        <v>1</v>
      </c>
      <c r="Z1317" s="46">
        <v>0</v>
      </c>
      <c r="AA1317" s="46">
        <v>0</v>
      </c>
      <c r="AB1317" s="46">
        <v>0</v>
      </c>
      <c r="AC1317" s="46">
        <v>0</v>
      </c>
      <c r="AD1317" s="46">
        <v>3</v>
      </c>
      <c r="AE1317" s="46">
        <v>0</v>
      </c>
      <c r="AF1317" s="35">
        <f t="shared" si="356"/>
        <v>409</v>
      </c>
      <c r="AG1317" s="35">
        <f t="shared" si="357"/>
        <v>406</v>
      </c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</row>
    <row r="1318" spans="1:60" ht="15.6" x14ac:dyDescent="0.3">
      <c r="A1318" s="34" t="s">
        <v>303</v>
      </c>
      <c r="B1318" s="34" t="s">
        <v>1792</v>
      </c>
      <c r="C1318" s="34" t="s">
        <v>1793</v>
      </c>
      <c r="D1318" s="34">
        <v>4</v>
      </c>
      <c r="E1318" s="34" t="s">
        <v>1814</v>
      </c>
      <c r="F1318" s="91" t="s">
        <v>1815</v>
      </c>
      <c r="G1318" s="46">
        <v>2</v>
      </c>
      <c r="H1318" s="46">
        <v>357</v>
      </c>
      <c r="I1318" s="46">
        <v>0</v>
      </c>
      <c r="J1318" s="46">
        <v>0</v>
      </c>
      <c r="K1318" s="46">
        <v>0</v>
      </c>
      <c r="L1318" s="46">
        <v>1</v>
      </c>
      <c r="M1318" s="46">
        <v>0</v>
      </c>
      <c r="N1318" s="46">
        <v>5</v>
      </c>
      <c r="O1318" s="46">
        <v>0</v>
      </c>
      <c r="P1318" s="46">
        <v>0</v>
      </c>
      <c r="Q1318" s="46">
        <v>0</v>
      </c>
      <c r="R1318" s="46">
        <v>0</v>
      </c>
      <c r="S1318" s="46">
        <v>0</v>
      </c>
      <c r="T1318" s="46">
        <v>0</v>
      </c>
      <c r="U1318" s="46">
        <v>123</v>
      </c>
      <c r="V1318" s="46">
        <v>2</v>
      </c>
      <c r="W1318" s="46">
        <v>0</v>
      </c>
      <c r="X1318" s="46">
        <v>1</v>
      </c>
      <c r="Y1318" s="46">
        <v>1</v>
      </c>
      <c r="Z1318" s="46">
        <v>0</v>
      </c>
      <c r="AA1318" s="46">
        <v>0</v>
      </c>
      <c r="AB1318" s="46">
        <v>2</v>
      </c>
      <c r="AC1318" s="46">
        <v>0</v>
      </c>
      <c r="AD1318" s="46">
        <v>2</v>
      </c>
      <c r="AE1318" s="46">
        <v>0</v>
      </c>
      <c r="AF1318" s="35">
        <f t="shared" si="356"/>
        <v>496</v>
      </c>
      <c r="AG1318" s="35">
        <f t="shared" si="357"/>
        <v>494</v>
      </c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</row>
    <row r="1319" spans="1:60" ht="15.6" x14ac:dyDescent="0.3">
      <c r="A1319" s="40"/>
      <c r="B1319" s="40"/>
      <c r="C1319" s="40"/>
      <c r="D1319" s="40"/>
      <c r="E1319" s="44" t="s">
        <v>8</v>
      </c>
      <c r="F1319" s="44" t="s">
        <v>7</v>
      </c>
      <c r="G1319" s="44">
        <f t="shared" ref="G1319:AE1319" si="358">SUM(G1316:G1318)</f>
        <v>3</v>
      </c>
      <c r="H1319" s="44">
        <f t="shared" si="358"/>
        <v>1262</v>
      </c>
      <c r="I1319" s="44">
        <f t="shared" si="358"/>
        <v>1</v>
      </c>
      <c r="J1319" s="44">
        <f t="shared" si="358"/>
        <v>1</v>
      </c>
      <c r="K1319" s="44">
        <f>SUM(K1316:K1318)</f>
        <v>0</v>
      </c>
      <c r="L1319" s="44">
        <f t="shared" si="358"/>
        <v>1</v>
      </c>
      <c r="M1319" s="44">
        <f t="shared" si="358"/>
        <v>1</v>
      </c>
      <c r="N1319" s="44">
        <f t="shared" si="358"/>
        <v>14</v>
      </c>
      <c r="O1319" s="44">
        <f t="shared" si="358"/>
        <v>0</v>
      </c>
      <c r="P1319" s="44">
        <f t="shared" si="358"/>
        <v>0</v>
      </c>
      <c r="Q1319" s="44">
        <f t="shared" si="358"/>
        <v>1</v>
      </c>
      <c r="R1319" s="44">
        <f t="shared" si="358"/>
        <v>0</v>
      </c>
      <c r="S1319" s="44">
        <f t="shared" si="358"/>
        <v>0</v>
      </c>
      <c r="T1319" s="44">
        <f t="shared" si="358"/>
        <v>0</v>
      </c>
      <c r="U1319" s="44">
        <f t="shared" si="358"/>
        <v>359</v>
      </c>
      <c r="V1319" s="44">
        <f t="shared" si="358"/>
        <v>5</v>
      </c>
      <c r="W1319" s="44">
        <f t="shared" si="358"/>
        <v>0</v>
      </c>
      <c r="X1319" s="44">
        <f t="shared" si="358"/>
        <v>2</v>
      </c>
      <c r="Y1319" s="44">
        <f t="shared" si="358"/>
        <v>3</v>
      </c>
      <c r="Z1319" s="44">
        <f t="shared" si="358"/>
        <v>0</v>
      </c>
      <c r="AA1319" s="44">
        <f t="shared" si="358"/>
        <v>1</v>
      </c>
      <c r="AB1319" s="44">
        <f t="shared" si="358"/>
        <v>2</v>
      </c>
      <c r="AC1319" s="44">
        <f t="shared" si="358"/>
        <v>0</v>
      </c>
      <c r="AD1319" s="44">
        <f t="shared" si="358"/>
        <v>13</v>
      </c>
      <c r="AE1319" s="44">
        <f t="shared" si="358"/>
        <v>0</v>
      </c>
      <c r="AF1319" s="44">
        <f t="shared" ref="AF1319:AG1319" si="359">SUM(AF1316:AF1318)</f>
        <v>1669</v>
      </c>
      <c r="AG1319" s="44">
        <f t="shared" si="359"/>
        <v>1656</v>
      </c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</row>
    <row r="1320" spans="1:60" ht="15.6" x14ac:dyDescent="0.3">
      <c r="A1320" s="40"/>
      <c r="B1320" s="40"/>
      <c r="C1320" s="40"/>
      <c r="D1320" s="40"/>
      <c r="E1320" s="45"/>
      <c r="F1320" s="45"/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94"/>
      <c r="AE1320" s="41"/>
      <c r="AF1320" s="41"/>
      <c r="AG1320" s="41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</row>
    <row r="1321" spans="1:60" ht="15.6" x14ac:dyDescent="0.3">
      <c r="A1321" s="34" t="s">
        <v>303</v>
      </c>
      <c r="B1321" s="34" t="s">
        <v>1792</v>
      </c>
      <c r="C1321" s="34" t="s">
        <v>1793</v>
      </c>
      <c r="D1321" s="34">
        <v>5</v>
      </c>
      <c r="E1321" s="34" t="s">
        <v>1816</v>
      </c>
      <c r="F1321" s="91" t="s">
        <v>1817</v>
      </c>
      <c r="G1321" s="46">
        <v>1</v>
      </c>
      <c r="H1321" s="46">
        <v>442</v>
      </c>
      <c r="I1321" s="46">
        <v>1</v>
      </c>
      <c r="J1321" s="46">
        <v>0</v>
      </c>
      <c r="K1321" s="46">
        <v>0</v>
      </c>
      <c r="L1321" s="46">
        <v>1</v>
      </c>
      <c r="M1321" s="46">
        <v>1</v>
      </c>
      <c r="N1321" s="46">
        <v>4</v>
      </c>
      <c r="O1321" s="46">
        <v>0</v>
      </c>
      <c r="P1321" s="46">
        <v>0</v>
      </c>
      <c r="Q1321" s="46">
        <v>0</v>
      </c>
      <c r="R1321" s="46">
        <v>0</v>
      </c>
      <c r="S1321" s="46">
        <v>0</v>
      </c>
      <c r="T1321" s="46">
        <v>0</v>
      </c>
      <c r="U1321" s="46">
        <v>202</v>
      </c>
      <c r="V1321" s="46">
        <v>1</v>
      </c>
      <c r="W1321" s="46">
        <v>0</v>
      </c>
      <c r="X1321" s="46">
        <v>0</v>
      </c>
      <c r="Y1321" s="46">
        <v>2</v>
      </c>
      <c r="Z1321" s="46">
        <v>0</v>
      </c>
      <c r="AA1321" s="46">
        <v>0</v>
      </c>
      <c r="AB1321" s="46">
        <v>0</v>
      </c>
      <c r="AC1321" s="46">
        <v>0</v>
      </c>
      <c r="AD1321" s="46">
        <v>8</v>
      </c>
      <c r="AE1321" s="46">
        <v>0</v>
      </c>
      <c r="AF1321" s="35">
        <f t="shared" si="356"/>
        <v>663</v>
      </c>
      <c r="AG1321" s="35">
        <f t="shared" si="357"/>
        <v>655</v>
      </c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</row>
    <row r="1322" spans="1:60" ht="15.6" x14ac:dyDescent="0.3">
      <c r="A1322" s="34" t="s">
        <v>303</v>
      </c>
      <c r="B1322" s="34" t="s">
        <v>1792</v>
      </c>
      <c r="C1322" s="34" t="s">
        <v>1793</v>
      </c>
      <c r="D1322" s="34">
        <v>5</v>
      </c>
      <c r="E1322" s="34" t="s">
        <v>1816</v>
      </c>
      <c r="F1322" s="91" t="s">
        <v>1818</v>
      </c>
      <c r="G1322" s="46">
        <v>1</v>
      </c>
      <c r="H1322" s="46">
        <v>415</v>
      </c>
      <c r="I1322" s="46">
        <v>0</v>
      </c>
      <c r="J1322" s="46">
        <v>0</v>
      </c>
      <c r="K1322" s="46">
        <v>1</v>
      </c>
      <c r="L1322" s="46">
        <v>0</v>
      </c>
      <c r="M1322" s="46">
        <v>0</v>
      </c>
      <c r="N1322" s="46">
        <v>2</v>
      </c>
      <c r="O1322" s="46">
        <v>0</v>
      </c>
      <c r="P1322" s="46">
        <v>0</v>
      </c>
      <c r="Q1322" s="46">
        <v>0</v>
      </c>
      <c r="R1322" s="46">
        <v>1</v>
      </c>
      <c r="S1322" s="46">
        <v>0</v>
      </c>
      <c r="T1322" s="46">
        <v>0</v>
      </c>
      <c r="U1322" s="46">
        <v>200</v>
      </c>
      <c r="V1322" s="46">
        <v>1</v>
      </c>
      <c r="W1322" s="46">
        <v>0</v>
      </c>
      <c r="X1322" s="46">
        <v>1</v>
      </c>
      <c r="Y1322" s="46">
        <v>1</v>
      </c>
      <c r="Z1322" s="46">
        <v>0</v>
      </c>
      <c r="AA1322" s="46">
        <v>0</v>
      </c>
      <c r="AB1322" s="46">
        <v>1</v>
      </c>
      <c r="AC1322" s="46">
        <v>0</v>
      </c>
      <c r="AD1322" s="46">
        <v>6</v>
      </c>
      <c r="AE1322" s="46">
        <v>0</v>
      </c>
      <c r="AF1322" s="35">
        <f t="shared" si="356"/>
        <v>630</v>
      </c>
      <c r="AG1322" s="35">
        <f t="shared" si="357"/>
        <v>624</v>
      </c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</row>
    <row r="1323" spans="1:60" ht="15.6" x14ac:dyDescent="0.3">
      <c r="A1323" s="34" t="s">
        <v>303</v>
      </c>
      <c r="B1323" s="34" t="s">
        <v>1792</v>
      </c>
      <c r="C1323" s="34" t="s">
        <v>1793</v>
      </c>
      <c r="D1323" s="34">
        <v>5</v>
      </c>
      <c r="E1323" s="34" t="s">
        <v>1819</v>
      </c>
      <c r="F1323" s="91" t="s">
        <v>1820</v>
      </c>
      <c r="G1323" s="46">
        <v>0</v>
      </c>
      <c r="H1323" s="46">
        <v>402</v>
      </c>
      <c r="I1323" s="46">
        <v>2</v>
      </c>
      <c r="J1323" s="46">
        <v>0</v>
      </c>
      <c r="K1323" s="46">
        <v>0</v>
      </c>
      <c r="L1323" s="46">
        <v>0</v>
      </c>
      <c r="M1323" s="46">
        <v>0</v>
      </c>
      <c r="N1323" s="46">
        <v>2</v>
      </c>
      <c r="O1323" s="46">
        <v>0</v>
      </c>
      <c r="P1323" s="46">
        <v>0</v>
      </c>
      <c r="Q1323" s="46">
        <v>0</v>
      </c>
      <c r="R1323" s="46">
        <v>0</v>
      </c>
      <c r="S1323" s="46">
        <v>0</v>
      </c>
      <c r="T1323" s="46">
        <v>0</v>
      </c>
      <c r="U1323" s="46">
        <v>118</v>
      </c>
      <c r="V1323" s="46">
        <v>3</v>
      </c>
      <c r="W1323" s="46">
        <v>0</v>
      </c>
      <c r="X1323" s="46">
        <v>0</v>
      </c>
      <c r="Y1323" s="46">
        <v>0</v>
      </c>
      <c r="Z1323" s="46">
        <v>1</v>
      </c>
      <c r="AA1323" s="46">
        <v>0</v>
      </c>
      <c r="AB1323" s="46">
        <v>0</v>
      </c>
      <c r="AC1323" s="46">
        <v>1</v>
      </c>
      <c r="AD1323" s="46">
        <v>10</v>
      </c>
      <c r="AE1323" s="46">
        <v>0</v>
      </c>
      <c r="AF1323" s="35">
        <f t="shared" si="356"/>
        <v>539</v>
      </c>
      <c r="AG1323" s="35">
        <f t="shared" si="357"/>
        <v>529</v>
      </c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</row>
    <row r="1324" spans="1:60" ht="15.6" x14ac:dyDescent="0.3">
      <c r="A1324" s="34" t="s">
        <v>303</v>
      </c>
      <c r="B1324" s="34" t="s">
        <v>1792</v>
      </c>
      <c r="C1324" s="34" t="s">
        <v>1793</v>
      </c>
      <c r="D1324" s="34">
        <v>5</v>
      </c>
      <c r="E1324" s="34" t="s">
        <v>1819</v>
      </c>
      <c r="F1324" s="91" t="s">
        <v>1821</v>
      </c>
      <c r="G1324" s="46">
        <v>4</v>
      </c>
      <c r="H1324" s="46">
        <v>402</v>
      </c>
      <c r="I1324" s="46">
        <v>0</v>
      </c>
      <c r="J1324" s="46">
        <v>1</v>
      </c>
      <c r="K1324" s="46">
        <v>0</v>
      </c>
      <c r="L1324" s="46">
        <v>1</v>
      </c>
      <c r="M1324" s="46">
        <v>0</v>
      </c>
      <c r="N1324" s="46">
        <v>8</v>
      </c>
      <c r="O1324" s="46">
        <v>0</v>
      </c>
      <c r="P1324" s="46">
        <v>0</v>
      </c>
      <c r="Q1324" s="46">
        <v>0</v>
      </c>
      <c r="R1324" s="46">
        <v>0</v>
      </c>
      <c r="S1324" s="46">
        <v>0</v>
      </c>
      <c r="T1324" s="46">
        <v>0</v>
      </c>
      <c r="U1324" s="46">
        <v>105</v>
      </c>
      <c r="V1324" s="46">
        <v>1</v>
      </c>
      <c r="W1324" s="46">
        <v>0</v>
      </c>
      <c r="X1324" s="46">
        <v>0</v>
      </c>
      <c r="Y1324" s="46">
        <v>2</v>
      </c>
      <c r="Z1324" s="46">
        <v>0</v>
      </c>
      <c r="AA1324" s="46">
        <v>1</v>
      </c>
      <c r="AB1324" s="46">
        <v>0</v>
      </c>
      <c r="AC1324" s="46">
        <v>0</v>
      </c>
      <c r="AD1324" s="46">
        <v>12</v>
      </c>
      <c r="AE1324" s="46">
        <v>0</v>
      </c>
      <c r="AF1324" s="35">
        <f t="shared" si="356"/>
        <v>537</v>
      </c>
      <c r="AG1324" s="35">
        <f t="shared" si="357"/>
        <v>525</v>
      </c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</row>
    <row r="1325" spans="1:60" ht="15.6" x14ac:dyDescent="0.3">
      <c r="A1325" s="34" t="s">
        <v>303</v>
      </c>
      <c r="B1325" s="34" t="s">
        <v>1792</v>
      </c>
      <c r="C1325" s="34" t="s">
        <v>1793</v>
      </c>
      <c r="D1325" s="34">
        <v>5</v>
      </c>
      <c r="E1325" s="34" t="s">
        <v>1822</v>
      </c>
      <c r="F1325" s="91" t="s">
        <v>1823</v>
      </c>
      <c r="G1325" s="46">
        <v>0</v>
      </c>
      <c r="H1325" s="46">
        <v>400</v>
      </c>
      <c r="I1325" s="46">
        <v>2</v>
      </c>
      <c r="J1325" s="46">
        <v>1</v>
      </c>
      <c r="K1325" s="46">
        <v>0</v>
      </c>
      <c r="L1325" s="46">
        <v>1</v>
      </c>
      <c r="M1325" s="46">
        <v>0</v>
      </c>
      <c r="N1325" s="46">
        <v>6</v>
      </c>
      <c r="O1325" s="46">
        <v>0</v>
      </c>
      <c r="P1325" s="46">
        <v>1</v>
      </c>
      <c r="Q1325" s="46">
        <v>1</v>
      </c>
      <c r="R1325" s="46">
        <v>0</v>
      </c>
      <c r="S1325" s="46">
        <v>0</v>
      </c>
      <c r="T1325" s="46">
        <v>0</v>
      </c>
      <c r="U1325" s="46">
        <v>152</v>
      </c>
      <c r="V1325" s="46">
        <v>1</v>
      </c>
      <c r="W1325" s="46">
        <v>0</v>
      </c>
      <c r="X1325" s="46">
        <v>0</v>
      </c>
      <c r="Y1325" s="46">
        <v>0</v>
      </c>
      <c r="Z1325" s="46">
        <v>1</v>
      </c>
      <c r="AA1325" s="46">
        <v>0</v>
      </c>
      <c r="AB1325" s="46">
        <v>0</v>
      </c>
      <c r="AC1325" s="46">
        <v>0</v>
      </c>
      <c r="AD1325" s="46">
        <v>10</v>
      </c>
      <c r="AE1325" s="46">
        <v>0</v>
      </c>
      <c r="AF1325" s="35">
        <f t="shared" si="356"/>
        <v>576</v>
      </c>
      <c r="AG1325" s="35">
        <f t="shared" si="357"/>
        <v>566</v>
      </c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</row>
    <row r="1326" spans="1:60" ht="15.6" x14ac:dyDescent="0.3">
      <c r="A1326" s="40"/>
      <c r="B1326" s="40"/>
      <c r="C1326" s="40"/>
      <c r="D1326" s="40"/>
      <c r="E1326" s="44" t="s">
        <v>14</v>
      </c>
      <c r="F1326" s="44" t="s">
        <v>7</v>
      </c>
      <c r="G1326" s="44">
        <f t="shared" ref="G1326:AE1326" si="360">SUM(G1321:G1325)</f>
        <v>6</v>
      </c>
      <c r="H1326" s="44">
        <f t="shared" si="360"/>
        <v>2061</v>
      </c>
      <c r="I1326" s="44">
        <f t="shared" si="360"/>
        <v>5</v>
      </c>
      <c r="J1326" s="44">
        <f>SUM(J1321:J1325)</f>
        <v>2</v>
      </c>
      <c r="K1326" s="44">
        <f t="shared" si="360"/>
        <v>1</v>
      </c>
      <c r="L1326" s="44">
        <f t="shared" si="360"/>
        <v>3</v>
      </c>
      <c r="M1326" s="44">
        <f t="shared" si="360"/>
        <v>1</v>
      </c>
      <c r="N1326" s="44">
        <f t="shared" si="360"/>
        <v>22</v>
      </c>
      <c r="O1326" s="44">
        <f t="shared" si="360"/>
        <v>0</v>
      </c>
      <c r="P1326" s="44">
        <f t="shared" si="360"/>
        <v>1</v>
      </c>
      <c r="Q1326" s="44">
        <f t="shared" si="360"/>
        <v>1</v>
      </c>
      <c r="R1326" s="44">
        <f t="shared" si="360"/>
        <v>1</v>
      </c>
      <c r="S1326" s="44">
        <f t="shared" si="360"/>
        <v>0</v>
      </c>
      <c r="T1326" s="44">
        <f t="shared" si="360"/>
        <v>0</v>
      </c>
      <c r="U1326" s="44">
        <f t="shared" si="360"/>
        <v>777</v>
      </c>
      <c r="V1326" s="44">
        <f t="shared" si="360"/>
        <v>7</v>
      </c>
      <c r="W1326" s="44">
        <f t="shared" si="360"/>
        <v>0</v>
      </c>
      <c r="X1326" s="44">
        <f t="shared" si="360"/>
        <v>1</v>
      </c>
      <c r="Y1326" s="44">
        <f t="shared" si="360"/>
        <v>5</v>
      </c>
      <c r="Z1326" s="44">
        <f t="shared" si="360"/>
        <v>2</v>
      </c>
      <c r="AA1326" s="44">
        <f t="shared" si="360"/>
        <v>1</v>
      </c>
      <c r="AB1326" s="44">
        <f t="shared" si="360"/>
        <v>1</v>
      </c>
      <c r="AC1326" s="44">
        <f t="shared" si="360"/>
        <v>1</v>
      </c>
      <c r="AD1326" s="44">
        <f t="shared" si="360"/>
        <v>46</v>
      </c>
      <c r="AE1326" s="44">
        <f t="shared" si="360"/>
        <v>0</v>
      </c>
      <c r="AF1326" s="44">
        <f t="shared" ref="AF1326:AG1326" si="361">SUM(AF1321:AF1325)</f>
        <v>2945</v>
      </c>
      <c r="AG1326" s="44">
        <f t="shared" si="361"/>
        <v>2899</v>
      </c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</row>
    <row r="1327" spans="1:60" ht="15.6" x14ac:dyDescent="0.3">
      <c r="A1327" s="40"/>
      <c r="B1327" s="40"/>
      <c r="C1327" s="40"/>
      <c r="D1327" s="40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94"/>
      <c r="AE1327" s="41"/>
      <c r="AF1327" s="41"/>
      <c r="AG1327" s="41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</row>
    <row r="1328" spans="1:60" ht="15.6" x14ac:dyDescent="0.3">
      <c r="A1328" s="34" t="s">
        <v>303</v>
      </c>
      <c r="B1328" s="34" t="s">
        <v>1792</v>
      </c>
      <c r="C1328" s="34" t="s">
        <v>1793</v>
      </c>
      <c r="D1328" s="34">
        <v>6</v>
      </c>
      <c r="E1328" s="34" t="s">
        <v>1824</v>
      </c>
      <c r="F1328" s="91" t="s">
        <v>1825</v>
      </c>
      <c r="G1328" s="46">
        <v>3</v>
      </c>
      <c r="H1328" s="46">
        <v>350</v>
      </c>
      <c r="I1328" s="46">
        <v>0</v>
      </c>
      <c r="J1328" s="46">
        <v>0</v>
      </c>
      <c r="K1328" s="46">
        <v>0</v>
      </c>
      <c r="L1328" s="46">
        <v>0</v>
      </c>
      <c r="M1328" s="46">
        <v>0</v>
      </c>
      <c r="N1328" s="46">
        <v>4</v>
      </c>
      <c r="O1328" s="46">
        <v>0</v>
      </c>
      <c r="P1328" s="46">
        <v>0</v>
      </c>
      <c r="Q1328" s="46">
        <v>0</v>
      </c>
      <c r="R1328" s="46">
        <v>0</v>
      </c>
      <c r="S1328" s="46">
        <v>0</v>
      </c>
      <c r="T1328" s="46">
        <v>0</v>
      </c>
      <c r="U1328" s="46">
        <v>133</v>
      </c>
      <c r="V1328" s="46">
        <v>1</v>
      </c>
      <c r="W1328" s="46">
        <v>0</v>
      </c>
      <c r="X1328" s="46">
        <v>0</v>
      </c>
      <c r="Y1328" s="46">
        <v>3</v>
      </c>
      <c r="Z1328" s="46">
        <v>0</v>
      </c>
      <c r="AA1328" s="46">
        <v>0</v>
      </c>
      <c r="AB1328" s="46">
        <v>0</v>
      </c>
      <c r="AC1328" s="46">
        <v>0</v>
      </c>
      <c r="AD1328" s="46">
        <v>6</v>
      </c>
      <c r="AE1328" s="46">
        <v>0</v>
      </c>
      <c r="AF1328" s="35">
        <f t="shared" si="356"/>
        <v>500</v>
      </c>
      <c r="AG1328" s="35">
        <f t="shared" si="357"/>
        <v>494</v>
      </c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</row>
    <row r="1329" spans="1:60" ht="15.6" x14ac:dyDescent="0.3">
      <c r="A1329" s="34" t="s">
        <v>303</v>
      </c>
      <c r="B1329" s="34" t="s">
        <v>1792</v>
      </c>
      <c r="C1329" s="34" t="s">
        <v>1793</v>
      </c>
      <c r="D1329" s="34">
        <v>6</v>
      </c>
      <c r="E1329" s="34" t="s">
        <v>1824</v>
      </c>
      <c r="F1329" s="91" t="s">
        <v>1826</v>
      </c>
      <c r="G1329" s="46">
        <v>1</v>
      </c>
      <c r="H1329" s="46">
        <v>374</v>
      </c>
      <c r="I1329" s="46">
        <v>0</v>
      </c>
      <c r="J1329" s="46">
        <v>0</v>
      </c>
      <c r="K1329" s="46">
        <v>0</v>
      </c>
      <c r="L1329" s="46">
        <v>0</v>
      </c>
      <c r="M1329" s="46">
        <v>0</v>
      </c>
      <c r="N1329" s="46">
        <v>1</v>
      </c>
      <c r="O1329" s="46">
        <v>1</v>
      </c>
      <c r="P1329" s="46">
        <v>0</v>
      </c>
      <c r="Q1329" s="46">
        <v>0</v>
      </c>
      <c r="R1329" s="46">
        <v>0</v>
      </c>
      <c r="S1329" s="46">
        <v>0</v>
      </c>
      <c r="T1329" s="46">
        <v>0</v>
      </c>
      <c r="U1329" s="46">
        <v>139</v>
      </c>
      <c r="V1329" s="46">
        <v>0</v>
      </c>
      <c r="W1329" s="46">
        <v>0</v>
      </c>
      <c r="X1329" s="46">
        <v>0</v>
      </c>
      <c r="Y1329" s="46">
        <v>1</v>
      </c>
      <c r="Z1329" s="46">
        <v>0</v>
      </c>
      <c r="AA1329" s="46">
        <v>0</v>
      </c>
      <c r="AB1329" s="46">
        <v>0</v>
      </c>
      <c r="AC1329" s="46">
        <v>0</v>
      </c>
      <c r="AD1329" s="46">
        <v>4</v>
      </c>
      <c r="AE1329" s="46">
        <v>0</v>
      </c>
      <c r="AF1329" s="35">
        <f t="shared" si="356"/>
        <v>521</v>
      </c>
      <c r="AG1329" s="35">
        <f t="shared" si="357"/>
        <v>517</v>
      </c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</row>
    <row r="1330" spans="1:60" ht="15.6" x14ac:dyDescent="0.3">
      <c r="A1330" s="34" t="s">
        <v>303</v>
      </c>
      <c r="B1330" s="34" t="s">
        <v>1792</v>
      </c>
      <c r="C1330" s="34" t="s">
        <v>1793</v>
      </c>
      <c r="D1330" s="34">
        <v>6</v>
      </c>
      <c r="E1330" s="34" t="s">
        <v>1827</v>
      </c>
      <c r="F1330" s="91" t="s">
        <v>1828</v>
      </c>
      <c r="G1330" s="46">
        <v>1</v>
      </c>
      <c r="H1330" s="46">
        <v>359</v>
      </c>
      <c r="I1330" s="46">
        <v>1</v>
      </c>
      <c r="J1330" s="46">
        <v>0</v>
      </c>
      <c r="K1330" s="46">
        <v>0</v>
      </c>
      <c r="L1330" s="46">
        <v>0</v>
      </c>
      <c r="M1330" s="46">
        <v>0</v>
      </c>
      <c r="N1330" s="46">
        <v>5</v>
      </c>
      <c r="O1330" s="46">
        <v>1</v>
      </c>
      <c r="P1330" s="46">
        <v>0</v>
      </c>
      <c r="Q1330" s="46">
        <v>0</v>
      </c>
      <c r="R1330" s="46">
        <v>0</v>
      </c>
      <c r="S1330" s="46">
        <v>0</v>
      </c>
      <c r="T1330" s="46">
        <v>2</v>
      </c>
      <c r="U1330" s="46">
        <v>153</v>
      </c>
      <c r="V1330" s="46">
        <v>3</v>
      </c>
      <c r="W1330" s="46">
        <v>0</v>
      </c>
      <c r="X1330" s="46">
        <v>2</v>
      </c>
      <c r="Y1330" s="46">
        <v>2</v>
      </c>
      <c r="Z1330" s="46">
        <v>0</v>
      </c>
      <c r="AA1330" s="46">
        <v>0</v>
      </c>
      <c r="AB1330" s="46">
        <v>0</v>
      </c>
      <c r="AC1330" s="46">
        <v>0</v>
      </c>
      <c r="AD1330" s="46">
        <v>9</v>
      </c>
      <c r="AE1330" s="46">
        <v>0</v>
      </c>
      <c r="AF1330" s="35">
        <f t="shared" si="356"/>
        <v>538</v>
      </c>
      <c r="AG1330" s="35">
        <f t="shared" si="357"/>
        <v>529</v>
      </c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</row>
    <row r="1331" spans="1:60" ht="15.6" x14ac:dyDescent="0.3">
      <c r="A1331" s="34" t="s">
        <v>303</v>
      </c>
      <c r="B1331" s="34" t="s">
        <v>1792</v>
      </c>
      <c r="C1331" s="34" t="s">
        <v>1793</v>
      </c>
      <c r="D1331" s="34">
        <v>6</v>
      </c>
      <c r="E1331" s="34" t="s">
        <v>1827</v>
      </c>
      <c r="F1331" s="91" t="s">
        <v>1829</v>
      </c>
      <c r="G1331" s="46">
        <v>5</v>
      </c>
      <c r="H1331" s="46">
        <v>385</v>
      </c>
      <c r="I1331" s="46">
        <v>1</v>
      </c>
      <c r="J1331" s="46">
        <v>0</v>
      </c>
      <c r="K1331" s="46">
        <v>0</v>
      </c>
      <c r="L1331" s="46">
        <v>0</v>
      </c>
      <c r="M1331" s="46">
        <v>0</v>
      </c>
      <c r="N1331" s="46">
        <v>5</v>
      </c>
      <c r="O1331" s="46">
        <v>0</v>
      </c>
      <c r="P1331" s="46">
        <v>0</v>
      </c>
      <c r="Q1331" s="46">
        <v>0</v>
      </c>
      <c r="R1331" s="46">
        <v>0</v>
      </c>
      <c r="S1331" s="46">
        <v>0</v>
      </c>
      <c r="T1331" s="46">
        <v>0</v>
      </c>
      <c r="U1331" s="46">
        <v>131</v>
      </c>
      <c r="V1331" s="46">
        <v>1</v>
      </c>
      <c r="W1331" s="46">
        <v>0</v>
      </c>
      <c r="X1331" s="46">
        <v>1</v>
      </c>
      <c r="Y1331" s="46">
        <v>0</v>
      </c>
      <c r="Z1331" s="46">
        <v>0</v>
      </c>
      <c r="AA1331" s="46">
        <v>0</v>
      </c>
      <c r="AB1331" s="46">
        <v>1</v>
      </c>
      <c r="AC1331" s="46">
        <v>1</v>
      </c>
      <c r="AD1331" s="46">
        <v>17</v>
      </c>
      <c r="AE1331" s="46">
        <v>0</v>
      </c>
      <c r="AF1331" s="35">
        <f t="shared" si="356"/>
        <v>548</v>
      </c>
      <c r="AG1331" s="35">
        <f t="shared" si="357"/>
        <v>531</v>
      </c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</row>
    <row r="1332" spans="1:60" ht="15.6" x14ac:dyDescent="0.3">
      <c r="A1332" s="34" t="s">
        <v>303</v>
      </c>
      <c r="B1332" s="34" t="s">
        <v>1792</v>
      </c>
      <c r="C1332" s="34" t="s">
        <v>1793</v>
      </c>
      <c r="D1332" s="34">
        <v>6</v>
      </c>
      <c r="E1332" s="34" t="s">
        <v>1830</v>
      </c>
      <c r="F1332" s="91" t="s">
        <v>1831</v>
      </c>
      <c r="G1332" s="46">
        <v>0</v>
      </c>
      <c r="H1332" s="46">
        <v>402</v>
      </c>
      <c r="I1332" s="46">
        <v>0</v>
      </c>
      <c r="J1332" s="46">
        <v>0</v>
      </c>
      <c r="K1332" s="46">
        <v>0</v>
      </c>
      <c r="L1332" s="46">
        <v>0</v>
      </c>
      <c r="M1332" s="46">
        <v>2</v>
      </c>
      <c r="N1332" s="46">
        <v>6</v>
      </c>
      <c r="O1332" s="46">
        <v>0</v>
      </c>
      <c r="P1332" s="46">
        <v>0</v>
      </c>
      <c r="Q1332" s="46">
        <v>0</v>
      </c>
      <c r="R1332" s="46">
        <v>0</v>
      </c>
      <c r="S1332" s="46">
        <v>0</v>
      </c>
      <c r="T1332" s="46">
        <v>0</v>
      </c>
      <c r="U1332" s="46">
        <v>161</v>
      </c>
      <c r="V1332" s="46">
        <v>0</v>
      </c>
      <c r="W1332" s="46">
        <v>0</v>
      </c>
      <c r="X1332" s="46">
        <v>1</v>
      </c>
      <c r="Y1332" s="46">
        <v>0</v>
      </c>
      <c r="Z1332" s="46">
        <v>0</v>
      </c>
      <c r="AA1332" s="46">
        <v>1</v>
      </c>
      <c r="AB1332" s="46">
        <v>0</v>
      </c>
      <c r="AC1332" s="46">
        <v>0</v>
      </c>
      <c r="AD1332" s="46">
        <v>17</v>
      </c>
      <c r="AE1332" s="46">
        <v>0</v>
      </c>
      <c r="AF1332" s="35">
        <f t="shared" si="356"/>
        <v>590</v>
      </c>
      <c r="AG1332" s="35">
        <f t="shared" si="357"/>
        <v>573</v>
      </c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</row>
    <row r="1333" spans="1:60" ht="15.6" x14ac:dyDescent="0.3">
      <c r="A1333" s="34" t="s">
        <v>303</v>
      </c>
      <c r="B1333" s="34" t="s">
        <v>1792</v>
      </c>
      <c r="C1333" s="34" t="s">
        <v>1793</v>
      </c>
      <c r="D1333" s="34">
        <v>6</v>
      </c>
      <c r="E1333" s="34" t="s">
        <v>1830</v>
      </c>
      <c r="F1333" s="91" t="s">
        <v>1832</v>
      </c>
      <c r="G1333" s="46">
        <v>1</v>
      </c>
      <c r="H1333" s="46">
        <v>402</v>
      </c>
      <c r="I1333" s="46">
        <v>0</v>
      </c>
      <c r="J1333" s="46">
        <v>0</v>
      </c>
      <c r="K1333" s="46">
        <v>0</v>
      </c>
      <c r="L1333" s="46">
        <v>0</v>
      </c>
      <c r="M1333" s="46">
        <v>2</v>
      </c>
      <c r="N1333" s="46">
        <v>9</v>
      </c>
      <c r="O1333" s="46">
        <v>0</v>
      </c>
      <c r="P1333" s="46">
        <v>0</v>
      </c>
      <c r="Q1333" s="46">
        <v>0</v>
      </c>
      <c r="R1333" s="46">
        <v>0</v>
      </c>
      <c r="S1333" s="46">
        <v>0</v>
      </c>
      <c r="T1333" s="46">
        <v>0</v>
      </c>
      <c r="U1333" s="46">
        <v>163</v>
      </c>
      <c r="V1333" s="46">
        <v>1</v>
      </c>
      <c r="W1333" s="46">
        <v>0</v>
      </c>
      <c r="X1333" s="46">
        <v>1</v>
      </c>
      <c r="Y1333" s="46">
        <v>1</v>
      </c>
      <c r="Z1333" s="46">
        <v>0</v>
      </c>
      <c r="AA1333" s="46">
        <v>0</v>
      </c>
      <c r="AB1333" s="46">
        <v>1</v>
      </c>
      <c r="AC1333" s="46">
        <v>0</v>
      </c>
      <c r="AD1333" s="46">
        <v>6</v>
      </c>
      <c r="AE1333" s="46">
        <v>0</v>
      </c>
      <c r="AF1333" s="35">
        <f t="shared" si="356"/>
        <v>587</v>
      </c>
      <c r="AG1333" s="35">
        <f t="shared" si="357"/>
        <v>581</v>
      </c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</row>
    <row r="1334" spans="1:60" ht="15.6" x14ac:dyDescent="0.3">
      <c r="A1334" s="34" t="s">
        <v>303</v>
      </c>
      <c r="B1334" s="34" t="s">
        <v>1792</v>
      </c>
      <c r="C1334" s="34" t="s">
        <v>1793</v>
      </c>
      <c r="D1334" s="34">
        <v>6</v>
      </c>
      <c r="E1334" s="34" t="s">
        <v>1830</v>
      </c>
      <c r="F1334" s="91" t="s">
        <v>1833</v>
      </c>
      <c r="G1334" s="46">
        <v>1</v>
      </c>
      <c r="H1334" s="46">
        <v>371</v>
      </c>
      <c r="I1334" s="46">
        <v>1</v>
      </c>
      <c r="J1334" s="46">
        <v>0</v>
      </c>
      <c r="K1334" s="46">
        <v>0</v>
      </c>
      <c r="L1334" s="46">
        <v>1</v>
      </c>
      <c r="M1334" s="46">
        <v>0</v>
      </c>
      <c r="N1334" s="46">
        <v>8</v>
      </c>
      <c r="O1334" s="46">
        <v>0</v>
      </c>
      <c r="P1334" s="46">
        <v>0</v>
      </c>
      <c r="Q1334" s="46">
        <v>0</v>
      </c>
      <c r="R1334" s="46">
        <v>0</v>
      </c>
      <c r="S1334" s="46">
        <v>0</v>
      </c>
      <c r="T1334" s="46">
        <v>0</v>
      </c>
      <c r="U1334" s="46">
        <v>186</v>
      </c>
      <c r="V1334" s="46">
        <v>1</v>
      </c>
      <c r="W1334" s="46">
        <v>0</v>
      </c>
      <c r="X1334" s="46">
        <v>0</v>
      </c>
      <c r="Y1334" s="46">
        <v>0</v>
      </c>
      <c r="Z1334" s="46">
        <v>0</v>
      </c>
      <c r="AA1334" s="46">
        <v>1</v>
      </c>
      <c r="AB1334" s="46">
        <v>1</v>
      </c>
      <c r="AC1334" s="46">
        <v>1</v>
      </c>
      <c r="AD1334" s="46">
        <v>13</v>
      </c>
      <c r="AE1334" s="46">
        <v>0</v>
      </c>
      <c r="AF1334" s="35">
        <f t="shared" si="356"/>
        <v>585</v>
      </c>
      <c r="AG1334" s="35">
        <f t="shared" si="357"/>
        <v>572</v>
      </c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</row>
    <row r="1335" spans="1:60" ht="15.6" x14ac:dyDescent="0.3">
      <c r="A1335" s="40"/>
      <c r="B1335" s="40"/>
      <c r="C1335" s="40"/>
      <c r="D1335" s="40"/>
      <c r="E1335" s="44" t="s">
        <v>9</v>
      </c>
      <c r="F1335" s="44" t="s">
        <v>7</v>
      </c>
      <c r="G1335" s="44">
        <f t="shared" ref="G1335:AE1335" si="362">SUM(G1328:G1334)</f>
        <v>12</v>
      </c>
      <c r="H1335" s="44">
        <f t="shared" si="362"/>
        <v>2643</v>
      </c>
      <c r="I1335" s="44">
        <f t="shared" si="362"/>
        <v>3</v>
      </c>
      <c r="J1335" s="44">
        <f t="shared" si="362"/>
        <v>0</v>
      </c>
      <c r="K1335" s="44">
        <f t="shared" si="362"/>
        <v>0</v>
      </c>
      <c r="L1335" s="44">
        <f t="shared" si="362"/>
        <v>1</v>
      </c>
      <c r="M1335" s="44">
        <f>SUM(M1328:M1334)</f>
        <v>4</v>
      </c>
      <c r="N1335" s="44">
        <f t="shared" si="362"/>
        <v>38</v>
      </c>
      <c r="O1335" s="44">
        <f t="shared" si="362"/>
        <v>2</v>
      </c>
      <c r="P1335" s="44">
        <f t="shared" si="362"/>
        <v>0</v>
      </c>
      <c r="Q1335" s="44">
        <f t="shared" si="362"/>
        <v>0</v>
      </c>
      <c r="R1335" s="44">
        <f t="shared" si="362"/>
        <v>0</v>
      </c>
      <c r="S1335" s="44">
        <f t="shared" si="362"/>
        <v>0</v>
      </c>
      <c r="T1335" s="44">
        <f t="shared" si="362"/>
        <v>2</v>
      </c>
      <c r="U1335" s="44">
        <f t="shared" si="362"/>
        <v>1066</v>
      </c>
      <c r="V1335" s="44">
        <f t="shared" si="362"/>
        <v>7</v>
      </c>
      <c r="W1335" s="44">
        <f t="shared" si="362"/>
        <v>0</v>
      </c>
      <c r="X1335" s="44">
        <f t="shared" si="362"/>
        <v>5</v>
      </c>
      <c r="Y1335" s="44">
        <f t="shared" si="362"/>
        <v>7</v>
      </c>
      <c r="Z1335" s="44">
        <f t="shared" si="362"/>
        <v>0</v>
      </c>
      <c r="AA1335" s="44">
        <f t="shared" si="362"/>
        <v>2</v>
      </c>
      <c r="AB1335" s="44">
        <f t="shared" si="362"/>
        <v>3</v>
      </c>
      <c r="AC1335" s="44">
        <f t="shared" si="362"/>
        <v>2</v>
      </c>
      <c r="AD1335" s="44">
        <f t="shared" si="362"/>
        <v>72</v>
      </c>
      <c r="AE1335" s="44">
        <f t="shared" si="362"/>
        <v>0</v>
      </c>
      <c r="AF1335" s="44">
        <f t="shared" ref="AF1335:AG1335" si="363">SUM(AF1328:AF1334)</f>
        <v>3869</v>
      </c>
      <c r="AG1335" s="44">
        <f t="shared" si="363"/>
        <v>3797</v>
      </c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</row>
    <row r="1336" spans="1:60" ht="15.6" x14ac:dyDescent="0.3">
      <c r="A1336" s="40"/>
      <c r="B1336" s="40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83"/>
      <c r="AE1336" s="41"/>
      <c r="AF1336" s="41"/>
      <c r="AG1336" s="41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</row>
    <row r="1337" spans="1:60" ht="15.6" x14ac:dyDescent="0.3">
      <c r="A1337" s="34" t="s">
        <v>303</v>
      </c>
      <c r="B1337" s="34" t="s">
        <v>1792</v>
      </c>
      <c r="C1337" s="34" t="s">
        <v>1793</v>
      </c>
      <c r="D1337" s="34">
        <v>7</v>
      </c>
      <c r="E1337" s="34" t="s">
        <v>1834</v>
      </c>
      <c r="F1337" s="91" t="s">
        <v>1835</v>
      </c>
      <c r="G1337" s="46">
        <v>1</v>
      </c>
      <c r="H1337" s="46">
        <v>379</v>
      </c>
      <c r="I1337" s="46">
        <v>0</v>
      </c>
      <c r="J1337" s="46">
        <v>0</v>
      </c>
      <c r="K1337" s="46">
        <v>0</v>
      </c>
      <c r="L1337" s="46">
        <v>0</v>
      </c>
      <c r="M1337" s="46">
        <v>0</v>
      </c>
      <c r="N1337" s="46">
        <v>4</v>
      </c>
      <c r="O1337" s="46">
        <v>0</v>
      </c>
      <c r="P1337" s="46">
        <v>0</v>
      </c>
      <c r="Q1337" s="46">
        <v>0</v>
      </c>
      <c r="R1337" s="46">
        <v>0</v>
      </c>
      <c r="S1337" s="46">
        <v>0</v>
      </c>
      <c r="T1337" s="46">
        <v>0</v>
      </c>
      <c r="U1337" s="46">
        <v>102</v>
      </c>
      <c r="V1337" s="46">
        <v>2</v>
      </c>
      <c r="W1337" s="46">
        <v>0</v>
      </c>
      <c r="X1337" s="46">
        <v>0</v>
      </c>
      <c r="Y1337" s="46">
        <v>1</v>
      </c>
      <c r="Z1337" s="46">
        <v>0</v>
      </c>
      <c r="AA1337" s="46">
        <v>0</v>
      </c>
      <c r="AB1337" s="46">
        <v>0</v>
      </c>
      <c r="AC1337" s="46">
        <v>0</v>
      </c>
      <c r="AD1337" s="46">
        <v>5</v>
      </c>
      <c r="AE1337" s="46">
        <v>0</v>
      </c>
      <c r="AF1337" s="35">
        <f t="shared" si="356"/>
        <v>494</v>
      </c>
      <c r="AG1337" s="35">
        <f t="shared" si="357"/>
        <v>489</v>
      </c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</row>
    <row r="1338" spans="1:60" ht="15.6" x14ac:dyDescent="0.3">
      <c r="A1338" s="34" t="s">
        <v>303</v>
      </c>
      <c r="B1338" s="34" t="s">
        <v>1792</v>
      </c>
      <c r="C1338" s="34" t="s">
        <v>1793</v>
      </c>
      <c r="D1338" s="34">
        <v>7</v>
      </c>
      <c r="E1338" s="34" t="s">
        <v>1836</v>
      </c>
      <c r="F1338" s="91" t="s">
        <v>1837</v>
      </c>
      <c r="G1338" s="46">
        <v>0</v>
      </c>
      <c r="H1338" s="46">
        <v>212</v>
      </c>
      <c r="I1338" s="46">
        <v>0</v>
      </c>
      <c r="J1338" s="46">
        <v>0</v>
      </c>
      <c r="K1338" s="46">
        <v>0</v>
      </c>
      <c r="L1338" s="46">
        <v>0</v>
      </c>
      <c r="M1338" s="46">
        <v>0</v>
      </c>
      <c r="N1338" s="46">
        <v>1</v>
      </c>
      <c r="O1338" s="46">
        <v>0</v>
      </c>
      <c r="P1338" s="46">
        <v>0</v>
      </c>
      <c r="Q1338" s="46">
        <v>0</v>
      </c>
      <c r="R1338" s="46">
        <v>0</v>
      </c>
      <c r="S1338" s="46">
        <v>0</v>
      </c>
      <c r="T1338" s="46">
        <v>0</v>
      </c>
      <c r="U1338" s="46">
        <v>48</v>
      </c>
      <c r="V1338" s="46">
        <v>0</v>
      </c>
      <c r="W1338" s="46">
        <v>0</v>
      </c>
      <c r="X1338" s="46">
        <v>1</v>
      </c>
      <c r="Y1338" s="46">
        <v>2</v>
      </c>
      <c r="Z1338" s="46">
        <v>0</v>
      </c>
      <c r="AA1338" s="46">
        <v>0</v>
      </c>
      <c r="AB1338" s="46">
        <v>0</v>
      </c>
      <c r="AC1338" s="46">
        <v>0</v>
      </c>
      <c r="AD1338" s="46">
        <v>1</v>
      </c>
      <c r="AE1338" s="46">
        <v>0</v>
      </c>
      <c r="AF1338" s="35">
        <f t="shared" si="356"/>
        <v>265</v>
      </c>
      <c r="AG1338" s="35">
        <f t="shared" si="357"/>
        <v>264</v>
      </c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</row>
    <row r="1339" spans="1:60" ht="15.6" x14ac:dyDescent="0.3">
      <c r="A1339" s="40"/>
      <c r="B1339" s="40"/>
      <c r="C1339" s="40"/>
      <c r="D1339" s="40"/>
      <c r="E1339" s="44" t="s">
        <v>13</v>
      </c>
      <c r="F1339" s="44" t="s">
        <v>7</v>
      </c>
      <c r="G1339" s="44">
        <f t="shared" ref="G1339:AE1339" si="364">SUM(G1337:G1338)</f>
        <v>1</v>
      </c>
      <c r="H1339" s="44">
        <f t="shared" si="364"/>
        <v>591</v>
      </c>
      <c r="I1339" s="44">
        <f t="shared" si="364"/>
        <v>0</v>
      </c>
      <c r="J1339" s="44">
        <f t="shared" si="364"/>
        <v>0</v>
      </c>
      <c r="K1339" s="44">
        <f>SUM(K1337:K1338)</f>
        <v>0</v>
      </c>
      <c r="L1339" s="44">
        <f t="shared" si="364"/>
        <v>0</v>
      </c>
      <c r="M1339" s="44">
        <f t="shared" si="364"/>
        <v>0</v>
      </c>
      <c r="N1339" s="44">
        <f t="shared" si="364"/>
        <v>5</v>
      </c>
      <c r="O1339" s="44">
        <f t="shared" si="364"/>
        <v>0</v>
      </c>
      <c r="P1339" s="44">
        <f t="shared" si="364"/>
        <v>0</v>
      </c>
      <c r="Q1339" s="44">
        <f t="shared" si="364"/>
        <v>0</v>
      </c>
      <c r="R1339" s="44">
        <f t="shared" si="364"/>
        <v>0</v>
      </c>
      <c r="S1339" s="44">
        <f t="shared" si="364"/>
        <v>0</v>
      </c>
      <c r="T1339" s="44">
        <f t="shared" si="364"/>
        <v>0</v>
      </c>
      <c r="U1339" s="44">
        <f t="shared" si="364"/>
        <v>150</v>
      </c>
      <c r="V1339" s="44">
        <f t="shared" si="364"/>
        <v>2</v>
      </c>
      <c r="W1339" s="44">
        <f t="shared" si="364"/>
        <v>0</v>
      </c>
      <c r="X1339" s="44">
        <f t="shared" si="364"/>
        <v>1</v>
      </c>
      <c r="Y1339" s="44">
        <f t="shared" si="364"/>
        <v>3</v>
      </c>
      <c r="Z1339" s="44">
        <f t="shared" si="364"/>
        <v>0</v>
      </c>
      <c r="AA1339" s="44">
        <f t="shared" si="364"/>
        <v>0</v>
      </c>
      <c r="AB1339" s="44">
        <f t="shared" si="364"/>
        <v>0</v>
      </c>
      <c r="AC1339" s="44">
        <f t="shared" si="364"/>
        <v>0</v>
      </c>
      <c r="AD1339" s="44">
        <f t="shared" si="364"/>
        <v>6</v>
      </c>
      <c r="AE1339" s="44">
        <f t="shared" si="364"/>
        <v>0</v>
      </c>
      <c r="AF1339" s="44">
        <f t="shared" ref="AF1339:AG1339" si="365">SUM(AF1337:AF1338)</f>
        <v>759</v>
      </c>
      <c r="AG1339" s="44">
        <f t="shared" si="365"/>
        <v>753</v>
      </c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</row>
    <row r="1340" spans="1:60" ht="15.6" x14ac:dyDescent="0.3">
      <c r="A1340" s="40"/>
      <c r="B1340" s="40"/>
      <c r="C1340" s="40"/>
      <c r="D1340" s="40"/>
      <c r="E1340" s="45"/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94"/>
      <c r="AE1340" s="41"/>
      <c r="AF1340" s="41"/>
      <c r="AG1340" s="41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</row>
    <row r="1341" spans="1:60" ht="15.6" x14ac:dyDescent="0.3">
      <c r="A1341" s="34" t="s">
        <v>303</v>
      </c>
      <c r="B1341" s="34" t="s">
        <v>1792</v>
      </c>
      <c r="C1341" s="34" t="s">
        <v>1793</v>
      </c>
      <c r="D1341" s="34">
        <v>8</v>
      </c>
      <c r="E1341" s="34" t="s">
        <v>1838</v>
      </c>
      <c r="F1341" s="91" t="s">
        <v>1839</v>
      </c>
      <c r="G1341" s="46">
        <v>0</v>
      </c>
      <c r="H1341" s="46">
        <v>507</v>
      </c>
      <c r="I1341" s="46">
        <v>1</v>
      </c>
      <c r="J1341" s="46">
        <v>0</v>
      </c>
      <c r="K1341" s="46">
        <v>0</v>
      </c>
      <c r="L1341" s="46">
        <v>0</v>
      </c>
      <c r="M1341" s="46">
        <v>0</v>
      </c>
      <c r="N1341" s="46">
        <v>5</v>
      </c>
      <c r="O1341" s="46">
        <v>1</v>
      </c>
      <c r="P1341" s="46">
        <v>0</v>
      </c>
      <c r="Q1341" s="46">
        <v>1</v>
      </c>
      <c r="R1341" s="46">
        <v>0</v>
      </c>
      <c r="S1341" s="46">
        <v>0</v>
      </c>
      <c r="T1341" s="46">
        <v>0</v>
      </c>
      <c r="U1341" s="46">
        <v>102</v>
      </c>
      <c r="V1341" s="46">
        <v>0</v>
      </c>
      <c r="W1341" s="46">
        <v>0</v>
      </c>
      <c r="X1341" s="46">
        <v>1</v>
      </c>
      <c r="Y1341" s="46">
        <v>2</v>
      </c>
      <c r="Z1341" s="46">
        <v>0</v>
      </c>
      <c r="AA1341" s="46">
        <v>0</v>
      </c>
      <c r="AB1341" s="46">
        <v>0</v>
      </c>
      <c r="AC1341" s="46">
        <v>0</v>
      </c>
      <c r="AD1341" s="46">
        <v>5</v>
      </c>
      <c r="AE1341" s="46">
        <v>0</v>
      </c>
      <c r="AF1341" s="35">
        <f t="shared" si="356"/>
        <v>625</v>
      </c>
      <c r="AG1341" s="35">
        <f t="shared" si="357"/>
        <v>620</v>
      </c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</row>
    <row r="1342" spans="1:60" ht="15.6" x14ac:dyDescent="0.3">
      <c r="A1342" s="34" t="s">
        <v>303</v>
      </c>
      <c r="B1342" s="34" t="s">
        <v>1792</v>
      </c>
      <c r="C1342" s="34" t="s">
        <v>1793</v>
      </c>
      <c r="D1342" s="34">
        <v>8</v>
      </c>
      <c r="E1342" s="34" t="s">
        <v>1840</v>
      </c>
      <c r="F1342" s="91" t="s">
        <v>1841</v>
      </c>
      <c r="G1342" s="46">
        <v>0</v>
      </c>
      <c r="H1342" s="46">
        <v>214</v>
      </c>
      <c r="I1342" s="46">
        <v>0</v>
      </c>
      <c r="J1342" s="46">
        <v>0</v>
      </c>
      <c r="K1342" s="46">
        <v>0</v>
      </c>
      <c r="L1342" s="46">
        <v>1</v>
      </c>
      <c r="M1342" s="46">
        <v>0</v>
      </c>
      <c r="N1342" s="46">
        <v>0</v>
      </c>
      <c r="O1342" s="46">
        <v>0</v>
      </c>
      <c r="P1342" s="46">
        <v>0</v>
      </c>
      <c r="Q1342" s="46">
        <v>0</v>
      </c>
      <c r="R1342" s="46">
        <v>0</v>
      </c>
      <c r="S1342" s="46">
        <v>0</v>
      </c>
      <c r="T1342" s="46">
        <v>0</v>
      </c>
      <c r="U1342" s="46">
        <v>51</v>
      </c>
      <c r="V1342" s="46">
        <v>0</v>
      </c>
      <c r="W1342" s="46">
        <v>0</v>
      </c>
      <c r="X1342" s="46">
        <v>0</v>
      </c>
      <c r="Y1342" s="46">
        <v>0</v>
      </c>
      <c r="Z1342" s="46">
        <v>0</v>
      </c>
      <c r="AA1342" s="46">
        <v>0</v>
      </c>
      <c r="AB1342" s="46">
        <v>0</v>
      </c>
      <c r="AC1342" s="46">
        <v>0</v>
      </c>
      <c r="AD1342" s="46">
        <v>3</v>
      </c>
      <c r="AE1342" s="46">
        <v>0</v>
      </c>
      <c r="AF1342" s="35">
        <f t="shared" si="356"/>
        <v>269</v>
      </c>
      <c r="AG1342" s="35">
        <f t="shared" si="357"/>
        <v>266</v>
      </c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</row>
    <row r="1343" spans="1:60" ht="15.6" x14ac:dyDescent="0.3">
      <c r="A1343" s="40"/>
      <c r="B1343" s="40"/>
      <c r="C1343" s="40"/>
      <c r="D1343" s="40"/>
      <c r="E1343" s="44" t="s">
        <v>13</v>
      </c>
      <c r="F1343" s="44" t="s">
        <v>7</v>
      </c>
      <c r="G1343" s="44">
        <f t="shared" ref="G1343:AE1343" si="366">SUM(G1341:G1342)</f>
        <v>0</v>
      </c>
      <c r="H1343" s="44">
        <f t="shared" si="366"/>
        <v>721</v>
      </c>
      <c r="I1343" s="44">
        <f t="shared" si="366"/>
        <v>1</v>
      </c>
      <c r="J1343" s="44">
        <f t="shared" si="366"/>
        <v>0</v>
      </c>
      <c r="K1343" s="44">
        <f t="shared" si="366"/>
        <v>0</v>
      </c>
      <c r="L1343" s="44">
        <f t="shared" si="366"/>
        <v>1</v>
      </c>
      <c r="M1343" s="44">
        <f t="shared" si="366"/>
        <v>0</v>
      </c>
      <c r="N1343" s="44">
        <f>SUM(N1341:N1342)</f>
        <v>5</v>
      </c>
      <c r="O1343" s="44">
        <f t="shared" si="366"/>
        <v>1</v>
      </c>
      <c r="P1343" s="44">
        <f t="shared" si="366"/>
        <v>0</v>
      </c>
      <c r="Q1343" s="44">
        <f t="shared" si="366"/>
        <v>1</v>
      </c>
      <c r="R1343" s="44">
        <f t="shared" si="366"/>
        <v>0</v>
      </c>
      <c r="S1343" s="44">
        <f t="shared" si="366"/>
        <v>0</v>
      </c>
      <c r="T1343" s="44">
        <f t="shared" si="366"/>
        <v>0</v>
      </c>
      <c r="U1343" s="44">
        <f t="shared" si="366"/>
        <v>153</v>
      </c>
      <c r="V1343" s="44">
        <f t="shared" si="366"/>
        <v>0</v>
      </c>
      <c r="W1343" s="44">
        <f t="shared" si="366"/>
        <v>0</v>
      </c>
      <c r="X1343" s="44">
        <f t="shared" si="366"/>
        <v>1</v>
      </c>
      <c r="Y1343" s="44">
        <f t="shared" si="366"/>
        <v>2</v>
      </c>
      <c r="Z1343" s="44">
        <f t="shared" si="366"/>
        <v>0</v>
      </c>
      <c r="AA1343" s="44">
        <f t="shared" si="366"/>
        <v>0</v>
      </c>
      <c r="AB1343" s="44">
        <f t="shared" si="366"/>
        <v>0</v>
      </c>
      <c r="AC1343" s="44">
        <f t="shared" si="366"/>
        <v>0</v>
      </c>
      <c r="AD1343" s="44">
        <f t="shared" si="366"/>
        <v>8</v>
      </c>
      <c r="AE1343" s="44">
        <f t="shared" si="366"/>
        <v>0</v>
      </c>
      <c r="AF1343" s="44">
        <f t="shared" ref="AF1343:AG1343" si="367">SUM(AF1341:AF1342)</f>
        <v>894</v>
      </c>
      <c r="AG1343" s="44">
        <f t="shared" si="367"/>
        <v>886</v>
      </c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</row>
    <row r="1344" spans="1:60" ht="15.6" x14ac:dyDescent="0.3">
      <c r="A1344" s="40"/>
      <c r="B1344" s="40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83"/>
      <c r="AE1344" s="41"/>
      <c r="AF1344" s="41"/>
      <c r="AG1344" s="41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</row>
    <row r="1345" spans="1:60" ht="15.6" x14ac:dyDescent="0.3">
      <c r="A1345" s="34" t="s">
        <v>303</v>
      </c>
      <c r="B1345" s="34" t="s">
        <v>1792</v>
      </c>
      <c r="C1345" s="34" t="s">
        <v>1793</v>
      </c>
      <c r="D1345" s="34">
        <v>9</v>
      </c>
      <c r="E1345" s="34" t="s">
        <v>1842</v>
      </c>
      <c r="F1345" s="91" t="s">
        <v>1843</v>
      </c>
      <c r="G1345" s="46">
        <v>0</v>
      </c>
      <c r="H1345" s="46">
        <v>526</v>
      </c>
      <c r="I1345" s="46">
        <v>1</v>
      </c>
      <c r="J1345" s="46">
        <v>0</v>
      </c>
      <c r="K1345" s="46">
        <v>0</v>
      </c>
      <c r="L1345" s="46">
        <v>1</v>
      </c>
      <c r="M1345" s="46">
        <v>0</v>
      </c>
      <c r="N1345" s="46">
        <v>5</v>
      </c>
      <c r="O1345" s="46">
        <v>0</v>
      </c>
      <c r="P1345" s="46">
        <v>0</v>
      </c>
      <c r="Q1345" s="46">
        <v>0</v>
      </c>
      <c r="R1345" s="46">
        <v>0</v>
      </c>
      <c r="S1345" s="46">
        <v>0</v>
      </c>
      <c r="T1345" s="46">
        <v>0</v>
      </c>
      <c r="U1345" s="46">
        <v>132</v>
      </c>
      <c r="V1345" s="46">
        <v>0</v>
      </c>
      <c r="W1345" s="46">
        <v>0</v>
      </c>
      <c r="X1345" s="46">
        <v>2</v>
      </c>
      <c r="Y1345" s="46">
        <v>4</v>
      </c>
      <c r="Z1345" s="46">
        <v>0</v>
      </c>
      <c r="AA1345" s="46">
        <v>0</v>
      </c>
      <c r="AB1345" s="46">
        <v>2</v>
      </c>
      <c r="AC1345" s="46">
        <v>1</v>
      </c>
      <c r="AD1345" s="46">
        <v>3</v>
      </c>
      <c r="AE1345" s="46">
        <v>0</v>
      </c>
      <c r="AF1345" s="35">
        <f t="shared" si="356"/>
        <v>677</v>
      </c>
      <c r="AG1345" s="35">
        <f t="shared" si="357"/>
        <v>674</v>
      </c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</row>
    <row r="1346" spans="1:60" ht="15.6" x14ac:dyDescent="0.3">
      <c r="A1346" s="34" t="s">
        <v>303</v>
      </c>
      <c r="B1346" s="34" t="s">
        <v>1792</v>
      </c>
      <c r="C1346" s="34" t="s">
        <v>1793</v>
      </c>
      <c r="D1346" s="34">
        <v>9</v>
      </c>
      <c r="E1346" s="34" t="s">
        <v>1844</v>
      </c>
      <c r="F1346" s="91" t="s">
        <v>1845</v>
      </c>
      <c r="G1346" s="46">
        <v>1</v>
      </c>
      <c r="H1346" s="46">
        <v>292</v>
      </c>
      <c r="I1346" s="46">
        <v>0</v>
      </c>
      <c r="J1346" s="46">
        <v>0</v>
      </c>
      <c r="K1346" s="46">
        <v>0</v>
      </c>
      <c r="L1346" s="46">
        <v>0</v>
      </c>
      <c r="M1346" s="46">
        <v>0</v>
      </c>
      <c r="N1346" s="46">
        <v>2</v>
      </c>
      <c r="O1346" s="46">
        <v>0</v>
      </c>
      <c r="P1346" s="46">
        <v>0</v>
      </c>
      <c r="Q1346" s="46">
        <v>0</v>
      </c>
      <c r="R1346" s="46">
        <v>0</v>
      </c>
      <c r="S1346" s="46">
        <v>0</v>
      </c>
      <c r="T1346" s="46">
        <v>0</v>
      </c>
      <c r="U1346" s="46">
        <v>97</v>
      </c>
      <c r="V1346" s="46">
        <v>0</v>
      </c>
      <c r="W1346" s="46">
        <v>1</v>
      </c>
      <c r="X1346" s="46">
        <v>0</v>
      </c>
      <c r="Y1346" s="46">
        <v>6</v>
      </c>
      <c r="Z1346" s="46">
        <v>0</v>
      </c>
      <c r="AA1346" s="46">
        <v>0</v>
      </c>
      <c r="AB1346" s="46">
        <v>0</v>
      </c>
      <c r="AC1346" s="46">
        <v>0</v>
      </c>
      <c r="AD1346" s="46">
        <v>6</v>
      </c>
      <c r="AE1346" s="46">
        <v>0</v>
      </c>
      <c r="AF1346" s="35">
        <f t="shared" si="356"/>
        <v>405</v>
      </c>
      <c r="AG1346" s="35">
        <f t="shared" si="357"/>
        <v>399</v>
      </c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</row>
    <row r="1347" spans="1:60" ht="15.6" x14ac:dyDescent="0.3">
      <c r="A1347" s="40"/>
      <c r="B1347" s="40"/>
      <c r="C1347" s="40"/>
      <c r="D1347" s="40"/>
      <c r="E1347" s="44" t="s">
        <v>13</v>
      </c>
      <c r="F1347" s="44" t="s">
        <v>7</v>
      </c>
      <c r="G1347" s="44">
        <f t="shared" ref="G1347:AE1347" si="368">SUM(G1345:G1346)</f>
        <v>1</v>
      </c>
      <c r="H1347" s="44">
        <f t="shared" si="368"/>
        <v>818</v>
      </c>
      <c r="I1347" s="44">
        <f t="shared" si="368"/>
        <v>1</v>
      </c>
      <c r="J1347" s="44">
        <f t="shared" si="368"/>
        <v>0</v>
      </c>
      <c r="K1347" s="44">
        <f t="shared" si="368"/>
        <v>0</v>
      </c>
      <c r="L1347" s="44">
        <f>SUM(L1345:L1346)</f>
        <v>1</v>
      </c>
      <c r="M1347" s="44">
        <f t="shared" si="368"/>
        <v>0</v>
      </c>
      <c r="N1347" s="44">
        <f t="shared" si="368"/>
        <v>7</v>
      </c>
      <c r="O1347" s="44">
        <f t="shared" si="368"/>
        <v>0</v>
      </c>
      <c r="P1347" s="44">
        <f t="shared" si="368"/>
        <v>0</v>
      </c>
      <c r="Q1347" s="44">
        <f t="shared" si="368"/>
        <v>0</v>
      </c>
      <c r="R1347" s="44">
        <f t="shared" si="368"/>
        <v>0</v>
      </c>
      <c r="S1347" s="44">
        <f t="shared" si="368"/>
        <v>0</v>
      </c>
      <c r="T1347" s="44">
        <f t="shared" si="368"/>
        <v>0</v>
      </c>
      <c r="U1347" s="44">
        <f t="shared" si="368"/>
        <v>229</v>
      </c>
      <c r="V1347" s="44">
        <f t="shared" si="368"/>
        <v>0</v>
      </c>
      <c r="W1347" s="44">
        <f t="shared" si="368"/>
        <v>1</v>
      </c>
      <c r="X1347" s="44">
        <f t="shared" si="368"/>
        <v>2</v>
      </c>
      <c r="Y1347" s="44">
        <f t="shared" si="368"/>
        <v>10</v>
      </c>
      <c r="Z1347" s="44">
        <f t="shared" si="368"/>
        <v>0</v>
      </c>
      <c r="AA1347" s="44">
        <f t="shared" si="368"/>
        <v>0</v>
      </c>
      <c r="AB1347" s="44">
        <f t="shared" si="368"/>
        <v>2</v>
      </c>
      <c r="AC1347" s="44">
        <f t="shared" si="368"/>
        <v>1</v>
      </c>
      <c r="AD1347" s="44">
        <f t="shared" si="368"/>
        <v>9</v>
      </c>
      <c r="AE1347" s="44">
        <f t="shared" si="368"/>
        <v>0</v>
      </c>
      <c r="AF1347" s="44">
        <f t="shared" ref="AF1347:AG1347" si="369">SUM(AF1345:AF1346)</f>
        <v>1082</v>
      </c>
      <c r="AG1347" s="44">
        <f t="shared" si="369"/>
        <v>1073</v>
      </c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</row>
    <row r="1348" spans="1:60" ht="15.6" x14ac:dyDescent="0.3">
      <c r="A1348" s="40"/>
      <c r="B1348" s="40"/>
      <c r="C1348" s="40"/>
      <c r="D1348" s="40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94"/>
      <c r="AE1348" s="41"/>
      <c r="AF1348" s="41"/>
      <c r="AG1348" s="41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</row>
    <row r="1349" spans="1:60" ht="15.6" x14ac:dyDescent="0.3">
      <c r="A1349" s="34" t="s">
        <v>303</v>
      </c>
      <c r="B1349" s="34" t="s">
        <v>1792</v>
      </c>
      <c r="C1349" s="34" t="s">
        <v>304</v>
      </c>
      <c r="D1349" s="34">
        <v>3</v>
      </c>
      <c r="E1349" s="34" t="s">
        <v>1846</v>
      </c>
      <c r="F1349" s="91" t="s">
        <v>1847</v>
      </c>
      <c r="G1349" s="46">
        <v>0</v>
      </c>
      <c r="H1349" s="46">
        <v>21</v>
      </c>
      <c r="I1349" s="46">
        <v>0</v>
      </c>
      <c r="J1349" s="46">
        <v>0</v>
      </c>
      <c r="K1349" s="46">
        <v>0</v>
      </c>
      <c r="L1349" s="46">
        <v>1</v>
      </c>
      <c r="M1349" s="46">
        <v>0</v>
      </c>
      <c r="N1349" s="46">
        <v>1</v>
      </c>
      <c r="O1349" s="46">
        <v>0</v>
      </c>
      <c r="P1349" s="46">
        <v>0</v>
      </c>
      <c r="Q1349" s="46">
        <v>0</v>
      </c>
      <c r="R1349" s="46">
        <v>1</v>
      </c>
      <c r="S1349" s="46">
        <v>0</v>
      </c>
      <c r="T1349" s="46">
        <v>1</v>
      </c>
      <c r="U1349" s="46">
        <v>282</v>
      </c>
      <c r="V1349" s="46">
        <v>0</v>
      </c>
      <c r="W1349" s="46">
        <v>0</v>
      </c>
      <c r="X1349" s="46">
        <v>0</v>
      </c>
      <c r="Y1349" s="46">
        <v>0</v>
      </c>
      <c r="Z1349" s="46">
        <v>0</v>
      </c>
      <c r="AA1349" s="46">
        <v>0</v>
      </c>
      <c r="AB1349" s="46">
        <v>0</v>
      </c>
      <c r="AC1349" s="46">
        <v>1</v>
      </c>
      <c r="AD1349" s="46">
        <v>10</v>
      </c>
      <c r="AE1349" s="46">
        <v>0</v>
      </c>
      <c r="AF1349" s="35">
        <f t="shared" si="356"/>
        <v>318</v>
      </c>
      <c r="AG1349" s="35">
        <f t="shared" si="357"/>
        <v>308</v>
      </c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</row>
    <row r="1350" spans="1:60" ht="15.6" x14ac:dyDescent="0.3">
      <c r="A1350" s="34" t="s">
        <v>303</v>
      </c>
      <c r="B1350" s="34" t="s">
        <v>1792</v>
      </c>
      <c r="C1350" s="34" t="s">
        <v>304</v>
      </c>
      <c r="D1350" s="34">
        <v>3</v>
      </c>
      <c r="E1350" s="34" t="s">
        <v>1848</v>
      </c>
      <c r="F1350" s="91" t="s">
        <v>1849</v>
      </c>
      <c r="G1350" s="46">
        <v>0</v>
      </c>
      <c r="H1350" s="46">
        <v>75</v>
      </c>
      <c r="I1350" s="46">
        <v>1</v>
      </c>
      <c r="J1350" s="46">
        <v>0</v>
      </c>
      <c r="K1350" s="46">
        <v>0</v>
      </c>
      <c r="L1350" s="46">
        <v>2</v>
      </c>
      <c r="M1350" s="46">
        <v>0</v>
      </c>
      <c r="N1350" s="46">
        <v>4</v>
      </c>
      <c r="O1350" s="46">
        <v>0</v>
      </c>
      <c r="P1350" s="46">
        <v>0</v>
      </c>
      <c r="Q1350" s="46">
        <v>0</v>
      </c>
      <c r="R1350" s="46">
        <v>0</v>
      </c>
      <c r="S1350" s="46">
        <v>0</v>
      </c>
      <c r="T1350" s="46">
        <v>0</v>
      </c>
      <c r="U1350" s="46">
        <v>263</v>
      </c>
      <c r="V1350" s="46">
        <v>0</v>
      </c>
      <c r="W1350" s="46">
        <v>0</v>
      </c>
      <c r="X1350" s="46">
        <v>0</v>
      </c>
      <c r="Y1350" s="46">
        <v>0</v>
      </c>
      <c r="Z1350" s="46">
        <v>1</v>
      </c>
      <c r="AA1350" s="46">
        <v>2</v>
      </c>
      <c r="AB1350" s="46">
        <v>2</v>
      </c>
      <c r="AC1350" s="46">
        <v>0</v>
      </c>
      <c r="AD1350" s="46">
        <v>13</v>
      </c>
      <c r="AE1350" s="46">
        <v>0</v>
      </c>
      <c r="AF1350" s="35">
        <f t="shared" si="356"/>
        <v>363</v>
      </c>
      <c r="AG1350" s="35">
        <f t="shared" si="357"/>
        <v>350</v>
      </c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</row>
    <row r="1351" spans="1:60" ht="15.6" x14ac:dyDescent="0.3">
      <c r="A1351" s="34" t="s">
        <v>303</v>
      </c>
      <c r="B1351" s="34" t="s">
        <v>1792</v>
      </c>
      <c r="C1351" s="34" t="s">
        <v>304</v>
      </c>
      <c r="D1351" s="34">
        <v>3</v>
      </c>
      <c r="E1351" s="34" t="s">
        <v>1850</v>
      </c>
      <c r="F1351" s="91" t="s">
        <v>1851</v>
      </c>
      <c r="G1351" s="46">
        <v>1</v>
      </c>
      <c r="H1351" s="46">
        <v>30</v>
      </c>
      <c r="I1351" s="46">
        <v>0</v>
      </c>
      <c r="J1351" s="46">
        <v>0</v>
      </c>
      <c r="K1351" s="46">
        <v>0</v>
      </c>
      <c r="L1351" s="46">
        <v>0</v>
      </c>
      <c r="M1351" s="46">
        <v>0</v>
      </c>
      <c r="N1351" s="46">
        <v>1</v>
      </c>
      <c r="O1351" s="46">
        <v>0</v>
      </c>
      <c r="P1351" s="46">
        <v>0</v>
      </c>
      <c r="Q1351" s="46">
        <v>1</v>
      </c>
      <c r="R1351" s="46">
        <v>0</v>
      </c>
      <c r="S1351" s="46">
        <v>0</v>
      </c>
      <c r="T1351" s="46">
        <v>0</v>
      </c>
      <c r="U1351" s="46">
        <v>134</v>
      </c>
      <c r="V1351" s="46">
        <v>0</v>
      </c>
      <c r="W1351" s="46">
        <v>0</v>
      </c>
      <c r="X1351" s="46">
        <v>0</v>
      </c>
      <c r="Y1351" s="46">
        <v>0</v>
      </c>
      <c r="Z1351" s="46">
        <v>0</v>
      </c>
      <c r="AA1351" s="46">
        <v>0</v>
      </c>
      <c r="AB1351" s="46">
        <v>0</v>
      </c>
      <c r="AC1351" s="46">
        <v>0</v>
      </c>
      <c r="AD1351" s="46">
        <v>5</v>
      </c>
      <c r="AE1351" s="46">
        <v>0</v>
      </c>
      <c r="AF1351" s="35">
        <f t="shared" si="356"/>
        <v>172</v>
      </c>
      <c r="AG1351" s="35">
        <f t="shared" si="357"/>
        <v>167</v>
      </c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</row>
    <row r="1352" spans="1:60" ht="15.6" x14ac:dyDescent="0.3">
      <c r="A1352" s="34" t="s">
        <v>303</v>
      </c>
      <c r="B1352" s="34" t="s">
        <v>1792</v>
      </c>
      <c r="C1352" s="34" t="s">
        <v>304</v>
      </c>
      <c r="D1352" s="34">
        <v>3</v>
      </c>
      <c r="E1352" s="34" t="s">
        <v>1852</v>
      </c>
      <c r="F1352" s="91" t="s">
        <v>1853</v>
      </c>
      <c r="G1352" s="46">
        <v>0</v>
      </c>
      <c r="H1352" s="46">
        <v>23</v>
      </c>
      <c r="I1352" s="46">
        <v>0</v>
      </c>
      <c r="J1352" s="46">
        <v>0</v>
      </c>
      <c r="K1352" s="46">
        <v>1</v>
      </c>
      <c r="L1352" s="46">
        <v>1</v>
      </c>
      <c r="M1352" s="46">
        <v>2</v>
      </c>
      <c r="N1352" s="46">
        <v>0</v>
      </c>
      <c r="O1352" s="46">
        <v>0</v>
      </c>
      <c r="P1352" s="46">
        <v>0</v>
      </c>
      <c r="Q1352" s="46">
        <v>0</v>
      </c>
      <c r="R1352" s="46">
        <v>0</v>
      </c>
      <c r="S1352" s="46">
        <v>0</v>
      </c>
      <c r="T1352" s="46">
        <v>0</v>
      </c>
      <c r="U1352" s="46">
        <v>237</v>
      </c>
      <c r="V1352" s="46">
        <v>1</v>
      </c>
      <c r="W1352" s="46">
        <v>0</v>
      </c>
      <c r="X1352" s="46">
        <v>0</v>
      </c>
      <c r="Y1352" s="46">
        <v>0</v>
      </c>
      <c r="Z1352" s="46">
        <v>0</v>
      </c>
      <c r="AA1352" s="46">
        <v>1</v>
      </c>
      <c r="AB1352" s="46">
        <v>0</v>
      </c>
      <c r="AC1352" s="46">
        <v>0</v>
      </c>
      <c r="AD1352" s="46">
        <v>8</v>
      </c>
      <c r="AE1352" s="46">
        <v>0</v>
      </c>
      <c r="AF1352" s="35">
        <f t="shared" si="356"/>
        <v>274</v>
      </c>
      <c r="AG1352" s="35">
        <f t="shared" si="357"/>
        <v>266</v>
      </c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</row>
    <row r="1353" spans="1:60" ht="15.6" x14ac:dyDescent="0.3">
      <c r="A1353" s="34" t="s">
        <v>303</v>
      </c>
      <c r="B1353" s="34" t="s">
        <v>1792</v>
      </c>
      <c r="C1353" s="34" t="s">
        <v>304</v>
      </c>
      <c r="D1353" s="34">
        <v>3</v>
      </c>
      <c r="E1353" s="34" t="s">
        <v>1854</v>
      </c>
      <c r="F1353" s="91" t="s">
        <v>1855</v>
      </c>
      <c r="G1353" s="46">
        <v>0</v>
      </c>
      <c r="H1353" s="46">
        <v>20</v>
      </c>
      <c r="I1353" s="46">
        <v>1</v>
      </c>
      <c r="J1353" s="46">
        <v>0</v>
      </c>
      <c r="K1353" s="46">
        <v>0</v>
      </c>
      <c r="L1353" s="46">
        <v>3</v>
      </c>
      <c r="M1353" s="46">
        <v>1</v>
      </c>
      <c r="N1353" s="46">
        <v>0</v>
      </c>
      <c r="O1353" s="46">
        <v>0</v>
      </c>
      <c r="P1353" s="46">
        <v>0</v>
      </c>
      <c r="Q1353" s="46">
        <v>0</v>
      </c>
      <c r="R1353" s="46">
        <v>0</v>
      </c>
      <c r="S1353" s="46">
        <v>0</v>
      </c>
      <c r="T1353" s="46">
        <v>0</v>
      </c>
      <c r="U1353" s="46">
        <v>276</v>
      </c>
      <c r="V1353" s="46">
        <v>0</v>
      </c>
      <c r="W1353" s="46">
        <v>0</v>
      </c>
      <c r="X1353" s="46">
        <v>0</v>
      </c>
      <c r="Y1353" s="46">
        <v>1</v>
      </c>
      <c r="Z1353" s="46">
        <v>1</v>
      </c>
      <c r="AA1353" s="46">
        <v>0</v>
      </c>
      <c r="AB1353" s="46">
        <v>0</v>
      </c>
      <c r="AC1353" s="46">
        <v>1</v>
      </c>
      <c r="AD1353" s="46">
        <v>5</v>
      </c>
      <c r="AE1353" s="46">
        <v>0</v>
      </c>
      <c r="AF1353" s="35">
        <f t="shared" si="356"/>
        <v>309</v>
      </c>
      <c r="AG1353" s="35">
        <f t="shared" si="357"/>
        <v>304</v>
      </c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</row>
    <row r="1354" spans="1:60" ht="15.6" x14ac:dyDescent="0.3">
      <c r="A1354" s="34" t="s">
        <v>303</v>
      </c>
      <c r="B1354" s="34" t="s">
        <v>1792</v>
      </c>
      <c r="C1354" s="34" t="s">
        <v>304</v>
      </c>
      <c r="D1354" s="34">
        <v>3</v>
      </c>
      <c r="E1354" s="34" t="s">
        <v>1856</v>
      </c>
      <c r="F1354" s="91" t="s">
        <v>1857</v>
      </c>
      <c r="G1354" s="46">
        <v>0</v>
      </c>
      <c r="H1354" s="46">
        <v>48</v>
      </c>
      <c r="I1354" s="46">
        <v>0</v>
      </c>
      <c r="J1354" s="46">
        <v>0</v>
      </c>
      <c r="K1354" s="46">
        <v>0</v>
      </c>
      <c r="L1354" s="46">
        <v>1</v>
      </c>
      <c r="M1354" s="46">
        <v>0</v>
      </c>
      <c r="N1354" s="46">
        <v>4</v>
      </c>
      <c r="O1354" s="46">
        <v>1</v>
      </c>
      <c r="P1354" s="46">
        <v>0</v>
      </c>
      <c r="Q1354" s="46">
        <v>0</v>
      </c>
      <c r="R1354" s="46">
        <v>0</v>
      </c>
      <c r="S1354" s="46">
        <v>0</v>
      </c>
      <c r="T1354" s="46">
        <v>1</v>
      </c>
      <c r="U1354" s="46">
        <v>210</v>
      </c>
      <c r="V1354" s="46">
        <v>0</v>
      </c>
      <c r="W1354" s="46">
        <v>0</v>
      </c>
      <c r="X1354" s="46">
        <v>1</v>
      </c>
      <c r="Y1354" s="46">
        <v>0</v>
      </c>
      <c r="Z1354" s="46">
        <v>0</v>
      </c>
      <c r="AA1354" s="46">
        <v>1</v>
      </c>
      <c r="AB1354" s="46">
        <v>1</v>
      </c>
      <c r="AC1354" s="46">
        <v>0</v>
      </c>
      <c r="AD1354" s="46">
        <v>11</v>
      </c>
      <c r="AE1354" s="46">
        <v>0</v>
      </c>
      <c r="AF1354" s="35">
        <f t="shared" si="356"/>
        <v>279</v>
      </c>
      <c r="AG1354" s="35">
        <f t="shared" si="357"/>
        <v>268</v>
      </c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</row>
    <row r="1355" spans="1:60" ht="15.6" x14ac:dyDescent="0.3">
      <c r="A1355" s="34" t="s">
        <v>303</v>
      </c>
      <c r="B1355" s="34" t="s">
        <v>1792</v>
      </c>
      <c r="C1355" s="34" t="s">
        <v>304</v>
      </c>
      <c r="D1355" s="34">
        <v>3</v>
      </c>
      <c r="E1355" s="34" t="s">
        <v>1858</v>
      </c>
      <c r="F1355" s="91" t="s">
        <v>1859</v>
      </c>
      <c r="G1355" s="46">
        <v>1</v>
      </c>
      <c r="H1355" s="46">
        <v>19</v>
      </c>
      <c r="I1355" s="46">
        <v>1</v>
      </c>
      <c r="J1355" s="46">
        <v>0</v>
      </c>
      <c r="K1355" s="46">
        <v>0</v>
      </c>
      <c r="L1355" s="46">
        <v>1</v>
      </c>
      <c r="M1355" s="46">
        <v>0</v>
      </c>
      <c r="N1355" s="46">
        <v>0</v>
      </c>
      <c r="O1355" s="46">
        <v>0</v>
      </c>
      <c r="P1355" s="46">
        <v>0</v>
      </c>
      <c r="Q1355" s="46">
        <v>0</v>
      </c>
      <c r="R1355" s="46">
        <v>0</v>
      </c>
      <c r="S1355" s="46">
        <v>0</v>
      </c>
      <c r="T1355" s="46">
        <v>0</v>
      </c>
      <c r="U1355" s="46">
        <v>130</v>
      </c>
      <c r="V1355" s="46">
        <v>0</v>
      </c>
      <c r="W1355" s="46">
        <v>0</v>
      </c>
      <c r="X1355" s="46">
        <v>0</v>
      </c>
      <c r="Y1355" s="46">
        <v>0</v>
      </c>
      <c r="Z1355" s="46">
        <v>1</v>
      </c>
      <c r="AA1355" s="46">
        <v>0</v>
      </c>
      <c r="AB1355" s="46">
        <v>0</v>
      </c>
      <c r="AC1355" s="46">
        <v>0</v>
      </c>
      <c r="AD1355" s="46">
        <v>1</v>
      </c>
      <c r="AE1355" s="46">
        <v>0</v>
      </c>
      <c r="AF1355" s="35">
        <f t="shared" si="356"/>
        <v>154</v>
      </c>
      <c r="AG1355" s="35">
        <f t="shared" si="357"/>
        <v>153</v>
      </c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</row>
    <row r="1356" spans="1:60" ht="15.6" x14ac:dyDescent="0.3">
      <c r="A1356" s="34" t="s">
        <v>303</v>
      </c>
      <c r="B1356" s="34" t="s">
        <v>1792</v>
      </c>
      <c r="C1356" s="34" t="s">
        <v>304</v>
      </c>
      <c r="D1356" s="34">
        <v>3</v>
      </c>
      <c r="E1356" s="34" t="s">
        <v>1860</v>
      </c>
      <c r="F1356" s="91" t="s">
        <v>1861</v>
      </c>
      <c r="G1356" s="46">
        <v>0</v>
      </c>
      <c r="H1356" s="46">
        <v>24</v>
      </c>
      <c r="I1356" s="46">
        <v>0</v>
      </c>
      <c r="J1356" s="46">
        <v>0</v>
      </c>
      <c r="K1356" s="46">
        <v>0</v>
      </c>
      <c r="L1356" s="46">
        <v>0</v>
      </c>
      <c r="M1356" s="46">
        <v>0</v>
      </c>
      <c r="N1356" s="46">
        <v>2</v>
      </c>
      <c r="O1356" s="46">
        <v>0</v>
      </c>
      <c r="P1356" s="46">
        <v>0</v>
      </c>
      <c r="Q1356" s="46">
        <v>0</v>
      </c>
      <c r="R1356" s="46">
        <v>1</v>
      </c>
      <c r="S1356" s="46">
        <v>0</v>
      </c>
      <c r="T1356" s="46">
        <v>0</v>
      </c>
      <c r="U1356" s="46">
        <v>306</v>
      </c>
      <c r="V1356" s="46">
        <v>0</v>
      </c>
      <c r="W1356" s="46">
        <v>0</v>
      </c>
      <c r="X1356" s="46">
        <v>0</v>
      </c>
      <c r="Y1356" s="46">
        <v>0</v>
      </c>
      <c r="Z1356" s="46">
        <v>0</v>
      </c>
      <c r="AA1356" s="46">
        <v>0</v>
      </c>
      <c r="AB1356" s="46">
        <v>0</v>
      </c>
      <c r="AC1356" s="46">
        <v>0</v>
      </c>
      <c r="AD1356" s="46">
        <v>9</v>
      </c>
      <c r="AE1356" s="46">
        <v>0</v>
      </c>
      <c r="AF1356" s="35">
        <f t="shared" si="356"/>
        <v>342</v>
      </c>
      <c r="AG1356" s="35">
        <f t="shared" si="357"/>
        <v>333</v>
      </c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</row>
    <row r="1357" spans="1:60" ht="15.6" x14ac:dyDescent="0.3">
      <c r="A1357" s="40"/>
      <c r="B1357" s="40"/>
      <c r="C1357" s="40"/>
      <c r="D1357" s="40"/>
      <c r="E1357" s="44" t="s">
        <v>11</v>
      </c>
      <c r="F1357" s="44" t="s">
        <v>7</v>
      </c>
      <c r="G1357" s="44">
        <f t="shared" ref="G1357:AE1357" si="370">SUM(G1349:G1356)</f>
        <v>2</v>
      </c>
      <c r="H1357" s="44">
        <f t="shared" si="370"/>
        <v>260</v>
      </c>
      <c r="I1357" s="44">
        <f t="shared" si="370"/>
        <v>3</v>
      </c>
      <c r="J1357" s="44">
        <f t="shared" si="370"/>
        <v>0</v>
      </c>
      <c r="K1357" s="44">
        <f t="shared" si="370"/>
        <v>1</v>
      </c>
      <c r="L1357" s="44">
        <f>SUM(L1349:L1356)</f>
        <v>9</v>
      </c>
      <c r="M1357" s="44">
        <f t="shared" si="370"/>
        <v>3</v>
      </c>
      <c r="N1357" s="44">
        <f t="shared" si="370"/>
        <v>12</v>
      </c>
      <c r="O1357" s="44">
        <f t="shared" si="370"/>
        <v>1</v>
      </c>
      <c r="P1357" s="44">
        <f t="shared" si="370"/>
        <v>0</v>
      </c>
      <c r="Q1357" s="44">
        <f t="shared" si="370"/>
        <v>1</v>
      </c>
      <c r="R1357" s="44">
        <f t="shared" si="370"/>
        <v>2</v>
      </c>
      <c r="S1357" s="44">
        <f t="shared" si="370"/>
        <v>0</v>
      </c>
      <c r="T1357" s="44">
        <f t="shared" si="370"/>
        <v>2</v>
      </c>
      <c r="U1357" s="44">
        <f t="shared" si="370"/>
        <v>1838</v>
      </c>
      <c r="V1357" s="44">
        <f t="shared" si="370"/>
        <v>1</v>
      </c>
      <c r="W1357" s="44">
        <f t="shared" si="370"/>
        <v>0</v>
      </c>
      <c r="X1357" s="44">
        <f t="shared" si="370"/>
        <v>1</v>
      </c>
      <c r="Y1357" s="44">
        <f t="shared" si="370"/>
        <v>1</v>
      </c>
      <c r="Z1357" s="44">
        <f t="shared" si="370"/>
        <v>3</v>
      </c>
      <c r="AA1357" s="44">
        <f t="shared" si="370"/>
        <v>4</v>
      </c>
      <c r="AB1357" s="44">
        <f t="shared" si="370"/>
        <v>3</v>
      </c>
      <c r="AC1357" s="44">
        <f t="shared" si="370"/>
        <v>2</v>
      </c>
      <c r="AD1357" s="44">
        <f t="shared" si="370"/>
        <v>62</v>
      </c>
      <c r="AE1357" s="44">
        <f t="shared" si="370"/>
        <v>0</v>
      </c>
      <c r="AF1357" s="44">
        <f t="shared" ref="AF1357:AG1357" si="371">SUM(AF1349:AF1356)</f>
        <v>2211</v>
      </c>
      <c r="AG1357" s="44">
        <f t="shared" si="371"/>
        <v>2149</v>
      </c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</row>
    <row r="1358" spans="1:60" ht="15.6" x14ac:dyDescent="0.3">
      <c r="A1358" s="40"/>
      <c r="B1358" s="40"/>
      <c r="C1358" s="40"/>
      <c r="D1358" s="40"/>
      <c r="E1358" s="45"/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94"/>
      <c r="AE1358" s="45"/>
      <c r="AF1358" s="41"/>
      <c r="AG1358" s="41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</row>
    <row r="1359" spans="1:60" ht="15.6" x14ac:dyDescent="0.3">
      <c r="A1359" s="34" t="s">
        <v>303</v>
      </c>
      <c r="B1359" s="34" t="s">
        <v>1792</v>
      </c>
      <c r="C1359" s="34" t="s">
        <v>304</v>
      </c>
      <c r="D1359" s="34">
        <v>22</v>
      </c>
      <c r="E1359" s="34" t="s">
        <v>1862</v>
      </c>
      <c r="F1359" s="91" t="s">
        <v>1863</v>
      </c>
      <c r="G1359" s="46">
        <v>4</v>
      </c>
      <c r="H1359" s="46">
        <v>283</v>
      </c>
      <c r="I1359" s="46">
        <v>3</v>
      </c>
      <c r="J1359" s="46">
        <v>0</v>
      </c>
      <c r="K1359" s="46">
        <v>0</v>
      </c>
      <c r="L1359" s="46">
        <v>0</v>
      </c>
      <c r="M1359" s="46">
        <v>1</v>
      </c>
      <c r="N1359" s="46">
        <v>8</v>
      </c>
      <c r="O1359" s="46">
        <v>0</v>
      </c>
      <c r="P1359" s="46">
        <v>0</v>
      </c>
      <c r="Q1359" s="46">
        <v>7</v>
      </c>
      <c r="R1359" s="46">
        <v>0</v>
      </c>
      <c r="S1359" s="46">
        <v>0</v>
      </c>
      <c r="T1359" s="46">
        <v>0</v>
      </c>
      <c r="U1359" s="46">
        <v>286</v>
      </c>
      <c r="V1359" s="46">
        <v>1</v>
      </c>
      <c r="W1359" s="46">
        <v>0</v>
      </c>
      <c r="X1359" s="46">
        <v>0</v>
      </c>
      <c r="Y1359" s="46">
        <v>1</v>
      </c>
      <c r="Z1359" s="46">
        <v>0</v>
      </c>
      <c r="AA1359" s="46">
        <v>1</v>
      </c>
      <c r="AB1359" s="46">
        <v>0</v>
      </c>
      <c r="AC1359" s="46">
        <v>2</v>
      </c>
      <c r="AD1359" s="46">
        <v>13</v>
      </c>
      <c r="AE1359" s="46">
        <v>0</v>
      </c>
      <c r="AF1359" s="35">
        <f t="shared" ref="AF1359:AF1364" si="372">G1359+H1359+I1359+J1359+K1359+L1359+M1359+N1359+O1359+P1359+Q1359+R1359+S1359+T1359+U1359+V1359+W1359+X1359+Y1359+Z1359+AA1359+AB1359+AC1359+AD1359</f>
        <v>610</v>
      </c>
      <c r="AG1359" s="35">
        <f t="shared" ref="AG1359:AG1364" si="373">G1359+H1359+I1359+J1359+K1359+L1359+M1359+N1359+O1359+P1359+Q1359+R1359+S1359+T1359+U1359+V1359+W1359+X1359+Y1359+Z1359+AA1359+AB1359+AC1359</f>
        <v>597</v>
      </c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</row>
    <row r="1360" spans="1:60" ht="15.6" x14ac:dyDescent="0.3">
      <c r="A1360" s="34" t="s">
        <v>303</v>
      </c>
      <c r="B1360" s="34" t="s">
        <v>1792</v>
      </c>
      <c r="C1360" s="34" t="s">
        <v>304</v>
      </c>
      <c r="D1360" s="34">
        <v>22</v>
      </c>
      <c r="E1360" s="34" t="s">
        <v>1864</v>
      </c>
      <c r="F1360" s="91" t="s">
        <v>1865</v>
      </c>
      <c r="G1360" s="46">
        <v>4</v>
      </c>
      <c r="H1360" s="46">
        <v>278</v>
      </c>
      <c r="I1360" s="46">
        <v>1</v>
      </c>
      <c r="J1360" s="46">
        <v>0</v>
      </c>
      <c r="K1360" s="46">
        <v>0</v>
      </c>
      <c r="L1360" s="46">
        <v>1</v>
      </c>
      <c r="M1360" s="46">
        <v>0</v>
      </c>
      <c r="N1360" s="46">
        <v>5</v>
      </c>
      <c r="O1360" s="46">
        <v>1</v>
      </c>
      <c r="P1360" s="46">
        <v>0</v>
      </c>
      <c r="Q1360" s="46">
        <v>0</v>
      </c>
      <c r="R1360" s="46">
        <v>0</v>
      </c>
      <c r="S1360" s="46">
        <v>0</v>
      </c>
      <c r="T1360" s="46">
        <v>0</v>
      </c>
      <c r="U1360" s="46">
        <v>182</v>
      </c>
      <c r="V1360" s="46">
        <v>2</v>
      </c>
      <c r="W1360" s="46">
        <v>0</v>
      </c>
      <c r="X1360" s="46">
        <v>0</v>
      </c>
      <c r="Y1360" s="46">
        <v>0</v>
      </c>
      <c r="Z1360" s="46">
        <v>0</v>
      </c>
      <c r="AA1360" s="46">
        <v>0</v>
      </c>
      <c r="AB1360" s="46">
        <v>0</v>
      </c>
      <c r="AC1360" s="46">
        <v>0</v>
      </c>
      <c r="AD1360" s="46">
        <v>10</v>
      </c>
      <c r="AE1360" s="46">
        <v>0</v>
      </c>
      <c r="AF1360" s="35">
        <f t="shared" si="372"/>
        <v>484</v>
      </c>
      <c r="AG1360" s="35">
        <f t="shared" si="373"/>
        <v>474</v>
      </c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</row>
    <row r="1361" spans="1:60" ht="15.6" x14ac:dyDescent="0.3">
      <c r="A1361" s="34" t="s">
        <v>303</v>
      </c>
      <c r="B1361" s="34" t="s">
        <v>1792</v>
      </c>
      <c r="C1361" s="34" t="s">
        <v>304</v>
      </c>
      <c r="D1361" s="34">
        <v>22</v>
      </c>
      <c r="E1361" s="34" t="s">
        <v>1864</v>
      </c>
      <c r="F1361" s="91" t="s">
        <v>1866</v>
      </c>
      <c r="G1361" s="46">
        <v>4</v>
      </c>
      <c r="H1361" s="46">
        <v>220</v>
      </c>
      <c r="I1361" s="46">
        <v>3</v>
      </c>
      <c r="J1361" s="46">
        <v>0</v>
      </c>
      <c r="K1361" s="46">
        <v>0</v>
      </c>
      <c r="L1361" s="46">
        <v>3</v>
      </c>
      <c r="M1361" s="46">
        <v>0</v>
      </c>
      <c r="N1361" s="46">
        <v>9</v>
      </c>
      <c r="O1361" s="46">
        <v>0</v>
      </c>
      <c r="P1361" s="46">
        <v>0</v>
      </c>
      <c r="Q1361" s="46">
        <v>0</v>
      </c>
      <c r="R1361" s="46">
        <v>1</v>
      </c>
      <c r="S1361" s="46">
        <v>0</v>
      </c>
      <c r="T1361" s="46">
        <v>1</v>
      </c>
      <c r="U1361" s="46">
        <v>237</v>
      </c>
      <c r="V1361" s="46">
        <v>1</v>
      </c>
      <c r="W1361" s="46">
        <v>1</v>
      </c>
      <c r="X1361" s="46">
        <v>0</v>
      </c>
      <c r="Y1361" s="46">
        <v>2</v>
      </c>
      <c r="Z1361" s="46">
        <v>1</v>
      </c>
      <c r="AA1361" s="46">
        <v>1</v>
      </c>
      <c r="AB1361" s="46">
        <v>2</v>
      </c>
      <c r="AC1361" s="46">
        <v>0</v>
      </c>
      <c r="AD1361" s="46">
        <v>5</v>
      </c>
      <c r="AE1361" s="46">
        <v>0</v>
      </c>
      <c r="AF1361" s="35">
        <f t="shared" si="372"/>
        <v>491</v>
      </c>
      <c r="AG1361" s="35">
        <f t="shared" si="373"/>
        <v>486</v>
      </c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</row>
    <row r="1362" spans="1:60" ht="15.6" x14ac:dyDescent="0.3">
      <c r="A1362" s="34" t="s">
        <v>303</v>
      </c>
      <c r="B1362" s="34" t="s">
        <v>1792</v>
      </c>
      <c r="C1362" s="34" t="s">
        <v>304</v>
      </c>
      <c r="D1362" s="34">
        <v>22</v>
      </c>
      <c r="E1362" s="34" t="s">
        <v>1867</v>
      </c>
      <c r="F1362" s="91" t="s">
        <v>1868</v>
      </c>
      <c r="G1362" s="46">
        <v>1</v>
      </c>
      <c r="H1362" s="46">
        <v>174</v>
      </c>
      <c r="I1362" s="46">
        <v>2</v>
      </c>
      <c r="J1362" s="46">
        <v>1</v>
      </c>
      <c r="K1362" s="46">
        <v>2</v>
      </c>
      <c r="L1362" s="46">
        <v>3</v>
      </c>
      <c r="M1362" s="46">
        <v>2</v>
      </c>
      <c r="N1362" s="46">
        <v>11</v>
      </c>
      <c r="O1362" s="46">
        <v>2</v>
      </c>
      <c r="P1362" s="46">
        <v>0</v>
      </c>
      <c r="Q1362" s="46">
        <v>0</v>
      </c>
      <c r="R1362" s="46">
        <v>1</v>
      </c>
      <c r="S1362" s="46">
        <v>1</v>
      </c>
      <c r="T1362" s="46">
        <v>0</v>
      </c>
      <c r="U1362" s="46">
        <v>344</v>
      </c>
      <c r="V1362" s="46">
        <v>3</v>
      </c>
      <c r="W1362" s="46">
        <v>1</v>
      </c>
      <c r="X1362" s="46">
        <v>2</v>
      </c>
      <c r="Y1362" s="46">
        <v>2</v>
      </c>
      <c r="Z1362" s="46">
        <v>3</v>
      </c>
      <c r="AA1362" s="46">
        <v>4</v>
      </c>
      <c r="AB1362" s="46">
        <v>5</v>
      </c>
      <c r="AC1362" s="46">
        <v>2</v>
      </c>
      <c r="AD1362" s="46">
        <v>26</v>
      </c>
      <c r="AE1362" s="46">
        <v>0</v>
      </c>
      <c r="AF1362" s="35">
        <f t="shared" si="372"/>
        <v>592</v>
      </c>
      <c r="AG1362" s="35">
        <f t="shared" si="373"/>
        <v>566</v>
      </c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</row>
    <row r="1363" spans="1:60" ht="15.6" x14ac:dyDescent="0.3">
      <c r="A1363" s="34" t="s">
        <v>303</v>
      </c>
      <c r="B1363" s="34" t="s">
        <v>1792</v>
      </c>
      <c r="C1363" s="34" t="s">
        <v>304</v>
      </c>
      <c r="D1363" s="34">
        <v>22</v>
      </c>
      <c r="E1363" s="34" t="s">
        <v>1869</v>
      </c>
      <c r="F1363" s="91" t="s">
        <v>1870</v>
      </c>
      <c r="G1363" s="46">
        <v>4</v>
      </c>
      <c r="H1363" s="46">
        <v>161</v>
      </c>
      <c r="I1363" s="46">
        <v>1</v>
      </c>
      <c r="J1363" s="46">
        <v>0</v>
      </c>
      <c r="K1363" s="46">
        <v>0</v>
      </c>
      <c r="L1363" s="46">
        <v>0</v>
      </c>
      <c r="M1363" s="46">
        <v>1</v>
      </c>
      <c r="N1363" s="46">
        <v>7</v>
      </c>
      <c r="O1363" s="46">
        <v>0</v>
      </c>
      <c r="P1363" s="46">
        <v>0</v>
      </c>
      <c r="Q1363" s="46">
        <v>0</v>
      </c>
      <c r="R1363" s="46">
        <v>0</v>
      </c>
      <c r="S1363" s="46">
        <v>1</v>
      </c>
      <c r="T1363" s="46">
        <v>0</v>
      </c>
      <c r="U1363" s="46">
        <v>309</v>
      </c>
      <c r="V1363" s="46">
        <v>0</v>
      </c>
      <c r="W1363" s="46">
        <v>0</v>
      </c>
      <c r="X1363" s="46">
        <v>1</v>
      </c>
      <c r="Y1363" s="46">
        <v>0</v>
      </c>
      <c r="Z1363" s="46">
        <v>1</v>
      </c>
      <c r="AA1363" s="46">
        <v>2</v>
      </c>
      <c r="AB1363" s="46">
        <v>0</v>
      </c>
      <c r="AC1363" s="46">
        <v>0</v>
      </c>
      <c r="AD1363" s="46">
        <v>11</v>
      </c>
      <c r="AE1363" s="46">
        <v>0</v>
      </c>
      <c r="AF1363" s="35">
        <f t="shared" si="372"/>
        <v>499</v>
      </c>
      <c r="AG1363" s="35">
        <f t="shared" si="373"/>
        <v>488</v>
      </c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</row>
    <row r="1364" spans="1:60" ht="15.6" x14ac:dyDescent="0.3">
      <c r="A1364" s="34" t="s">
        <v>303</v>
      </c>
      <c r="B1364" s="34" t="s">
        <v>1792</v>
      </c>
      <c r="C1364" s="34" t="s">
        <v>304</v>
      </c>
      <c r="D1364" s="34">
        <v>22</v>
      </c>
      <c r="E1364" s="34" t="s">
        <v>1869</v>
      </c>
      <c r="F1364" s="91" t="s">
        <v>1871</v>
      </c>
      <c r="G1364" s="46">
        <v>1</v>
      </c>
      <c r="H1364" s="46">
        <v>163</v>
      </c>
      <c r="I1364" s="46">
        <v>3</v>
      </c>
      <c r="J1364" s="46">
        <v>0</v>
      </c>
      <c r="K1364" s="46">
        <v>0</v>
      </c>
      <c r="L1364" s="46">
        <v>3</v>
      </c>
      <c r="M1364" s="46">
        <v>2</v>
      </c>
      <c r="N1364" s="46">
        <v>7</v>
      </c>
      <c r="O1364" s="46">
        <v>0</v>
      </c>
      <c r="P1364" s="46">
        <v>1</v>
      </c>
      <c r="Q1364" s="46">
        <v>0</v>
      </c>
      <c r="R1364" s="46">
        <v>0</v>
      </c>
      <c r="S1364" s="46">
        <v>0</v>
      </c>
      <c r="T1364" s="46">
        <v>0</v>
      </c>
      <c r="U1364" s="46">
        <v>277</v>
      </c>
      <c r="V1364" s="46">
        <v>1</v>
      </c>
      <c r="W1364" s="46">
        <v>0</v>
      </c>
      <c r="X1364" s="46">
        <v>3</v>
      </c>
      <c r="Y1364" s="46">
        <v>0</v>
      </c>
      <c r="Z1364" s="46">
        <v>1</v>
      </c>
      <c r="AA1364" s="46">
        <v>1</v>
      </c>
      <c r="AB1364" s="46">
        <v>2</v>
      </c>
      <c r="AC1364" s="46">
        <v>0</v>
      </c>
      <c r="AD1364" s="46">
        <v>30</v>
      </c>
      <c r="AE1364" s="46">
        <v>0</v>
      </c>
      <c r="AF1364" s="35">
        <f t="shared" si="372"/>
        <v>495</v>
      </c>
      <c r="AG1364" s="35">
        <f t="shared" si="373"/>
        <v>465</v>
      </c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</row>
    <row r="1365" spans="1:60" ht="15.6" x14ac:dyDescent="0.3">
      <c r="A1365" s="40"/>
      <c r="B1365" s="40"/>
      <c r="C1365" s="40"/>
      <c r="D1365" s="40"/>
      <c r="E1365" s="44" t="s">
        <v>12</v>
      </c>
      <c r="F1365" s="44" t="s">
        <v>7</v>
      </c>
      <c r="G1365" s="44">
        <f t="shared" ref="G1365:AE1365" si="374">SUM(G1359:G1364)</f>
        <v>18</v>
      </c>
      <c r="H1365" s="44">
        <f t="shared" si="374"/>
        <v>1279</v>
      </c>
      <c r="I1365" s="44">
        <f t="shared" si="374"/>
        <v>13</v>
      </c>
      <c r="J1365" s="44">
        <f t="shared" si="374"/>
        <v>1</v>
      </c>
      <c r="K1365" s="44">
        <f t="shared" si="374"/>
        <v>2</v>
      </c>
      <c r="L1365" s="44">
        <f t="shared" si="374"/>
        <v>10</v>
      </c>
      <c r="M1365" s="44">
        <f t="shared" si="374"/>
        <v>6</v>
      </c>
      <c r="N1365" s="44">
        <f t="shared" si="374"/>
        <v>47</v>
      </c>
      <c r="O1365" s="44">
        <f>SUM(O1359:O1364)</f>
        <v>3</v>
      </c>
      <c r="P1365" s="44">
        <f t="shared" si="374"/>
        <v>1</v>
      </c>
      <c r="Q1365" s="44">
        <f t="shared" si="374"/>
        <v>7</v>
      </c>
      <c r="R1365" s="44">
        <f t="shared" si="374"/>
        <v>2</v>
      </c>
      <c r="S1365" s="44">
        <f t="shared" si="374"/>
        <v>2</v>
      </c>
      <c r="T1365" s="44">
        <f t="shared" si="374"/>
        <v>1</v>
      </c>
      <c r="U1365" s="44">
        <f t="shared" si="374"/>
        <v>1635</v>
      </c>
      <c r="V1365" s="44">
        <f t="shared" si="374"/>
        <v>8</v>
      </c>
      <c r="W1365" s="44">
        <f t="shared" si="374"/>
        <v>2</v>
      </c>
      <c r="X1365" s="44">
        <f t="shared" si="374"/>
        <v>6</v>
      </c>
      <c r="Y1365" s="44">
        <f t="shared" si="374"/>
        <v>5</v>
      </c>
      <c r="Z1365" s="44">
        <f t="shared" si="374"/>
        <v>6</v>
      </c>
      <c r="AA1365" s="44">
        <f t="shared" si="374"/>
        <v>9</v>
      </c>
      <c r="AB1365" s="44">
        <f t="shared" si="374"/>
        <v>9</v>
      </c>
      <c r="AC1365" s="44">
        <f t="shared" si="374"/>
        <v>4</v>
      </c>
      <c r="AD1365" s="44">
        <f t="shared" si="374"/>
        <v>95</v>
      </c>
      <c r="AE1365" s="44">
        <f t="shared" si="374"/>
        <v>0</v>
      </c>
      <c r="AF1365" s="44">
        <f t="shared" ref="AF1365:AG1365" si="375">SUM(AF1359:AF1364)</f>
        <v>3171</v>
      </c>
      <c r="AG1365" s="44">
        <f t="shared" si="375"/>
        <v>3076</v>
      </c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</row>
    <row r="1366" spans="1:60" ht="15.6" x14ac:dyDescent="0.3">
      <c r="A1366" s="40"/>
      <c r="B1366" s="40"/>
      <c r="C1366" s="40"/>
      <c r="D1366" s="40"/>
      <c r="E1366" s="45"/>
      <c r="F1366" s="45"/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94"/>
      <c r="AE1366" s="45"/>
      <c r="AF1366" s="41"/>
      <c r="AG1366" s="41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</row>
    <row r="1367" spans="1:60" ht="15.6" x14ac:dyDescent="0.3">
      <c r="A1367" s="34" t="s">
        <v>303</v>
      </c>
      <c r="B1367" s="34" t="s">
        <v>1792</v>
      </c>
      <c r="C1367" s="34" t="s">
        <v>304</v>
      </c>
      <c r="D1367" s="34">
        <v>23</v>
      </c>
      <c r="E1367" s="34" t="s">
        <v>1872</v>
      </c>
      <c r="F1367" s="91" t="s">
        <v>1873</v>
      </c>
      <c r="G1367" s="46">
        <v>0</v>
      </c>
      <c r="H1367" s="46">
        <v>34</v>
      </c>
      <c r="I1367" s="46">
        <v>0</v>
      </c>
      <c r="J1367" s="46">
        <v>0</v>
      </c>
      <c r="K1367" s="46">
        <v>0</v>
      </c>
      <c r="L1367" s="46">
        <v>0</v>
      </c>
      <c r="M1367" s="46">
        <v>0</v>
      </c>
      <c r="N1367" s="46">
        <v>1</v>
      </c>
      <c r="O1367" s="46">
        <v>0</v>
      </c>
      <c r="P1367" s="46">
        <v>0</v>
      </c>
      <c r="Q1367" s="46">
        <v>0</v>
      </c>
      <c r="R1367" s="46">
        <v>0</v>
      </c>
      <c r="S1367" s="46">
        <v>0</v>
      </c>
      <c r="T1367" s="46">
        <v>0</v>
      </c>
      <c r="U1367" s="46">
        <v>38</v>
      </c>
      <c r="V1367" s="46">
        <v>0</v>
      </c>
      <c r="W1367" s="46">
        <v>0</v>
      </c>
      <c r="X1367" s="46">
        <v>1</v>
      </c>
      <c r="Y1367" s="46">
        <v>0</v>
      </c>
      <c r="Z1367" s="46">
        <v>0</v>
      </c>
      <c r="AA1367" s="46">
        <v>0</v>
      </c>
      <c r="AB1367" s="46">
        <v>0</v>
      </c>
      <c r="AC1367" s="46">
        <v>0</v>
      </c>
      <c r="AD1367" s="46">
        <v>4</v>
      </c>
      <c r="AE1367" s="46">
        <v>0</v>
      </c>
      <c r="AF1367" s="35">
        <f>G1367+H1367+I1367+J1367+K1367+L1367+M1367+N1367+O1367+P1367+Q1367+R1367+S1367+T1367+U1367+V1367+W1367+X1367+Y1367+Z1367+AA1367+AB1367+AC1367+AD1367</f>
        <v>78</v>
      </c>
      <c r="AG1367" s="35">
        <f>G1367+H1367+I1367+J1367+K1367+L1367+M1367+N1367+O1367+P1367+Q1367+R1367+S1367+T1367+U1367+V1367+W1367+X1367+Y1367+Z1367+AA1367+AB1367+AC1367</f>
        <v>74</v>
      </c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</row>
    <row r="1368" spans="1:60" ht="15.6" x14ac:dyDescent="0.3">
      <c r="A1368" s="34" t="s">
        <v>303</v>
      </c>
      <c r="B1368" s="34" t="s">
        <v>1792</v>
      </c>
      <c r="C1368" s="34" t="s">
        <v>304</v>
      </c>
      <c r="D1368" s="34">
        <v>23</v>
      </c>
      <c r="E1368" s="34" t="s">
        <v>1874</v>
      </c>
      <c r="F1368" s="91" t="s">
        <v>1875</v>
      </c>
      <c r="G1368" s="46">
        <v>0</v>
      </c>
      <c r="H1368" s="46">
        <v>47</v>
      </c>
      <c r="I1368" s="46">
        <v>0</v>
      </c>
      <c r="J1368" s="46">
        <v>0</v>
      </c>
      <c r="K1368" s="46">
        <v>0</v>
      </c>
      <c r="L1368" s="46">
        <v>0</v>
      </c>
      <c r="M1368" s="46">
        <v>0</v>
      </c>
      <c r="N1368" s="46">
        <v>3</v>
      </c>
      <c r="O1368" s="46">
        <v>0</v>
      </c>
      <c r="P1368" s="46">
        <v>1</v>
      </c>
      <c r="Q1368" s="46">
        <v>0</v>
      </c>
      <c r="R1368" s="46">
        <v>0</v>
      </c>
      <c r="S1368" s="46">
        <v>0</v>
      </c>
      <c r="T1368" s="46">
        <v>0</v>
      </c>
      <c r="U1368" s="46">
        <v>68</v>
      </c>
      <c r="V1368" s="46">
        <v>0</v>
      </c>
      <c r="W1368" s="46">
        <v>1</v>
      </c>
      <c r="X1368" s="46">
        <v>0</v>
      </c>
      <c r="Y1368" s="46">
        <v>0</v>
      </c>
      <c r="Z1368" s="46">
        <v>0</v>
      </c>
      <c r="AA1368" s="46">
        <v>2</v>
      </c>
      <c r="AB1368" s="46">
        <v>0</v>
      </c>
      <c r="AC1368" s="46">
        <v>0</v>
      </c>
      <c r="AD1368" s="46">
        <v>2</v>
      </c>
      <c r="AE1368" s="46">
        <v>1</v>
      </c>
      <c r="AF1368" s="35">
        <f>G1368+H1368+I1368+J1368+K1368+L1368+M1368+N1368+O1368+P1368+Q1368+R1368+S1368+T1368+U1368+V1368+W1368+X1368+Y1368+Z1368+AA1368+AB1368+AC1368+AD1368</f>
        <v>124</v>
      </c>
      <c r="AG1368" s="35">
        <f>G1368+H1368+I1368+J1368+K1368+L1368+M1368+N1368+O1368+P1368+Q1368+R1368+S1368+T1368+U1368+V1368+W1368+X1368+Y1368+Z1368+AA1368+AB1368+AC1368</f>
        <v>122</v>
      </c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</row>
    <row r="1369" spans="1:60" ht="15.6" x14ac:dyDescent="0.3">
      <c r="A1369" s="34" t="s">
        <v>303</v>
      </c>
      <c r="B1369" s="34" t="s">
        <v>1792</v>
      </c>
      <c r="C1369" s="34" t="s">
        <v>304</v>
      </c>
      <c r="D1369" s="34">
        <v>23</v>
      </c>
      <c r="E1369" s="34" t="s">
        <v>1876</v>
      </c>
      <c r="F1369" s="91" t="s">
        <v>1877</v>
      </c>
      <c r="G1369" s="46">
        <v>0</v>
      </c>
      <c r="H1369" s="46">
        <v>39</v>
      </c>
      <c r="I1369" s="46">
        <v>0</v>
      </c>
      <c r="J1369" s="46">
        <v>0</v>
      </c>
      <c r="K1369" s="46">
        <v>0</v>
      </c>
      <c r="L1369" s="46">
        <v>0</v>
      </c>
      <c r="M1369" s="46">
        <v>0</v>
      </c>
      <c r="N1369" s="46">
        <v>0</v>
      </c>
      <c r="O1369" s="46">
        <v>0</v>
      </c>
      <c r="P1369" s="46">
        <v>0</v>
      </c>
      <c r="Q1369" s="46">
        <v>0</v>
      </c>
      <c r="R1369" s="46">
        <v>0</v>
      </c>
      <c r="S1369" s="46">
        <v>0</v>
      </c>
      <c r="T1369" s="46">
        <v>0</v>
      </c>
      <c r="U1369" s="46">
        <v>27</v>
      </c>
      <c r="V1369" s="46">
        <v>1</v>
      </c>
      <c r="W1369" s="46">
        <v>0</v>
      </c>
      <c r="X1369" s="46">
        <v>0</v>
      </c>
      <c r="Y1369" s="46">
        <v>0</v>
      </c>
      <c r="Z1369" s="46">
        <v>0</v>
      </c>
      <c r="AA1369" s="46">
        <v>0</v>
      </c>
      <c r="AB1369" s="46">
        <v>0</v>
      </c>
      <c r="AC1369" s="46">
        <v>0</v>
      </c>
      <c r="AD1369" s="46">
        <v>0</v>
      </c>
      <c r="AE1369" s="46">
        <v>0</v>
      </c>
      <c r="AF1369" s="35">
        <f>G1369+H1369+I1369+J1369+K1369+L1369+M1369+N1369+O1369+P1369+Q1369+R1369+S1369+T1369+U1369+V1369+W1369+X1369+Y1369+Z1369+AA1369+AB1369+AC1369+AD1369</f>
        <v>67</v>
      </c>
      <c r="AG1369" s="35">
        <f>G1369+H1369+I1369+J1369+K1369+L1369+M1369+N1369+O1369+P1369+Q1369+R1369+S1369+T1369+U1369+V1369+W1369+X1369+Y1369+Z1369+AA1369+AB1369+AC1369</f>
        <v>67</v>
      </c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</row>
    <row r="1370" spans="1:60" ht="15.6" x14ac:dyDescent="0.3">
      <c r="A1370" s="34" t="s">
        <v>303</v>
      </c>
      <c r="B1370" s="34" t="s">
        <v>1792</v>
      </c>
      <c r="C1370" s="34" t="s">
        <v>304</v>
      </c>
      <c r="D1370" s="34">
        <v>23</v>
      </c>
      <c r="E1370" s="34" t="s">
        <v>1878</v>
      </c>
      <c r="F1370" s="91" t="s">
        <v>1879</v>
      </c>
      <c r="G1370" s="46">
        <v>0</v>
      </c>
      <c r="H1370" s="46">
        <v>18</v>
      </c>
      <c r="I1370" s="46">
        <v>0</v>
      </c>
      <c r="J1370" s="46">
        <v>0</v>
      </c>
      <c r="K1370" s="46">
        <v>0</v>
      </c>
      <c r="L1370" s="46">
        <v>0</v>
      </c>
      <c r="M1370" s="46">
        <v>0</v>
      </c>
      <c r="N1370" s="46">
        <v>0</v>
      </c>
      <c r="O1370" s="46">
        <v>0</v>
      </c>
      <c r="P1370" s="46">
        <v>0</v>
      </c>
      <c r="Q1370" s="46">
        <v>0</v>
      </c>
      <c r="R1370" s="46">
        <v>0</v>
      </c>
      <c r="S1370" s="46">
        <v>0</v>
      </c>
      <c r="T1370" s="46">
        <v>0</v>
      </c>
      <c r="U1370" s="46">
        <v>58</v>
      </c>
      <c r="V1370" s="46">
        <v>0</v>
      </c>
      <c r="W1370" s="46">
        <v>0</v>
      </c>
      <c r="X1370" s="46">
        <v>0</v>
      </c>
      <c r="Y1370" s="46">
        <v>0</v>
      </c>
      <c r="Z1370" s="46">
        <v>0</v>
      </c>
      <c r="AA1370" s="46">
        <v>0</v>
      </c>
      <c r="AB1370" s="46">
        <v>0</v>
      </c>
      <c r="AC1370" s="46">
        <v>0</v>
      </c>
      <c r="AD1370" s="46">
        <v>2</v>
      </c>
      <c r="AE1370" s="46">
        <v>0</v>
      </c>
      <c r="AF1370" s="35">
        <f>G1370+H1370+I1370+J1370+K1370+L1370+M1370+N1370+O1370+P1370+Q1370+R1370+S1370+T1370+U1370+V1370+W1370+X1370+Y1370+Z1370+AA1370+AB1370+AC1370+AD1370</f>
        <v>78</v>
      </c>
      <c r="AG1370" s="35">
        <f>G1370+H1370+I1370+J1370+K1370+L1370+M1370+N1370+O1370+P1370+Q1370+R1370+S1370+T1370+U1370+V1370+W1370+X1370+Y1370+Z1370+AA1370+AB1370+AC1370</f>
        <v>76</v>
      </c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</row>
    <row r="1371" spans="1:60" ht="15.6" x14ac:dyDescent="0.3">
      <c r="A1371" s="40"/>
      <c r="B1371" s="40"/>
      <c r="C1371" s="40"/>
      <c r="D1371" s="40"/>
      <c r="E1371" s="44" t="s">
        <v>16</v>
      </c>
      <c r="F1371" s="44" t="s">
        <v>7</v>
      </c>
      <c r="G1371" s="44">
        <f>SUM(G1367:G1370)</f>
        <v>0</v>
      </c>
      <c r="H1371" s="44">
        <f t="shared" ref="H1371:AE1371" si="376">SUM(H1367:H1370)</f>
        <v>138</v>
      </c>
      <c r="I1371" s="44">
        <f t="shared" si="376"/>
        <v>0</v>
      </c>
      <c r="J1371" s="44">
        <f t="shared" si="376"/>
        <v>0</v>
      </c>
      <c r="K1371" s="44">
        <f t="shared" si="376"/>
        <v>0</v>
      </c>
      <c r="L1371" s="44">
        <f t="shared" si="376"/>
        <v>0</v>
      </c>
      <c r="M1371" s="44">
        <f t="shared" si="376"/>
        <v>0</v>
      </c>
      <c r="N1371" s="44">
        <f t="shared" si="376"/>
        <v>4</v>
      </c>
      <c r="O1371" s="44">
        <f t="shared" si="376"/>
        <v>0</v>
      </c>
      <c r="P1371" s="44">
        <f t="shared" si="376"/>
        <v>1</v>
      </c>
      <c r="Q1371" s="44">
        <f t="shared" si="376"/>
        <v>0</v>
      </c>
      <c r="R1371" s="44">
        <f t="shared" si="376"/>
        <v>0</v>
      </c>
      <c r="S1371" s="44">
        <f t="shared" si="376"/>
        <v>0</v>
      </c>
      <c r="T1371" s="44">
        <f t="shared" si="376"/>
        <v>0</v>
      </c>
      <c r="U1371" s="44">
        <f t="shared" si="376"/>
        <v>191</v>
      </c>
      <c r="V1371" s="44">
        <f t="shared" si="376"/>
        <v>1</v>
      </c>
      <c r="W1371" s="44">
        <f t="shared" si="376"/>
        <v>1</v>
      </c>
      <c r="X1371" s="44">
        <f t="shared" si="376"/>
        <v>1</v>
      </c>
      <c r="Y1371" s="44">
        <f t="shared" si="376"/>
        <v>0</v>
      </c>
      <c r="Z1371" s="44">
        <f t="shared" si="376"/>
        <v>0</v>
      </c>
      <c r="AA1371" s="44">
        <f t="shared" si="376"/>
        <v>2</v>
      </c>
      <c r="AB1371" s="44">
        <f t="shared" si="376"/>
        <v>0</v>
      </c>
      <c r="AC1371" s="44">
        <f t="shared" si="376"/>
        <v>0</v>
      </c>
      <c r="AD1371" s="44">
        <f t="shared" si="376"/>
        <v>8</v>
      </c>
      <c r="AE1371" s="44">
        <f t="shared" si="376"/>
        <v>1</v>
      </c>
      <c r="AF1371" s="44">
        <f t="shared" ref="AF1371:AG1371" si="377">SUM(AF1367:AF1370)</f>
        <v>347</v>
      </c>
      <c r="AG1371" s="44">
        <f t="shared" si="377"/>
        <v>339</v>
      </c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</row>
    <row r="1372" spans="1:60" ht="15.6" x14ac:dyDescent="0.3">
      <c r="A1372" s="40"/>
      <c r="B1372" s="40"/>
      <c r="C1372" s="40"/>
      <c r="D1372" s="40"/>
      <c r="E1372" s="45"/>
      <c r="F1372" s="45"/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94"/>
      <c r="AE1372" s="45"/>
      <c r="AF1372" s="41"/>
      <c r="AG1372" s="41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</row>
    <row r="1373" spans="1:60" ht="15.6" x14ac:dyDescent="0.3">
      <c r="A1373" s="34" t="s">
        <v>303</v>
      </c>
      <c r="B1373" s="34" t="s">
        <v>1792</v>
      </c>
      <c r="C1373" s="34" t="s">
        <v>304</v>
      </c>
      <c r="D1373" s="34">
        <v>24</v>
      </c>
      <c r="E1373" s="34" t="s">
        <v>1880</v>
      </c>
      <c r="F1373" s="91" t="s">
        <v>1881</v>
      </c>
      <c r="G1373" s="46">
        <v>0</v>
      </c>
      <c r="H1373" s="46">
        <v>52</v>
      </c>
      <c r="I1373" s="46">
        <v>2</v>
      </c>
      <c r="J1373" s="46">
        <v>0</v>
      </c>
      <c r="K1373" s="46">
        <v>0</v>
      </c>
      <c r="L1373" s="46">
        <v>0</v>
      </c>
      <c r="M1373" s="46">
        <v>0</v>
      </c>
      <c r="N1373" s="46">
        <v>2</v>
      </c>
      <c r="O1373" s="46">
        <v>0</v>
      </c>
      <c r="P1373" s="46">
        <v>0</v>
      </c>
      <c r="Q1373" s="46">
        <v>0</v>
      </c>
      <c r="R1373" s="46">
        <v>0</v>
      </c>
      <c r="S1373" s="46">
        <v>0</v>
      </c>
      <c r="T1373" s="46">
        <v>0</v>
      </c>
      <c r="U1373" s="46">
        <v>146</v>
      </c>
      <c r="V1373" s="46">
        <v>0</v>
      </c>
      <c r="W1373" s="46">
        <v>0</v>
      </c>
      <c r="X1373" s="46">
        <v>0</v>
      </c>
      <c r="Y1373" s="46">
        <v>0</v>
      </c>
      <c r="Z1373" s="46">
        <v>1</v>
      </c>
      <c r="AA1373" s="46">
        <v>0</v>
      </c>
      <c r="AB1373" s="46">
        <v>0</v>
      </c>
      <c r="AC1373" s="46">
        <v>0</v>
      </c>
      <c r="AD1373" s="46">
        <v>4</v>
      </c>
      <c r="AE1373" s="46">
        <v>0</v>
      </c>
      <c r="AF1373" s="35">
        <f t="shared" ref="AF1373:AF1378" si="378">G1373+H1373+I1373+J1373+K1373+L1373+M1373+N1373+O1373+P1373+Q1373+R1373+S1373+T1373+U1373+V1373+W1373+X1373+Y1373+Z1373+AA1373+AB1373+AC1373+AD1373</f>
        <v>207</v>
      </c>
      <c r="AG1373" s="35">
        <f t="shared" ref="AG1373:AG1378" si="379">G1373+H1373+I1373+J1373+K1373+L1373+M1373+N1373+O1373+P1373+Q1373+R1373+S1373+T1373+U1373+V1373+W1373+X1373+Y1373+Z1373+AA1373+AB1373+AC1373</f>
        <v>203</v>
      </c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</row>
    <row r="1374" spans="1:60" ht="15.6" x14ac:dyDescent="0.3">
      <c r="A1374" s="34" t="s">
        <v>303</v>
      </c>
      <c r="B1374" s="34" t="s">
        <v>1792</v>
      </c>
      <c r="C1374" s="34" t="s">
        <v>304</v>
      </c>
      <c r="D1374" s="34">
        <v>24</v>
      </c>
      <c r="E1374" s="34" t="s">
        <v>1882</v>
      </c>
      <c r="F1374" s="91" t="s">
        <v>1883</v>
      </c>
      <c r="G1374" s="46">
        <v>1</v>
      </c>
      <c r="H1374" s="46">
        <v>39</v>
      </c>
      <c r="I1374" s="46">
        <v>0</v>
      </c>
      <c r="J1374" s="46">
        <v>2</v>
      </c>
      <c r="K1374" s="46">
        <v>1</v>
      </c>
      <c r="L1374" s="46">
        <v>4</v>
      </c>
      <c r="M1374" s="46">
        <v>1</v>
      </c>
      <c r="N1374" s="46">
        <v>4</v>
      </c>
      <c r="O1374" s="46">
        <v>0</v>
      </c>
      <c r="P1374" s="46">
        <v>0</v>
      </c>
      <c r="Q1374" s="46">
        <v>2</v>
      </c>
      <c r="R1374" s="46">
        <v>1</v>
      </c>
      <c r="S1374" s="46">
        <v>0</v>
      </c>
      <c r="T1374" s="46">
        <v>0</v>
      </c>
      <c r="U1374" s="46">
        <v>403</v>
      </c>
      <c r="V1374" s="46">
        <v>4</v>
      </c>
      <c r="W1374" s="46">
        <v>1</v>
      </c>
      <c r="X1374" s="46">
        <v>0</v>
      </c>
      <c r="Y1374" s="46">
        <v>0</v>
      </c>
      <c r="Z1374" s="46">
        <v>0</v>
      </c>
      <c r="AA1374" s="46">
        <v>2</v>
      </c>
      <c r="AB1374" s="46">
        <v>0</v>
      </c>
      <c r="AC1374" s="46">
        <v>0</v>
      </c>
      <c r="AD1374" s="46">
        <v>7</v>
      </c>
      <c r="AE1374" s="46">
        <v>0</v>
      </c>
      <c r="AF1374" s="35">
        <f t="shared" si="378"/>
        <v>472</v>
      </c>
      <c r="AG1374" s="35">
        <f t="shared" si="379"/>
        <v>465</v>
      </c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</row>
    <row r="1375" spans="1:60" ht="15.6" x14ac:dyDescent="0.3">
      <c r="A1375" s="34" t="s">
        <v>303</v>
      </c>
      <c r="B1375" s="34" t="s">
        <v>1792</v>
      </c>
      <c r="C1375" s="34" t="s">
        <v>304</v>
      </c>
      <c r="D1375" s="34">
        <v>24</v>
      </c>
      <c r="E1375" s="34" t="s">
        <v>1882</v>
      </c>
      <c r="F1375" s="91" t="s">
        <v>1884</v>
      </c>
      <c r="G1375" s="46">
        <v>3</v>
      </c>
      <c r="H1375" s="46">
        <v>43</v>
      </c>
      <c r="I1375" s="46">
        <v>1</v>
      </c>
      <c r="J1375" s="46">
        <v>0</v>
      </c>
      <c r="K1375" s="46">
        <v>0</v>
      </c>
      <c r="L1375" s="46">
        <v>2</v>
      </c>
      <c r="M1375" s="46">
        <v>1</v>
      </c>
      <c r="N1375" s="46">
        <v>3</v>
      </c>
      <c r="O1375" s="46">
        <v>0</v>
      </c>
      <c r="P1375" s="46">
        <v>1</v>
      </c>
      <c r="Q1375" s="46">
        <v>0</v>
      </c>
      <c r="R1375" s="46">
        <v>0</v>
      </c>
      <c r="S1375" s="46">
        <v>0</v>
      </c>
      <c r="T1375" s="46">
        <v>0</v>
      </c>
      <c r="U1375" s="46">
        <v>410</v>
      </c>
      <c r="V1375" s="46">
        <v>0</v>
      </c>
      <c r="W1375" s="46">
        <v>1</v>
      </c>
      <c r="X1375" s="46">
        <v>2</v>
      </c>
      <c r="Y1375" s="46">
        <v>0</v>
      </c>
      <c r="Z1375" s="46">
        <v>3</v>
      </c>
      <c r="AA1375" s="46">
        <v>3</v>
      </c>
      <c r="AB1375" s="46">
        <v>1</v>
      </c>
      <c r="AC1375" s="46">
        <v>0</v>
      </c>
      <c r="AD1375" s="46">
        <v>3</v>
      </c>
      <c r="AE1375" s="46">
        <v>0</v>
      </c>
      <c r="AF1375" s="35">
        <f t="shared" si="378"/>
        <v>477</v>
      </c>
      <c r="AG1375" s="35">
        <f t="shared" si="379"/>
        <v>474</v>
      </c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</row>
    <row r="1376" spans="1:60" ht="15.6" x14ac:dyDescent="0.3">
      <c r="A1376" s="34" t="s">
        <v>303</v>
      </c>
      <c r="B1376" s="34" t="s">
        <v>1792</v>
      </c>
      <c r="C1376" s="34" t="s">
        <v>304</v>
      </c>
      <c r="D1376" s="34">
        <v>24</v>
      </c>
      <c r="E1376" s="34" t="s">
        <v>1885</v>
      </c>
      <c r="F1376" s="91" t="s">
        <v>1886</v>
      </c>
      <c r="G1376" s="46">
        <v>4</v>
      </c>
      <c r="H1376" s="46">
        <v>329</v>
      </c>
      <c r="I1376" s="46">
        <v>0</v>
      </c>
      <c r="J1376" s="46">
        <v>1</v>
      </c>
      <c r="K1376" s="46">
        <v>0</v>
      </c>
      <c r="L1376" s="46">
        <v>0</v>
      </c>
      <c r="M1376" s="46">
        <v>1</v>
      </c>
      <c r="N1376" s="46">
        <v>14</v>
      </c>
      <c r="O1376" s="46">
        <v>0</v>
      </c>
      <c r="P1376" s="46">
        <v>0</v>
      </c>
      <c r="Q1376" s="46">
        <v>0</v>
      </c>
      <c r="R1376" s="46">
        <v>0</v>
      </c>
      <c r="S1376" s="46">
        <v>0</v>
      </c>
      <c r="T1376" s="46">
        <v>0</v>
      </c>
      <c r="U1376" s="46">
        <v>111</v>
      </c>
      <c r="V1376" s="46">
        <v>4</v>
      </c>
      <c r="W1376" s="46">
        <v>0</v>
      </c>
      <c r="X1376" s="46">
        <v>3</v>
      </c>
      <c r="Y1376" s="46">
        <v>2</v>
      </c>
      <c r="Z1376" s="46">
        <v>0</v>
      </c>
      <c r="AA1376" s="46">
        <v>3</v>
      </c>
      <c r="AB1376" s="46">
        <v>4</v>
      </c>
      <c r="AC1376" s="46">
        <v>0</v>
      </c>
      <c r="AD1376" s="46">
        <v>15</v>
      </c>
      <c r="AE1376" s="46">
        <v>0</v>
      </c>
      <c r="AF1376" s="35">
        <f t="shared" si="378"/>
        <v>491</v>
      </c>
      <c r="AG1376" s="35">
        <f t="shared" si="379"/>
        <v>476</v>
      </c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</row>
    <row r="1377" spans="1:60" ht="15.6" x14ac:dyDescent="0.3">
      <c r="A1377" s="34" t="s">
        <v>303</v>
      </c>
      <c r="B1377" s="34" t="s">
        <v>1792</v>
      </c>
      <c r="C1377" s="34" t="s">
        <v>304</v>
      </c>
      <c r="D1377" s="34">
        <v>24</v>
      </c>
      <c r="E1377" s="34" t="s">
        <v>1887</v>
      </c>
      <c r="F1377" s="91" t="s">
        <v>1888</v>
      </c>
      <c r="G1377" s="46">
        <v>4</v>
      </c>
      <c r="H1377" s="46">
        <v>182</v>
      </c>
      <c r="I1377" s="46">
        <v>0</v>
      </c>
      <c r="J1377" s="46">
        <v>0</v>
      </c>
      <c r="K1377" s="46">
        <v>0</v>
      </c>
      <c r="L1377" s="46">
        <v>1</v>
      </c>
      <c r="M1377" s="46">
        <v>1</v>
      </c>
      <c r="N1377" s="46">
        <v>6</v>
      </c>
      <c r="O1377" s="46">
        <v>0</v>
      </c>
      <c r="P1377" s="46">
        <v>2</v>
      </c>
      <c r="Q1377" s="46">
        <v>0</v>
      </c>
      <c r="R1377" s="46">
        <v>1</v>
      </c>
      <c r="S1377" s="46">
        <v>1</v>
      </c>
      <c r="T1377" s="46">
        <v>0</v>
      </c>
      <c r="U1377" s="46">
        <v>201</v>
      </c>
      <c r="V1377" s="46">
        <v>2</v>
      </c>
      <c r="W1377" s="46">
        <v>0</v>
      </c>
      <c r="X1377" s="46">
        <v>0</v>
      </c>
      <c r="Y1377" s="46">
        <v>1</v>
      </c>
      <c r="Z1377" s="46">
        <v>0</v>
      </c>
      <c r="AA1377" s="46">
        <v>2</v>
      </c>
      <c r="AB1377" s="46">
        <v>3</v>
      </c>
      <c r="AC1377" s="46">
        <v>0</v>
      </c>
      <c r="AD1377" s="46">
        <v>7</v>
      </c>
      <c r="AE1377" s="46">
        <v>0</v>
      </c>
      <c r="AF1377" s="35">
        <f t="shared" si="378"/>
        <v>414</v>
      </c>
      <c r="AG1377" s="35">
        <f t="shared" si="379"/>
        <v>407</v>
      </c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</row>
    <row r="1378" spans="1:60" ht="15.6" x14ac:dyDescent="0.3">
      <c r="A1378" s="34" t="s">
        <v>303</v>
      </c>
      <c r="B1378" s="34" t="s">
        <v>1792</v>
      </c>
      <c r="C1378" s="34" t="s">
        <v>304</v>
      </c>
      <c r="D1378" s="34">
        <v>24</v>
      </c>
      <c r="E1378" s="34" t="s">
        <v>1889</v>
      </c>
      <c r="F1378" s="91" t="s">
        <v>1890</v>
      </c>
      <c r="G1378" s="46">
        <v>1</v>
      </c>
      <c r="H1378" s="46">
        <v>289</v>
      </c>
      <c r="I1378" s="46">
        <v>2</v>
      </c>
      <c r="J1378" s="46">
        <v>0</v>
      </c>
      <c r="K1378" s="46">
        <v>0</v>
      </c>
      <c r="L1378" s="46">
        <v>2</v>
      </c>
      <c r="M1378" s="46">
        <v>0</v>
      </c>
      <c r="N1378" s="46">
        <v>7</v>
      </c>
      <c r="O1378" s="46">
        <v>0</v>
      </c>
      <c r="P1378" s="46">
        <v>1</v>
      </c>
      <c r="Q1378" s="46">
        <v>0</v>
      </c>
      <c r="R1378" s="46">
        <v>0</v>
      </c>
      <c r="S1378" s="46">
        <v>0</v>
      </c>
      <c r="T1378" s="46">
        <v>1</v>
      </c>
      <c r="U1378" s="46">
        <v>276</v>
      </c>
      <c r="V1378" s="46">
        <v>2</v>
      </c>
      <c r="W1378" s="46">
        <v>1</v>
      </c>
      <c r="X1378" s="46">
        <v>3</v>
      </c>
      <c r="Y1378" s="46">
        <v>1</v>
      </c>
      <c r="Z1378" s="46">
        <v>0</v>
      </c>
      <c r="AA1378" s="46">
        <v>0</v>
      </c>
      <c r="AB1378" s="46">
        <v>3</v>
      </c>
      <c r="AC1378" s="46">
        <v>0</v>
      </c>
      <c r="AD1378" s="46">
        <v>15</v>
      </c>
      <c r="AE1378" s="46">
        <v>0</v>
      </c>
      <c r="AF1378" s="35">
        <f t="shared" si="378"/>
        <v>604</v>
      </c>
      <c r="AG1378" s="35">
        <f t="shared" si="379"/>
        <v>589</v>
      </c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</row>
    <row r="1379" spans="1:60" ht="15.6" x14ac:dyDescent="0.3">
      <c r="A1379" s="40"/>
      <c r="B1379" s="40"/>
      <c r="C1379" s="40"/>
      <c r="D1379" s="40"/>
      <c r="E1379" s="44" t="s">
        <v>12</v>
      </c>
      <c r="F1379" s="44" t="s">
        <v>7</v>
      </c>
      <c r="G1379" s="44">
        <f t="shared" ref="G1379:AE1379" si="380">SUM(G1373:G1378)</f>
        <v>13</v>
      </c>
      <c r="H1379" s="44">
        <f t="shared" si="380"/>
        <v>934</v>
      </c>
      <c r="I1379" s="44">
        <f>SUM(I1373:I1378)</f>
        <v>5</v>
      </c>
      <c r="J1379" s="44">
        <f t="shared" si="380"/>
        <v>3</v>
      </c>
      <c r="K1379" s="44">
        <f t="shared" si="380"/>
        <v>1</v>
      </c>
      <c r="L1379" s="44">
        <f t="shared" si="380"/>
        <v>9</v>
      </c>
      <c r="M1379" s="44">
        <f t="shared" si="380"/>
        <v>4</v>
      </c>
      <c r="N1379" s="44">
        <f t="shared" si="380"/>
        <v>36</v>
      </c>
      <c r="O1379" s="44">
        <f t="shared" si="380"/>
        <v>0</v>
      </c>
      <c r="P1379" s="44">
        <f t="shared" si="380"/>
        <v>4</v>
      </c>
      <c r="Q1379" s="44">
        <f t="shared" si="380"/>
        <v>2</v>
      </c>
      <c r="R1379" s="44">
        <f t="shared" si="380"/>
        <v>2</v>
      </c>
      <c r="S1379" s="44">
        <f t="shared" si="380"/>
        <v>1</v>
      </c>
      <c r="T1379" s="44">
        <f t="shared" si="380"/>
        <v>1</v>
      </c>
      <c r="U1379" s="44">
        <f t="shared" si="380"/>
        <v>1547</v>
      </c>
      <c r="V1379" s="44">
        <f>SUM(V1373:V1378)</f>
        <v>12</v>
      </c>
      <c r="W1379" s="44">
        <f t="shared" si="380"/>
        <v>3</v>
      </c>
      <c r="X1379" s="44">
        <f t="shared" si="380"/>
        <v>8</v>
      </c>
      <c r="Y1379" s="44">
        <f t="shared" si="380"/>
        <v>4</v>
      </c>
      <c r="Z1379" s="44">
        <f t="shared" si="380"/>
        <v>4</v>
      </c>
      <c r="AA1379" s="44">
        <f t="shared" si="380"/>
        <v>10</v>
      </c>
      <c r="AB1379" s="44">
        <f t="shared" si="380"/>
        <v>11</v>
      </c>
      <c r="AC1379" s="44">
        <f t="shared" si="380"/>
        <v>0</v>
      </c>
      <c r="AD1379" s="44">
        <f t="shared" si="380"/>
        <v>51</v>
      </c>
      <c r="AE1379" s="44">
        <f t="shared" si="380"/>
        <v>0</v>
      </c>
      <c r="AF1379" s="44">
        <f t="shared" ref="AF1379:AG1379" si="381">SUM(AF1373:AF1378)</f>
        <v>2665</v>
      </c>
      <c r="AG1379" s="44">
        <f t="shared" si="381"/>
        <v>2614</v>
      </c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</row>
    <row r="1380" spans="1:60" ht="15.6" x14ac:dyDescent="0.3">
      <c r="A1380" s="40"/>
      <c r="B1380" s="40"/>
      <c r="C1380" s="40"/>
      <c r="D1380" s="40"/>
      <c r="E1380" s="45"/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94"/>
      <c r="AE1380" s="45"/>
      <c r="AF1380" s="41"/>
      <c r="AG1380" s="41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</row>
    <row r="1381" spans="1:60" ht="15.6" x14ac:dyDescent="0.3">
      <c r="A1381" s="34" t="s">
        <v>303</v>
      </c>
      <c r="B1381" s="34" t="s">
        <v>1792</v>
      </c>
      <c r="C1381" s="34" t="s">
        <v>304</v>
      </c>
      <c r="D1381" s="34">
        <v>30</v>
      </c>
      <c r="E1381" s="34" t="s">
        <v>1891</v>
      </c>
      <c r="F1381" s="91" t="s">
        <v>1892</v>
      </c>
      <c r="G1381" s="46">
        <v>1</v>
      </c>
      <c r="H1381" s="46">
        <v>12</v>
      </c>
      <c r="I1381" s="46">
        <v>0</v>
      </c>
      <c r="J1381" s="46">
        <v>0</v>
      </c>
      <c r="K1381" s="46">
        <v>0</v>
      </c>
      <c r="L1381" s="46">
        <v>1</v>
      </c>
      <c r="M1381" s="46">
        <v>0</v>
      </c>
      <c r="N1381" s="46">
        <v>0</v>
      </c>
      <c r="O1381" s="46">
        <v>0</v>
      </c>
      <c r="P1381" s="46">
        <v>0</v>
      </c>
      <c r="Q1381" s="46">
        <v>0</v>
      </c>
      <c r="R1381" s="46">
        <v>0</v>
      </c>
      <c r="S1381" s="46">
        <v>0</v>
      </c>
      <c r="T1381" s="46">
        <v>0</v>
      </c>
      <c r="U1381" s="46">
        <v>129</v>
      </c>
      <c r="V1381" s="46">
        <v>0</v>
      </c>
      <c r="W1381" s="46">
        <v>0</v>
      </c>
      <c r="X1381" s="46">
        <v>1</v>
      </c>
      <c r="Y1381" s="46">
        <v>0</v>
      </c>
      <c r="Z1381" s="46">
        <v>0</v>
      </c>
      <c r="AA1381" s="46">
        <v>0</v>
      </c>
      <c r="AB1381" s="46">
        <v>0</v>
      </c>
      <c r="AC1381" s="46">
        <v>0</v>
      </c>
      <c r="AD1381" s="46">
        <v>6</v>
      </c>
      <c r="AE1381" s="46">
        <v>0</v>
      </c>
      <c r="AF1381" s="35">
        <f t="shared" ref="AF1381:AF1386" si="382">G1381+H1381+I1381+J1381+K1381+L1381+M1381+N1381+O1381+P1381+Q1381+R1381+S1381+T1381+U1381+V1381+W1381+X1381+Y1381+Z1381+AA1381+AB1381+AC1381+AD1381</f>
        <v>150</v>
      </c>
      <c r="AG1381" s="35">
        <f t="shared" ref="AG1381:AG1386" si="383">G1381+H1381+I1381+J1381+K1381+L1381+M1381+N1381+O1381+P1381+Q1381+R1381+S1381+T1381+U1381+V1381+W1381+X1381+Y1381+Z1381+AA1381+AB1381+AC1381</f>
        <v>144</v>
      </c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</row>
    <row r="1382" spans="1:60" ht="15.6" x14ac:dyDescent="0.3">
      <c r="A1382" s="34" t="s">
        <v>303</v>
      </c>
      <c r="B1382" s="34" t="s">
        <v>1792</v>
      </c>
      <c r="C1382" s="34" t="s">
        <v>304</v>
      </c>
      <c r="D1382" s="34">
        <v>30</v>
      </c>
      <c r="E1382" s="34" t="s">
        <v>1893</v>
      </c>
      <c r="F1382" s="91" t="s">
        <v>1894</v>
      </c>
      <c r="G1382" s="46">
        <v>0</v>
      </c>
      <c r="H1382" s="46">
        <v>11</v>
      </c>
      <c r="I1382" s="46">
        <v>1</v>
      </c>
      <c r="J1382" s="46">
        <v>0</v>
      </c>
      <c r="K1382" s="46">
        <v>0</v>
      </c>
      <c r="L1382" s="46">
        <v>0</v>
      </c>
      <c r="M1382" s="46">
        <v>0</v>
      </c>
      <c r="N1382" s="46">
        <v>0</v>
      </c>
      <c r="O1382" s="46">
        <v>0</v>
      </c>
      <c r="P1382" s="46">
        <v>0</v>
      </c>
      <c r="Q1382" s="46">
        <v>0</v>
      </c>
      <c r="R1382" s="46">
        <v>0</v>
      </c>
      <c r="S1382" s="46">
        <v>0</v>
      </c>
      <c r="T1382" s="46">
        <v>0</v>
      </c>
      <c r="U1382" s="46">
        <v>123</v>
      </c>
      <c r="V1382" s="46">
        <v>1</v>
      </c>
      <c r="W1382" s="46">
        <v>0</v>
      </c>
      <c r="X1382" s="46">
        <v>0</v>
      </c>
      <c r="Y1382" s="46">
        <v>0</v>
      </c>
      <c r="Z1382" s="46">
        <v>0</v>
      </c>
      <c r="AA1382" s="46">
        <v>0</v>
      </c>
      <c r="AB1382" s="46">
        <v>0</v>
      </c>
      <c r="AC1382" s="46">
        <v>0</v>
      </c>
      <c r="AD1382" s="46">
        <v>11</v>
      </c>
      <c r="AE1382" s="46">
        <v>0</v>
      </c>
      <c r="AF1382" s="35">
        <f t="shared" si="382"/>
        <v>147</v>
      </c>
      <c r="AG1382" s="35">
        <f t="shared" si="383"/>
        <v>136</v>
      </c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</row>
    <row r="1383" spans="1:60" ht="15.6" x14ac:dyDescent="0.3">
      <c r="A1383" s="34" t="s">
        <v>303</v>
      </c>
      <c r="B1383" s="34" t="s">
        <v>1792</v>
      </c>
      <c r="C1383" s="34" t="s">
        <v>304</v>
      </c>
      <c r="D1383" s="34">
        <v>30</v>
      </c>
      <c r="E1383" s="34" t="s">
        <v>1895</v>
      </c>
      <c r="F1383" s="91" t="s">
        <v>1896</v>
      </c>
      <c r="G1383" s="46">
        <v>0</v>
      </c>
      <c r="H1383" s="46">
        <v>22</v>
      </c>
      <c r="I1383" s="46">
        <v>0</v>
      </c>
      <c r="J1383" s="46">
        <v>0</v>
      </c>
      <c r="K1383" s="46">
        <v>0</v>
      </c>
      <c r="L1383" s="46">
        <v>0</v>
      </c>
      <c r="M1383" s="46">
        <v>0</v>
      </c>
      <c r="N1383" s="46">
        <v>1</v>
      </c>
      <c r="O1383" s="46">
        <v>0</v>
      </c>
      <c r="P1383" s="46">
        <v>0</v>
      </c>
      <c r="Q1383" s="46">
        <v>0</v>
      </c>
      <c r="R1383" s="46">
        <v>0</v>
      </c>
      <c r="S1383" s="46">
        <v>0</v>
      </c>
      <c r="T1383" s="46">
        <v>0</v>
      </c>
      <c r="U1383" s="46">
        <v>215</v>
      </c>
      <c r="V1383" s="46">
        <v>1</v>
      </c>
      <c r="W1383" s="46">
        <v>0</v>
      </c>
      <c r="X1383" s="46">
        <v>0</v>
      </c>
      <c r="Y1383" s="46">
        <v>0</v>
      </c>
      <c r="Z1383" s="46">
        <v>0</v>
      </c>
      <c r="AA1383" s="46">
        <v>1</v>
      </c>
      <c r="AB1383" s="46">
        <v>0</v>
      </c>
      <c r="AC1383" s="46">
        <v>0</v>
      </c>
      <c r="AD1383" s="46">
        <v>6</v>
      </c>
      <c r="AE1383" s="46">
        <v>0</v>
      </c>
      <c r="AF1383" s="35">
        <f t="shared" si="382"/>
        <v>246</v>
      </c>
      <c r="AG1383" s="35">
        <f t="shared" si="383"/>
        <v>240</v>
      </c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</row>
    <row r="1384" spans="1:60" ht="15.6" x14ac:dyDescent="0.3">
      <c r="A1384" s="34" t="s">
        <v>303</v>
      </c>
      <c r="B1384" s="34" t="s">
        <v>1792</v>
      </c>
      <c r="C1384" s="34" t="s">
        <v>304</v>
      </c>
      <c r="D1384" s="34">
        <v>30</v>
      </c>
      <c r="E1384" s="34" t="s">
        <v>1897</v>
      </c>
      <c r="F1384" s="91" t="s">
        <v>1898</v>
      </c>
      <c r="G1384" s="46">
        <v>0</v>
      </c>
      <c r="H1384" s="46">
        <v>34</v>
      </c>
      <c r="I1384" s="46">
        <v>0</v>
      </c>
      <c r="J1384" s="46">
        <v>0</v>
      </c>
      <c r="K1384" s="46">
        <v>0</v>
      </c>
      <c r="L1384" s="46">
        <v>0</v>
      </c>
      <c r="M1384" s="46">
        <v>1</v>
      </c>
      <c r="N1384" s="46">
        <v>1</v>
      </c>
      <c r="O1384" s="46">
        <v>0</v>
      </c>
      <c r="P1384" s="46">
        <v>0</v>
      </c>
      <c r="Q1384" s="46">
        <v>0</v>
      </c>
      <c r="R1384" s="46">
        <v>0</v>
      </c>
      <c r="S1384" s="46">
        <v>0</v>
      </c>
      <c r="T1384" s="46">
        <v>0</v>
      </c>
      <c r="U1384" s="46">
        <v>99</v>
      </c>
      <c r="V1384" s="46">
        <v>0</v>
      </c>
      <c r="W1384" s="46">
        <v>0</v>
      </c>
      <c r="X1384" s="46">
        <v>0</v>
      </c>
      <c r="Y1384" s="46">
        <v>1</v>
      </c>
      <c r="Z1384" s="46">
        <v>0</v>
      </c>
      <c r="AA1384" s="46">
        <v>0</v>
      </c>
      <c r="AB1384" s="46">
        <v>0</v>
      </c>
      <c r="AC1384" s="46">
        <v>0</v>
      </c>
      <c r="AD1384" s="46">
        <v>11</v>
      </c>
      <c r="AE1384" s="46">
        <v>0</v>
      </c>
      <c r="AF1384" s="35">
        <f t="shared" si="382"/>
        <v>147</v>
      </c>
      <c r="AG1384" s="35">
        <f t="shared" si="383"/>
        <v>136</v>
      </c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</row>
    <row r="1385" spans="1:60" ht="15.6" x14ac:dyDescent="0.3">
      <c r="A1385" s="34" t="s">
        <v>303</v>
      </c>
      <c r="B1385" s="34" t="s">
        <v>1792</v>
      </c>
      <c r="C1385" s="34" t="s">
        <v>304</v>
      </c>
      <c r="D1385" s="34">
        <v>30</v>
      </c>
      <c r="E1385" s="34" t="s">
        <v>1899</v>
      </c>
      <c r="F1385" s="91" t="s">
        <v>1900</v>
      </c>
      <c r="G1385" s="46">
        <v>3</v>
      </c>
      <c r="H1385" s="46">
        <v>54</v>
      </c>
      <c r="I1385" s="46">
        <v>0</v>
      </c>
      <c r="J1385" s="46">
        <v>0</v>
      </c>
      <c r="K1385" s="46">
        <v>0</v>
      </c>
      <c r="L1385" s="46">
        <v>2</v>
      </c>
      <c r="M1385" s="46">
        <v>2</v>
      </c>
      <c r="N1385" s="46">
        <v>2</v>
      </c>
      <c r="O1385" s="46">
        <v>0</v>
      </c>
      <c r="P1385" s="46">
        <v>0</v>
      </c>
      <c r="Q1385" s="46">
        <v>0</v>
      </c>
      <c r="R1385" s="46">
        <v>0</v>
      </c>
      <c r="S1385" s="46">
        <v>0</v>
      </c>
      <c r="T1385" s="46">
        <v>0</v>
      </c>
      <c r="U1385" s="46">
        <v>561</v>
      </c>
      <c r="V1385" s="46">
        <v>4</v>
      </c>
      <c r="W1385" s="46">
        <v>0</v>
      </c>
      <c r="X1385" s="46">
        <v>1</v>
      </c>
      <c r="Y1385" s="46">
        <v>0</v>
      </c>
      <c r="Z1385" s="46">
        <v>3</v>
      </c>
      <c r="AA1385" s="46">
        <v>1</v>
      </c>
      <c r="AB1385" s="46">
        <v>1</v>
      </c>
      <c r="AC1385" s="46">
        <v>0</v>
      </c>
      <c r="AD1385" s="46">
        <v>27</v>
      </c>
      <c r="AE1385" s="46">
        <v>0</v>
      </c>
      <c r="AF1385" s="35">
        <f t="shared" si="382"/>
        <v>661</v>
      </c>
      <c r="AG1385" s="35">
        <f t="shared" si="383"/>
        <v>634</v>
      </c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</row>
    <row r="1386" spans="1:60" ht="15.6" x14ac:dyDescent="0.3">
      <c r="A1386" s="34" t="s">
        <v>303</v>
      </c>
      <c r="B1386" s="34" t="s">
        <v>1792</v>
      </c>
      <c r="C1386" s="34" t="s">
        <v>304</v>
      </c>
      <c r="D1386" s="34">
        <v>30</v>
      </c>
      <c r="E1386" s="34" t="s">
        <v>1901</v>
      </c>
      <c r="F1386" s="91" t="s">
        <v>1902</v>
      </c>
      <c r="G1386" s="46">
        <v>0</v>
      </c>
      <c r="H1386" s="46">
        <v>5</v>
      </c>
      <c r="I1386" s="46">
        <v>0</v>
      </c>
      <c r="J1386" s="46">
        <v>0</v>
      </c>
      <c r="K1386" s="46">
        <v>0</v>
      </c>
      <c r="L1386" s="46">
        <v>0</v>
      </c>
      <c r="M1386" s="46">
        <v>0</v>
      </c>
      <c r="N1386" s="46">
        <v>0</v>
      </c>
      <c r="O1386" s="46">
        <v>0</v>
      </c>
      <c r="P1386" s="46">
        <v>0</v>
      </c>
      <c r="Q1386" s="46">
        <v>0</v>
      </c>
      <c r="R1386" s="46">
        <v>0</v>
      </c>
      <c r="S1386" s="46">
        <v>0</v>
      </c>
      <c r="T1386" s="46">
        <v>0</v>
      </c>
      <c r="U1386" s="46">
        <v>79</v>
      </c>
      <c r="V1386" s="46">
        <v>0</v>
      </c>
      <c r="W1386" s="46">
        <v>0</v>
      </c>
      <c r="X1386" s="46">
        <v>0</v>
      </c>
      <c r="Y1386" s="46">
        <v>0</v>
      </c>
      <c r="Z1386" s="46">
        <v>0</v>
      </c>
      <c r="AA1386" s="46">
        <v>0</v>
      </c>
      <c r="AB1386" s="46">
        <v>0</v>
      </c>
      <c r="AC1386" s="46">
        <v>0</v>
      </c>
      <c r="AD1386" s="46">
        <v>4</v>
      </c>
      <c r="AE1386" s="46">
        <v>0</v>
      </c>
      <c r="AF1386" s="35">
        <f t="shared" si="382"/>
        <v>88</v>
      </c>
      <c r="AG1386" s="35">
        <f t="shared" si="383"/>
        <v>84</v>
      </c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</row>
    <row r="1387" spans="1:60" ht="15.6" x14ac:dyDescent="0.3">
      <c r="A1387" s="34" t="s">
        <v>303</v>
      </c>
      <c r="B1387" s="34" t="s">
        <v>1792</v>
      </c>
      <c r="C1387" s="34" t="s">
        <v>304</v>
      </c>
      <c r="D1387" s="34">
        <v>30</v>
      </c>
      <c r="E1387" s="34" t="s">
        <v>1903</v>
      </c>
      <c r="F1387" s="91" t="s">
        <v>1904</v>
      </c>
      <c r="G1387" s="46">
        <v>0</v>
      </c>
      <c r="H1387" s="46">
        <v>59</v>
      </c>
      <c r="I1387" s="46">
        <v>0</v>
      </c>
      <c r="J1387" s="46">
        <v>0</v>
      </c>
      <c r="K1387" s="46">
        <v>1</v>
      </c>
      <c r="L1387" s="46">
        <v>1</v>
      </c>
      <c r="M1387" s="46">
        <v>0</v>
      </c>
      <c r="N1387" s="46">
        <v>0</v>
      </c>
      <c r="O1387" s="46">
        <v>0</v>
      </c>
      <c r="P1387" s="46">
        <v>0</v>
      </c>
      <c r="Q1387" s="46">
        <v>0</v>
      </c>
      <c r="R1387" s="46">
        <v>0</v>
      </c>
      <c r="S1387" s="46">
        <v>0</v>
      </c>
      <c r="T1387" s="46">
        <v>0</v>
      </c>
      <c r="U1387" s="46">
        <v>337</v>
      </c>
      <c r="V1387" s="46">
        <v>0</v>
      </c>
      <c r="W1387" s="46">
        <v>0</v>
      </c>
      <c r="X1387" s="46">
        <v>2</v>
      </c>
      <c r="Y1387" s="46">
        <v>0</v>
      </c>
      <c r="Z1387" s="46">
        <v>0</v>
      </c>
      <c r="AA1387" s="46">
        <v>1</v>
      </c>
      <c r="AB1387" s="46">
        <v>0</v>
      </c>
      <c r="AC1387" s="46">
        <v>0</v>
      </c>
      <c r="AD1387" s="46">
        <v>12</v>
      </c>
      <c r="AE1387" s="46">
        <v>0</v>
      </c>
      <c r="AF1387" s="35">
        <f>G1387+H1387+I1387+J1387+K1387+L1387+M1387+N1387+O1387+P1387+Q1387+R1387+S1387+T1387+U1387+V1387+W1387+X1387+Y1387+Z1387+AA1387+AB1387+AC1387+AD1387</f>
        <v>413</v>
      </c>
      <c r="AG1387" s="35">
        <f>G1387+H1387+I1387+J1387+K1387+L1387+M1387+N1387+O1387+P1387+Q1387+R1387+S1387+T1387+U1387+V1387+W1387+X1387+Y1387+Z1387+AA1387+AB1387+AC1387</f>
        <v>401</v>
      </c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</row>
    <row r="1388" spans="1:60" ht="15.6" x14ac:dyDescent="0.3">
      <c r="A1388" s="34" t="s">
        <v>303</v>
      </c>
      <c r="B1388" s="34" t="s">
        <v>1792</v>
      </c>
      <c r="C1388" s="34" t="s">
        <v>304</v>
      </c>
      <c r="D1388" s="34">
        <v>30</v>
      </c>
      <c r="E1388" s="34" t="s">
        <v>1905</v>
      </c>
      <c r="F1388" s="91" t="s">
        <v>1906</v>
      </c>
      <c r="G1388" s="46">
        <v>0</v>
      </c>
      <c r="H1388" s="46">
        <v>11</v>
      </c>
      <c r="I1388" s="46">
        <v>1</v>
      </c>
      <c r="J1388" s="46">
        <v>0</v>
      </c>
      <c r="K1388" s="46">
        <v>0</v>
      </c>
      <c r="L1388" s="46">
        <v>0</v>
      </c>
      <c r="M1388" s="46">
        <v>0</v>
      </c>
      <c r="N1388" s="46">
        <v>1</v>
      </c>
      <c r="O1388" s="46">
        <v>0</v>
      </c>
      <c r="P1388" s="46">
        <v>0</v>
      </c>
      <c r="Q1388" s="46">
        <v>0</v>
      </c>
      <c r="R1388" s="46">
        <v>0</v>
      </c>
      <c r="S1388" s="46">
        <v>0</v>
      </c>
      <c r="T1388" s="46">
        <v>0</v>
      </c>
      <c r="U1388" s="46">
        <v>2</v>
      </c>
      <c r="V1388" s="46">
        <v>0</v>
      </c>
      <c r="W1388" s="46">
        <v>0</v>
      </c>
      <c r="X1388" s="46">
        <v>0</v>
      </c>
      <c r="Y1388" s="46">
        <v>0</v>
      </c>
      <c r="Z1388" s="46">
        <v>0</v>
      </c>
      <c r="AA1388" s="46">
        <v>0</v>
      </c>
      <c r="AB1388" s="46">
        <v>0</v>
      </c>
      <c r="AC1388" s="46">
        <v>0</v>
      </c>
      <c r="AD1388" s="46">
        <v>2</v>
      </c>
      <c r="AE1388" s="46">
        <v>0</v>
      </c>
      <c r="AF1388" s="35">
        <f>G1388+H1388+I1388+J1388+K1388+L1388+M1388+N1388+O1388+P1388+Q1388+R1388+S1388+T1388+U1388+V1388+W1388+X1388+Y1388+Z1388+AA1388+AB1388+AC1388+AD1388</f>
        <v>17</v>
      </c>
      <c r="AG1388" s="35">
        <f>G1388+H1388+I1388+J1388+K1388+L1388+M1388+N1388+O1388+P1388+Q1388+R1388+S1388+T1388+U1388+V1388+W1388+X1388+Y1388+Z1388+AA1388+AB1388+AC1388</f>
        <v>15</v>
      </c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</row>
    <row r="1389" spans="1:60" ht="15.6" x14ac:dyDescent="0.3">
      <c r="A1389" s="34" t="s">
        <v>303</v>
      </c>
      <c r="B1389" s="34" t="s">
        <v>1792</v>
      </c>
      <c r="C1389" s="34" t="s">
        <v>304</v>
      </c>
      <c r="D1389" s="34">
        <v>30</v>
      </c>
      <c r="E1389" s="34" t="s">
        <v>1907</v>
      </c>
      <c r="F1389" s="91" t="s">
        <v>1908</v>
      </c>
      <c r="G1389" s="46">
        <v>1</v>
      </c>
      <c r="H1389" s="46">
        <v>49</v>
      </c>
      <c r="I1389" s="46">
        <v>2</v>
      </c>
      <c r="J1389" s="46">
        <v>0</v>
      </c>
      <c r="K1389" s="46">
        <v>1</v>
      </c>
      <c r="L1389" s="46">
        <v>0</v>
      </c>
      <c r="M1389" s="46">
        <v>0</v>
      </c>
      <c r="N1389" s="46">
        <v>0</v>
      </c>
      <c r="O1389" s="46">
        <v>0</v>
      </c>
      <c r="P1389" s="46">
        <v>2</v>
      </c>
      <c r="Q1389" s="46">
        <v>1</v>
      </c>
      <c r="R1389" s="46">
        <v>0</v>
      </c>
      <c r="S1389" s="46">
        <v>1</v>
      </c>
      <c r="T1389" s="46">
        <v>0</v>
      </c>
      <c r="U1389" s="46">
        <v>156</v>
      </c>
      <c r="V1389" s="46">
        <v>0</v>
      </c>
      <c r="W1389" s="46">
        <v>0</v>
      </c>
      <c r="X1389" s="46">
        <v>0</v>
      </c>
      <c r="Y1389" s="46">
        <v>0</v>
      </c>
      <c r="Z1389" s="46">
        <v>0</v>
      </c>
      <c r="AA1389" s="46">
        <v>0</v>
      </c>
      <c r="AB1389" s="46">
        <v>0</v>
      </c>
      <c r="AC1389" s="46">
        <v>0</v>
      </c>
      <c r="AD1389" s="46">
        <v>13</v>
      </c>
      <c r="AE1389" s="46">
        <v>0</v>
      </c>
      <c r="AF1389" s="35">
        <f>G1389+H1389+I1389+J1389+K1389+L1389+M1389+N1389+O1389+P1389+Q1389+R1389+S1389+T1389+U1389+V1389+W1389+X1389+Y1389+Z1389+AA1389+AB1389+AC1389+AD1389</f>
        <v>226</v>
      </c>
      <c r="AG1389" s="35">
        <f>G1389+H1389+I1389+J1389+K1389+L1389+M1389+N1389+O1389+P1389+Q1389+R1389+S1389+T1389+U1389+V1389+W1389+X1389+Y1389+Z1389+AA1389+AB1389+AC1389</f>
        <v>213</v>
      </c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</row>
    <row r="1390" spans="1:60" ht="15.6" x14ac:dyDescent="0.3">
      <c r="A1390" s="40"/>
      <c r="B1390" s="40"/>
      <c r="C1390" s="40"/>
      <c r="D1390" s="40"/>
      <c r="E1390" s="44" t="s">
        <v>10</v>
      </c>
      <c r="F1390" s="44" t="s">
        <v>7</v>
      </c>
      <c r="G1390" s="44">
        <f>SUM(G1381:G1389)</f>
        <v>5</v>
      </c>
      <c r="H1390" s="44">
        <f t="shared" ref="H1390:AE1390" si="384">SUM(H1381:H1389)</f>
        <v>257</v>
      </c>
      <c r="I1390" s="44">
        <f t="shared" si="384"/>
        <v>4</v>
      </c>
      <c r="J1390" s="44">
        <f t="shared" si="384"/>
        <v>0</v>
      </c>
      <c r="K1390" s="44">
        <f t="shared" si="384"/>
        <v>2</v>
      </c>
      <c r="L1390" s="44">
        <f t="shared" si="384"/>
        <v>4</v>
      </c>
      <c r="M1390" s="44">
        <f t="shared" si="384"/>
        <v>3</v>
      </c>
      <c r="N1390" s="44">
        <f t="shared" si="384"/>
        <v>5</v>
      </c>
      <c r="O1390" s="44">
        <f t="shared" si="384"/>
        <v>0</v>
      </c>
      <c r="P1390" s="44">
        <f t="shared" si="384"/>
        <v>2</v>
      </c>
      <c r="Q1390" s="44">
        <f t="shared" si="384"/>
        <v>1</v>
      </c>
      <c r="R1390" s="44">
        <f>SUM(R1381:R1389)</f>
        <v>0</v>
      </c>
      <c r="S1390" s="44">
        <f t="shared" si="384"/>
        <v>1</v>
      </c>
      <c r="T1390" s="44">
        <f t="shared" si="384"/>
        <v>0</v>
      </c>
      <c r="U1390" s="44">
        <f t="shared" si="384"/>
        <v>1701</v>
      </c>
      <c r="V1390" s="44">
        <f t="shared" si="384"/>
        <v>6</v>
      </c>
      <c r="W1390" s="44">
        <f t="shared" si="384"/>
        <v>0</v>
      </c>
      <c r="X1390" s="44">
        <f t="shared" si="384"/>
        <v>4</v>
      </c>
      <c r="Y1390" s="44">
        <f t="shared" si="384"/>
        <v>1</v>
      </c>
      <c r="Z1390" s="44">
        <f t="shared" si="384"/>
        <v>3</v>
      </c>
      <c r="AA1390" s="44">
        <f t="shared" si="384"/>
        <v>3</v>
      </c>
      <c r="AB1390" s="44">
        <f t="shared" si="384"/>
        <v>1</v>
      </c>
      <c r="AC1390" s="44">
        <f t="shared" si="384"/>
        <v>0</v>
      </c>
      <c r="AD1390" s="44">
        <f t="shared" si="384"/>
        <v>92</v>
      </c>
      <c r="AE1390" s="44">
        <f t="shared" si="384"/>
        <v>0</v>
      </c>
      <c r="AF1390" s="44">
        <f t="shared" ref="AF1390:AG1390" si="385">SUM(AF1381:AF1389)</f>
        <v>2095</v>
      </c>
      <c r="AG1390" s="44">
        <f t="shared" si="385"/>
        <v>2003</v>
      </c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</row>
    <row r="1391" spans="1:60" ht="15.6" x14ac:dyDescent="0.3">
      <c r="A1391" s="40"/>
      <c r="B1391" s="40"/>
      <c r="C1391" s="40"/>
      <c r="D1391" s="40"/>
      <c r="E1391" s="40"/>
      <c r="F1391" s="40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94"/>
      <c r="AE1391" s="45"/>
      <c r="AF1391" s="41"/>
      <c r="AG1391" s="41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</row>
    <row r="1392" spans="1:60" ht="15.6" x14ac:dyDescent="0.3">
      <c r="A1392" s="46"/>
      <c r="B1392" s="46"/>
      <c r="C1392" s="46"/>
      <c r="D1392" s="46"/>
      <c r="E1392" s="46"/>
      <c r="F1392" s="46"/>
      <c r="G1392" s="103"/>
      <c r="H1392" s="68"/>
      <c r="I1392" s="68"/>
      <c r="J1392" s="62"/>
      <c r="K1392" s="62"/>
      <c r="L1392" s="62"/>
      <c r="M1392" s="68"/>
      <c r="N1392" s="68"/>
      <c r="O1392" s="68"/>
      <c r="P1392" s="62"/>
      <c r="Q1392" s="62"/>
      <c r="R1392" s="62"/>
      <c r="S1392" s="68"/>
      <c r="T1392" s="68"/>
      <c r="U1392" s="68"/>
      <c r="V1392" s="62"/>
      <c r="W1392" s="62"/>
      <c r="X1392" s="62"/>
      <c r="Y1392" s="68"/>
      <c r="Z1392" s="68"/>
      <c r="AA1392" s="68"/>
      <c r="AB1392" s="62"/>
      <c r="AC1392" s="62"/>
      <c r="AD1392" s="62"/>
      <c r="AE1392" s="68"/>
      <c r="AF1392" s="62"/>
      <c r="AG1392" s="62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</row>
    <row r="1393" spans="1:60" s="159" customFormat="1" ht="18" x14ac:dyDescent="0.35">
      <c r="A1393" s="169" t="s">
        <v>1909</v>
      </c>
      <c r="B1393" s="170"/>
      <c r="C1393" s="170"/>
      <c r="D1393" s="170"/>
      <c r="E1393" s="170"/>
      <c r="F1393" s="171"/>
      <c r="G1393" s="151">
        <f>G1305+G1310+G1314+G1319+G1326+G1335+G1339+G1343+G1347+G1357+G1365+G1371+G1379+G1390</f>
        <v>65</v>
      </c>
      <c r="H1393" s="151">
        <f t="shared" ref="H1393:AG1393" si="386">H1305+H1310+H1314+H1319+H1326+H1335+H1339+H1343+H1347+H1357+H1365+H1371+H1379+H1390</f>
        <v>13625</v>
      </c>
      <c r="I1393" s="151">
        <f t="shared" si="386"/>
        <v>40</v>
      </c>
      <c r="J1393" s="151">
        <f t="shared" si="386"/>
        <v>8</v>
      </c>
      <c r="K1393" s="151">
        <f t="shared" si="386"/>
        <v>8</v>
      </c>
      <c r="L1393" s="151">
        <f t="shared" si="386"/>
        <v>43</v>
      </c>
      <c r="M1393" s="151">
        <f t="shared" si="386"/>
        <v>27</v>
      </c>
      <c r="N1393" s="151">
        <f t="shared" si="386"/>
        <v>227</v>
      </c>
      <c r="O1393" s="151">
        <f t="shared" si="386"/>
        <v>10</v>
      </c>
      <c r="P1393" s="151">
        <f t="shared" si="386"/>
        <v>10</v>
      </c>
      <c r="Q1393" s="151">
        <f t="shared" si="386"/>
        <v>16</v>
      </c>
      <c r="R1393" s="151">
        <f t="shared" si="386"/>
        <v>7</v>
      </c>
      <c r="S1393" s="151">
        <f t="shared" si="386"/>
        <v>4</v>
      </c>
      <c r="T1393" s="151">
        <f t="shared" si="386"/>
        <v>7</v>
      </c>
      <c r="U1393" s="151">
        <f t="shared" si="386"/>
        <v>10434</v>
      </c>
      <c r="V1393" s="151">
        <f t="shared" si="386"/>
        <v>54</v>
      </c>
      <c r="W1393" s="151">
        <f t="shared" si="386"/>
        <v>8</v>
      </c>
      <c r="X1393" s="151">
        <f t="shared" si="386"/>
        <v>34</v>
      </c>
      <c r="Y1393" s="151">
        <f t="shared" si="386"/>
        <v>51</v>
      </c>
      <c r="Z1393" s="151">
        <f t="shared" si="386"/>
        <v>20</v>
      </c>
      <c r="AA1393" s="151">
        <f t="shared" si="386"/>
        <v>32</v>
      </c>
      <c r="AB1393" s="151">
        <f t="shared" si="386"/>
        <v>35</v>
      </c>
      <c r="AC1393" s="151">
        <f t="shared" si="386"/>
        <v>11</v>
      </c>
      <c r="AD1393" s="151">
        <f t="shared" si="386"/>
        <v>500</v>
      </c>
      <c r="AE1393" s="151">
        <f t="shared" si="386"/>
        <v>1</v>
      </c>
      <c r="AF1393" s="151">
        <f t="shared" si="386"/>
        <v>25276</v>
      </c>
      <c r="AG1393" s="151">
        <f t="shared" si="386"/>
        <v>24776</v>
      </c>
      <c r="AH1393" s="152"/>
      <c r="AI1393" s="152"/>
      <c r="AJ1393" s="152"/>
      <c r="AK1393" s="152"/>
      <c r="AL1393" s="152"/>
      <c r="AM1393" s="152"/>
      <c r="AN1393" s="152"/>
      <c r="AO1393" s="152"/>
      <c r="AP1393" s="152"/>
      <c r="AQ1393" s="152"/>
      <c r="AR1393" s="152"/>
      <c r="AS1393" s="152"/>
      <c r="AT1393" s="152"/>
      <c r="AU1393" s="152"/>
      <c r="AV1393" s="152"/>
      <c r="AW1393" s="152"/>
      <c r="AX1393" s="152"/>
      <c r="AY1393" s="152"/>
      <c r="AZ1393" s="152"/>
      <c r="BA1393" s="152"/>
      <c r="BB1393" s="152"/>
      <c r="BC1393" s="152"/>
      <c r="BD1393" s="152"/>
      <c r="BE1393" s="152"/>
      <c r="BF1393" s="152"/>
      <c r="BG1393" s="152"/>
      <c r="BH1393" s="152"/>
    </row>
    <row r="1394" spans="1:60" ht="15.6" x14ac:dyDescent="0.3">
      <c r="A1394" s="46"/>
      <c r="B1394" s="46"/>
      <c r="C1394" s="46"/>
      <c r="D1394" s="46"/>
      <c r="E1394" s="46"/>
      <c r="F1394" s="46"/>
      <c r="G1394" s="102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2"/>
      <c r="AD1394" s="62"/>
      <c r="AE1394" s="62"/>
      <c r="AF1394" s="62"/>
      <c r="AG1394" s="62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</row>
    <row r="1395" spans="1:60" ht="15.6" x14ac:dyDescent="0.3">
      <c r="A1395" s="78"/>
      <c r="B1395" s="78"/>
      <c r="C1395" s="40"/>
      <c r="D1395" s="79"/>
      <c r="E1395" s="80"/>
      <c r="F1395" s="81"/>
      <c r="G1395" s="81"/>
      <c r="H1395" s="81"/>
      <c r="I1395" s="81"/>
      <c r="J1395" s="81"/>
      <c r="K1395" s="81"/>
      <c r="L1395" s="81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  <c r="W1395" s="81"/>
      <c r="X1395" s="81"/>
      <c r="Y1395" s="81"/>
      <c r="Z1395" s="81"/>
      <c r="AA1395" s="81"/>
      <c r="AB1395" s="81"/>
      <c r="AC1395" s="81"/>
      <c r="AD1395" s="82"/>
      <c r="AE1395" s="41"/>
      <c r="AF1395" s="41"/>
      <c r="AG1395" s="41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</row>
    <row r="1396" spans="1:60" ht="15.6" x14ac:dyDescent="0.3">
      <c r="A1396" s="34" t="s">
        <v>303</v>
      </c>
      <c r="B1396" s="34" t="s">
        <v>1910</v>
      </c>
      <c r="C1396" s="34" t="s">
        <v>304</v>
      </c>
      <c r="D1396" s="34">
        <v>4</v>
      </c>
      <c r="E1396" s="34" t="s">
        <v>1911</v>
      </c>
      <c r="F1396" s="91" t="s">
        <v>1912</v>
      </c>
      <c r="G1396" s="46">
        <v>0</v>
      </c>
      <c r="H1396" s="46">
        <v>43</v>
      </c>
      <c r="I1396" s="46">
        <v>0</v>
      </c>
      <c r="J1396" s="46">
        <v>0</v>
      </c>
      <c r="K1396" s="46">
        <v>0</v>
      </c>
      <c r="L1396" s="46">
        <v>0</v>
      </c>
      <c r="M1396" s="46">
        <v>0</v>
      </c>
      <c r="N1396" s="46">
        <v>0</v>
      </c>
      <c r="O1396" s="46">
        <v>1</v>
      </c>
      <c r="P1396" s="46">
        <v>0</v>
      </c>
      <c r="Q1396" s="46">
        <v>0</v>
      </c>
      <c r="R1396" s="46">
        <v>0</v>
      </c>
      <c r="S1396" s="46">
        <v>0</v>
      </c>
      <c r="T1396" s="46">
        <v>0</v>
      </c>
      <c r="U1396" s="46">
        <v>88</v>
      </c>
      <c r="V1396" s="46">
        <v>0</v>
      </c>
      <c r="W1396" s="46">
        <v>0</v>
      </c>
      <c r="X1396" s="46">
        <v>0</v>
      </c>
      <c r="Y1396" s="46">
        <v>0</v>
      </c>
      <c r="Z1396" s="46">
        <v>0</v>
      </c>
      <c r="AA1396" s="46">
        <v>0</v>
      </c>
      <c r="AB1396" s="46">
        <v>0</v>
      </c>
      <c r="AC1396" s="46">
        <v>0</v>
      </c>
      <c r="AD1396" s="46">
        <v>3</v>
      </c>
      <c r="AE1396" s="46">
        <v>0</v>
      </c>
      <c r="AF1396" s="35">
        <f t="shared" ref="AF1396:AF1497" si="387">G1396+H1396+I1396+J1396+K1396+L1396+M1396+N1396+O1396+P1396+Q1396+R1396+S1396+T1396+U1396+V1396+W1396+X1396+Y1396+Z1396+AA1396+AB1396+AC1396+AD1396</f>
        <v>135</v>
      </c>
      <c r="AG1396" s="35">
        <f t="shared" ref="AG1396:AG1497" si="388">G1396+H1396+I1396+J1396+K1396+L1396+M1396+N1396+O1396+P1396+Q1396+R1396+S1396+T1396+U1396+V1396+W1396+X1396+Y1396+Z1396+AA1396+AB1396+AC1396</f>
        <v>132</v>
      </c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</row>
    <row r="1397" spans="1:60" ht="16.5" customHeight="1" x14ac:dyDescent="0.3">
      <c r="A1397" s="34" t="s">
        <v>303</v>
      </c>
      <c r="B1397" s="34" t="s">
        <v>1910</v>
      </c>
      <c r="C1397" s="34" t="s">
        <v>304</v>
      </c>
      <c r="D1397" s="34">
        <v>4</v>
      </c>
      <c r="E1397" s="34" t="s">
        <v>1913</v>
      </c>
      <c r="F1397" s="91" t="s">
        <v>1914</v>
      </c>
      <c r="G1397" s="46">
        <v>0</v>
      </c>
      <c r="H1397" s="46">
        <v>52</v>
      </c>
      <c r="I1397" s="46">
        <v>1</v>
      </c>
      <c r="J1397" s="46">
        <v>1</v>
      </c>
      <c r="K1397" s="46">
        <v>1</v>
      </c>
      <c r="L1397" s="46">
        <v>1</v>
      </c>
      <c r="M1397" s="46">
        <v>0</v>
      </c>
      <c r="N1397" s="46">
        <v>3</v>
      </c>
      <c r="O1397" s="46">
        <v>0</v>
      </c>
      <c r="P1397" s="46">
        <v>0</v>
      </c>
      <c r="Q1397" s="46">
        <v>0</v>
      </c>
      <c r="R1397" s="46">
        <v>0</v>
      </c>
      <c r="S1397" s="46">
        <v>0</v>
      </c>
      <c r="T1397" s="46">
        <v>0</v>
      </c>
      <c r="U1397" s="46">
        <v>72</v>
      </c>
      <c r="V1397" s="46">
        <v>1</v>
      </c>
      <c r="W1397" s="46">
        <v>1</v>
      </c>
      <c r="X1397" s="46">
        <v>0</v>
      </c>
      <c r="Y1397" s="46">
        <v>0</v>
      </c>
      <c r="Z1397" s="46">
        <v>1</v>
      </c>
      <c r="AA1397" s="46">
        <v>1</v>
      </c>
      <c r="AB1397" s="46">
        <v>0</v>
      </c>
      <c r="AC1397" s="46">
        <v>1</v>
      </c>
      <c r="AD1397" s="46">
        <v>2</v>
      </c>
      <c r="AE1397" s="46">
        <v>0</v>
      </c>
      <c r="AF1397" s="35">
        <f t="shared" si="387"/>
        <v>138</v>
      </c>
      <c r="AG1397" s="35">
        <f t="shared" si="388"/>
        <v>136</v>
      </c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</row>
    <row r="1398" spans="1:60" ht="16.5" customHeight="1" x14ac:dyDescent="0.3">
      <c r="A1398" s="34" t="s">
        <v>303</v>
      </c>
      <c r="B1398" s="34" t="s">
        <v>1910</v>
      </c>
      <c r="C1398" s="34" t="s">
        <v>304</v>
      </c>
      <c r="D1398" s="34">
        <v>4</v>
      </c>
      <c r="E1398" s="34" t="s">
        <v>1915</v>
      </c>
      <c r="F1398" s="91" t="s">
        <v>1916</v>
      </c>
      <c r="G1398" s="46">
        <v>2</v>
      </c>
      <c r="H1398" s="46">
        <v>78</v>
      </c>
      <c r="I1398" s="46">
        <v>0</v>
      </c>
      <c r="J1398" s="46">
        <v>0</v>
      </c>
      <c r="K1398" s="46">
        <v>0</v>
      </c>
      <c r="L1398" s="46">
        <v>1</v>
      </c>
      <c r="M1398" s="46">
        <v>1</v>
      </c>
      <c r="N1398" s="46">
        <v>0</v>
      </c>
      <c r="O1398" s="46">
        <v>0</v>
      </c>
      <c r="P1398" s="46">
        <v>1</v>
      </c>
      <c r="Q1398" s="46">
        <v>0</v>
      </c>
      <c r="R1398" s="46">
        <v>0</v>
      </c>
      <c r="S1398" s="46">
        <v>0</v>
      </c>
      <c r="T1398" s="46">
        <v>0</v>
      </c>
      <c r="U1398" s="46">
        <v>200</v>
      </c>
      <c r="V1398" s="46">
        <v>0</v>
      </c>
      <c r="W1398" s="46">
        <v>0</v>
      </c>
      <c r="X1398" s="46">
        <v>2</v>
      </c>
      <c r="Y1398" s="46">
        <v>0</v>
      </c>
      <c r="Z1398" s="46">
        <v>1</v>
      </c>
      <c r="AA1398" s="46">
        <v>0</v>
      </c>
      <c r="AB1398" s="46">
        <v>1</v>
      </c>
      <c r="AC1398" s="46">
        <v>0</v>
      </c>
      <c r="AD1398" s="46">
        <v>6</v>
      </c>
      <c r="AE1398" s="46">
        <v>0</v>
      </c>
      <c r="AF1398" s="35">
        <f t="shared" si="387"/>
        <v>293</v>
      </c>
      <c r="AG1398" s="35">
        <f t="shared" si="388"/>
        <v>287</v>
      </c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</row>
    <row r="1399" spans="1:60" ht="15.6" x14ac:dyDescent="0.3">
      <c r="A1399" s="34" t="s">
        <v>303</v>
      </c>
      <c r="B1399" s="34" t="s">
        <v>1910</v>
      </c>
      <c r="C1399" s="34" t="s">
        <v>304</v>
      </c>
      <c r="D1399" s="34">
        <v>4</v>
      </c>
      <c r="E1399" s="34" t="s">
        <v>1917</v>
      </c>
      <c r="F1399" s="91" t="s">
        <v>1918</v>
      </c>
      <c r="G1399" s="46">
        <v>0</v>
      </c>
      <c r="H1399" s="46">
        <v>18</v>
      </c>
      <c r="I1399" s="46">
        <v>1</v>
      </c>
      <c r="J1399" s="46">
        <v>0</v>
      </c>
      <c r="K1399" s="46">
        <v>0</v>
      </c>
      <c r="L1399" s="46">
        <v>0</v>
      </c>
      <c r="M1399" s="46">
        <v>0</v>
      </c>
      <c r="N1399" s="46">
        <v>1</v>
      </c>
      <c r="O1399" s="46">
        <v>0</v>
      </c>
      <c r="P1399" s="46">
        <v>0</v>
      </c>
      <c r="Q1399" s="46">
        <v>0</v>
      </c>
      <c r="R1399" s="46">
        <v>0</v>
      </c>
      <c r="S1399" s="46">
        <v>1</v>
      </c>
      <c r="T1399" s="46">
        <v>0</v>
      </c>
      <c r="U1399" s="46">
        <v>206</v>
      </c>
      <c r="V1399" s="46">
        <v>0</v>
      </c>
      <c r="W1399" s="46">
        <v>0</v>
      </c>
      <c r="X1399" s="46">
        <v>0</v>
      </c>
      <c r="Y1399" s="46">
        <v>0</v>
      </c>
      <c r="Z1399" s="46">
        <v>0</v>
      </c>
      <c r="AA1399" s="46">
        <v>0</v>
      </c>
      <c r="AB1399" s="46">
        <v>1</v>
      </c>
      <c r="AC1399" s="46">
        <v>0</v>
      </c>
      <c r="AD1399" s="46">
        <v>5</v>
      </c>
      <c r="AE1399" s="46">
        <v>0</v>
      </c>
      <c r="AF1399" s="35">
        <f t="shared" si="387"/>
        <v>233</v>
      </c>
      <c r="AG1399" s="35">
        <f t="shared" si="388"/>
        <v>228</v>
      </c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</row>
    <row r="1400" spans="1:60" ht="15.6" x14ac:dyDescent="0.3">
      <c r="A1400" s="34" t="s">
        <v>303</v>
      </c>
      <c r="B1400" s="34" t="s">
        <v>1910</v>
      </c>
      <c r="C1400" s="34" t="s">
        <v>304</v>
      </c>
      <c r="D1400" s="34">
        <v>4</v>
      </c>
      <c r="E1400" s="34" t="s">
        <v>1919</v>
      </c>
      <c r="F1400" s="91" t="s">
        <v>1920</v>
      </c>
      <c r="G1400" s="46">
        <v>0</v>
      </c>
      <c r="H1400" s="46">
        <v>11</v>
      </c>
      <c r="I1400" s="46">
        <v>0</v>
      </c>
      <c r="J1400" s="46">
        <v>0</v>
      </c>
      <c r="K1400" s="46">
        <v>0</v>
      </c>
      <c r="L1400" s="46">
        <v>2</v>
      </c>
      <c r="M1400" s="46">
        <v>0</v>
      </c>
      <c r="N1400" s="46">
        <v>0</v>
      </c>
      <c r="O1400" s="46">
        <v>0</v>
      </c>
      <c r="P1400" s="46">
        <v>0</v>
      </c>
      <c r="Q1400" s="46">
        <v>0</v>
      </c>
      <c r="R1400" s="46">
        <v>0</v>
      </c>
      <c r="S1400" s="46">
        <v>0</v>
      </c>
      <c r="T1400" s="46">
        <v>0</v>
      </c>
      <c r="U1400" s="46">
        <v>77</v>
      </c>
      <c r="V1400" s="46">
        <v>0</v>
      </c>
      <c r="W1400" s="46">
        <v>0</v>
      </c>
      <c r="X1400" s="46">
        <v>0</v>
      </c>
      <c r="Y1400" s="46">
        <v>0</v>
      </c>
      <c r="Z1400" s="46">
        <v>0</v>
      </c>
      <c r="AA1400" s="46">
        <v>0</v>
      </c>
      <c r="AB1400" s="46">
        <v>0</v>
      </c>
      <c r="AC1400" s="46">
        <v>0</v>
      </c>
      <c r="AD1400" s="46">
        <v>7</v>
      </c>
      <c r="AE1400" s="46">
        <v>0</v>
      </c>
      <c r="AF1400" s="35">
        <f t="shared" si="387"/>
        <v>97</v>
      </c>
      <c r="AG1400" s="35">
        <f t="shared" si="388"/>
        <v>90</v>
      </c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</row>
    <row r="1401" spans="1:60" ht="15.6" x14ac:dyDescent="0.3">
      <c r="A1401" s="34" t="s">
        <v>303</v>
      </c>
      <c r="B1401" s="34" t="s">
        <v>1910</v>
      </c>
      <c r="C1401" s="34" t="s">
        <v>304</v>
      </c>
      <c r="D1401" s="34">
        <v>4</v>
      </c>
      <c r="E1401" s="34" t="s">
        <v>1921</v>
      </c>
      <c r="F1401" s="91" t="s">
        <v>1922</v>
      </c>
      <c r="G1401" s="46">
        <v>1</v>
      </c>
      <c r="H1401" s="46">
        <v>18</v>
      </c>
      <c r="I1401" s="46">
        <v>0</v>
      </c>
      <c r="J1401" s="46">
        <v>0</v>
      </c>
      <c r="K1401" s="46">
        <v>1</v>
      </c>
      <c r="L1401" s="46">
        <v>4</v>
      </c>
      <c r="M1401" s="46">
        <v>0</v>
      </c>
      <c r="N1401" s="46">
        <v>2</v>
      </c>
      <c r="O1401" s="46">
        <v>0</v>
      </c>
      <c r="P1401" s="46">
        <v>0</v>
      </c>
      <c r="Q1401" s="46">
        <v>0</v>
      </c>
      <c r="R1401" s="46">
        <v>0</v>
      </c>
      <c r="S1401" s="46">
        <v>0</v>
      </c>
      <c r="T1401" s="46">
        <v>0</v>
      </c>
      <c r="U1401" s="46">
        <v>62</v>
      </c>
      <c r="V1401" s="46">
        <v>0</v>
      </c>
      <c r="W1401" s="46">
        <v>0</v>
      </c>
      <c r="X1401" s="46">
        <v>0</v>
      </c>
      <c r="Y1401" s="46">
        <v>0</v>
      </c>
      <c r="Z1401" s="46">
        <v>0</v>
      </c>
      <c r="AA1401" s="46">
        <v>0</v>
      </c>
      <c r="AB1401" s="46">
        <v>0</v>
      </c>
      <c r="AC1401" s="46">
        <v>0</v>
      </c>
      <c r="AD1401" s="46">
        <v>0</v>
      </c>
      <c r="AE1401" s="46">
        <v>0</v>
      </c>
      <c r="AF1401" s="35">
        <f t="shared" si="387"/>
        <v>88</v>
      </c>
      <c r="AG1401" s="35">
        <f t="shared" si="388"/>
        <v>88</v>
      </c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</row>
    <row r="1402" spans="1:60" ht="15.6" x14ac:dyDescent="0.3">
      <c r="A1402" s="34" t="s">
        <v>303</v>
      </c>
      <c r="B1402" s="34" t="s">
        <v>1910</v>
      </c>
      <c r="C1402" s="34" t="s">
        <v>304</v>
      </c>
      <c r="D1402" s="34">
        <v>4</v>
      </c>
      <c r="E1402" s="34" t="s">
        <v>1923</v>
      </c>
      <c r="F1402" s="91" t="s">
        <v>1924</v>
      </c>
      <c r="G1402" s="46">
        <v>7</v>
      </c>
      <c r="H1402" s="46">
        <v>242</v>
      </c>
      <c r="I1402" s="46">
        <v>6</v>
      </c>
      <c r="J1402" s="46">
        <v>1</v>
      </c>
      <c r="K1402" s="46">
        <v>2</v>
      </c>
      <c r="L1402" s="46">
        <v>2</v>
      </c>
      <c r="M1402" s="46">
        <v>2</v>
      </c>
      <c r="N1402" s="46">
        <v>4</v>
      </c>
      <c r="O1402" s="46">
        <v>0</v>
      </c>
      <c r="P1402" s="46">
        <v>1</v>
      </c>
      <c r="Q1402" s="46">
        <v>1</v>
      </c>
      <c r="R1402" s="46">
        <v>0</v>
      </c>
      <c r="S1402" s="46">
        <v>0</v>
      </c>
      <c r="T1402" s="46">
        <v>1</v>
      </c>
      <c r="U1402" s="46">
        <v>407</v>
      </c>
      <c r="V1402" s="46">
        <v>2</v>
      </c>
      <c r="W1402" s="46">
        <v>0</v>
      </c>
      <c r="X1402" s="46">
        <v>0</v>
      </c>
      <c r="Y1402" s="46">
        <v>1</v>
      </c>
      <c r="Z1402" s="46">
        <v>1</v>
      </c>
      <c r="AA1402" s="46">
        <v>3</v>
      </c>
      <c r="AB1402" s="46">
        <v>1</v>
      </c>
      <c r="AC1402" s="46">
        <v>2</v>
      </c>
      <c r="AD1402" s="46">
        <v>32</v>
      </c>
      <c r="AE1402" s="46">
        <v>0</v>
      </c>
      <c r="AF1402" s="35">
        <f t="shared" si="387"/>
        <v>718</v>
      </c>
      <c r="AG1402" s="35">
        <f t="shared" si="388"/>
        <v>686</v>
      </c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</row>
    <row r="1403" spans="1:60" ht="15.6" x14ac:dyDescent="0.3">
      <c r="A1403" s="40"/>
      <c r="B1403" s="40"/>
      <c r="C1403" s="40"/>
      <c r="D1403" s="40"/>
      <c r="E1403" s="44" t="s">
        <v>9</v>
      </c>
      <c r="F1403" s="44" t="s">
        <v>7</v>
      </c>
      <c r="G1403" s="44">
        <f t="shared" ref="G1403:AG1403" si="389">SUM(G1396:G1402)</f>
        <v>10</v>
      </c>
      <c r="H1403" s="44">
        <f t="shared" si="389"/>
        <v>462</v>
      </c>
      <c r="I1403" s="44">
        <f t="shared" si="389"/>
        <v>8</v>
      </c>
      <c r="J1403" s="44">
        <f t="shared" si="389"/>
        <v>2</v>
      </c>
      <c r="K1403" s="44">
        <f t="shared" si="389"/>
        <v>4</v>
      </c>
      <c r="L1403" s="44">
        <f t="shared" si="389"/>
        <v>10</v>
      </c>
      <c r="M1403" s="44">
        <f t="shared" si="389"/>
        <v>3</v>
      </c>
      <c r="N1403" s="44">
        <f t="shared" si="389"/>
        <v>10</v>
      </c>
      <c r="O1403" s="44">
        <f t="shared" si="389"/>
        <v>1</v>
      </c>
      <c r="P1403" s="44">
        <f t="shared" si="389"/>
        <v>2</v>
      </c>
      <c r="Q1403" s="44">
        <f t="shared" si="389"/>
        <v>1</v>
      </c>
      <c r="R1403" s="44">
        <f t="shared" si="389"/>
        <v>0</v>
      </c>
      <c r="S1403" s="44">
        <f t="shared" si="389"/>
        <v>1</v>
      </c>
      <c r="T1403" s="44">
        <f t="shared" si="389"/>
        <v>1</v>
      </c>
      <c r="U1403" s="44">
        <f t="shared" si="389"/>
        <v>1112</v>
      </c>
      <c r="V1403" s="44">
        <f t="shared" si="389"/>
        <v>3</v>
      </c>
      <c r="W1403" s="44">
        <f t="shared" si="389"/>
        <v>1</v>
      </c>
      <c r="X1403" s="44">
        <f t="shared" si="389"/>
        <v>2</v>
      </c>
      <c r="Y1403" s="44">
        <f t="shared" si="389"/>
        <v>1</v>
      </c>
      <c r="Z1403" s="44">
        <f t="shared" si="389"/>
        <v>3</v>
      </c>
      <c r="AA1403" s="44">
        <f t="shared" si="389"/>
        <v>4</v>
      </c>
      <c r="AB1403" s="44">
        <f t="shared" si="389"/>
        <v>3</v>
      </c>
      <c r="AC1403" s="44">
        <f t="shared" si="389"/>
        <v>3</v>
      </c>
      <c r="AD1403" s="44">
        <f t="shared" si="389"/>
        <v>55</v>
      </c>
      <c r="AE1403" s="44">
        <f t="shared" si="389"/>
        <v>0</v>
      </c>
      <c r="AF1403" s="44">
        <f t="shared" si="389"/>
        <v>1702</v>
      </c>
      <c r="AG1403" s="44">
        <f t="shared" si="389"/>
        <v>1647</v>
      </c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</row>
    <row r="1404" spans="1:60" ht="15.6" x14ac:dyDescent="0.3">
      <c r="A1404" s="108"/>
      <c r="B1404" s="108"/>
      <c r="C1404" s="108"/>
      <c r="D1404" s="108"/>
      <c r="E1404" s="108"/>
      <c r="F1404" s="109"/>
      <c r="G1404" s="109"/>
      <c r="H1404" s="109"/>
      <c r="I1404" s="109"/>
      <c r="J1404" s="109"/>
      <c r="K1404" s="109"/>
      <c r="L1404" s="109"/>
      <c r="M1404" s="109"/>
      <c r="N1404" s="109"/>
      <c r="O1404" s="109"/>
      <c r="P1404" s="109"/>
      <c r="Q1404" s="109"/>
      <c r="R1404" s="109"/>
      <c r="S1404" s="109"/>
      <c r="T1404" s="109"/>
      <c r="U1404" s="109"/>
      <c r="V1404" s="108"/>
      <c r="W1404" s="108"/>
      <c r="X1404" s="108"/>
      <c r="Y1404" s="110"/>
      <c r="Z1404" s="110"/>
      <c r="AA1404" s="110"/>
      <c r="AB1404" s="110"/>
      <c r="AC1404" s="110"/>
      <c r="AD1404" s="110"/>
      <c r="AE1404" s="110"/>
      <c r="AF1404" s="111"/>
      <c r="AG1404" s="111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</row>
    <row r="1405" spans="1:60" ht="15.6" x14ac:dyDescent="0.3">
      <c r="A1405" s="112" t="s">
        <v>303</v>
      </c>
      <c r="B1405" s="112" t="s">
        <v>1910</v>
      </c>
      <c r="C1405" s="112" t="s">
        <v>304</v>
      </c>
      <c r="D1405" s="112">
        <v>5</v>
      </c>
      <c r="E1405" s="112" t="s">
        <v>3030</v>
      </c>
      <c r="F1405" s="113" t="s">
        <v>3031</v>
      </c>
      <c r="G1405" s="113">
        <v>1</v>
      </c>
      <c r="H1405" s="113">
        <v>49</v>
      </c>
      <c r="I1405" s="113">
        <v>0</v>
      </c>
      <c r="J1405" s="113">
        <v>0</v>
      </c>
      <c r="K1405" s="113">
        <v>0</v>
      </c>
      <c r="L1405" s="113">
        <v>1</v>
      </c>
      <c r="M1405" s="113">
        <v>2</v>
      </c>
      <c r="N1405" s="113">
        <v>0</v>
      </c>
      <c r="O1405" s="113">
        <v>0</v>
      </c>
      <c r="P1405" s="113">
        <v>0</v>
      </c>
      <c r="Q1405" s="113">
        <v>2</v>
      </c>
      <c r="R1405" s="113">
        <v>0</v>
      </c>
      <c r="S1405" s="113">
        <v>0</v>
      </c>
      <c r="T1405" s="113">
        <v>1</v>
      </c>
      <c r="U1405" s="113">
        <v>545</v>
      </c>
      <c r="V1405" s="47">
        <v>1</v>
      </c>
      <c r="W1405" s="47">
        <v>0</v>
      </c>
      <c r="X1405" s="47">
        <v>1</v>
      </c>
      <c r="Y1405" s="47">
        <v>0</v>
      </c>
      <c r="Z1405" s="47">
        <v>0</v>
      </c>
      <c r="AA1405" s="47">
        <v>0</v>
      </c>
      <c r="AB1405" s="47">
        <v>1</v>
      </c>
      <c r="AC1405" s="47">
        <v>1</v>
      </c>
      <c r="AD1405" s="47">
        <v>13</v>
      </c>
      <c r="AE1405" s="85">
        <v>0</v>
      </c>
      <c r="AF1405" s="114">
        <f>SUM(G1405:AD1405)</f>
        <v>618</v>
      </c>
      <c r="AG1405" s="114">
        <f>SUM(G1405:AC1405)</f>
        <v>605</v>
      </c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</row>
    <row r="1406" spans="1:60" ht="15.6" x14ac:dyDescent="0.3">
      <c r="A1406" s="112" t="s">
        <v>303</v>
      </c>
      <c r="B1406" s="112" t="s">
        <v>1910</v>
      </c>
      <c r="C1406" s="112" t="s">
        <v>304</v>
      </c>
      <c r="D1406" s="112">
        <v>5</v>
      </c>
      <c r="E1406" s="112" t="s">
        <v>3032</v>
      </c>
      <c r="F1406" s="113" t="s">
        <v>3033</v>
      </c>
      <c r="G1406" s="113">
        <v>1</v>
      </c>
      <c r="H1406" s="113">
        <v>35</v>
      </c>
      <c r="I1406" s="113">
        <v>2</v>
      </c>
      <c r="J1406" s="113">
        <v>0</v>
      </c>
      <c r="K1406" s="113">
        <v>0</v>
      </c>
      <c r="L1406" s="113">
        <v>1</v>
      </c>
      <c r="M1406" s="113">
        <v>2</v>
      </c>
      <c r="N1406" s="113">
        <v>1</v>
      </c>
      <c r="O1406" s="113">
        <v>0</v>
      </c>
      <c r="P1406" s="113">
        <v>1</v>
      </c>
      <c r="Q1406" s="113">
        <v>0</v>
      </c>
      <c r="R1406" s="113">
        <v>0</v>
      </c>
      <c r="S1406" s="113">
        <v>0</v>
      </c>
      <c r="T1406" s="113">
        <v>0</v>
      </c>
      <c r="U1406" s="113">
        <v>283</v>
      </c>
      <c r="V1406" s="47">
        <v>0</v>
      </c>
      <c r="W1406" s="47">
        <v>0</v>
      </c>
      <c r="X1406" s="47">
        <v>0</v>
      </c>
      <c r="Y1406" s="47">
        <v>1</v>
      </c>
      <c r="Z1406" s="47">
        <v>0</v>
      </c>
      <c r="AA1406" s="47">
        <v>0</v>
      </c>
      <c r="AB1406" s="47">
        <v>0</v>
      </c>
      <c r="AC1406" s="47">
        <v>0</v>
      </c>
      <c r="AD1406" s="47">
        <v>4</v>
      </c>
      <c r="AE1406" s="115">
        <v>0</v>
      </c>
      <c r="AF1406" s="114">
        <f t="shared" ref="AF1406:AF1408" si="390">SUM(G1406:AD1406)</f>
        <v>331</v>
      </c>
      <c r="AG1406" s="114">
        <f t="shared" ref="AG1406:AG1408" si="391">SUM(G1406:AC1406)</f>
        <v>327</v>
      </c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</row>
    <row r="1407" spans="1:60" ht="15.6" x14ac:dyDescent="0.3">
      <c r="A1407" s="112" t="s">
        <v>303</v>
      </c>
      <c r="B1407" s="112" t="s">
        <v>1910</v>
      </c>
      <c r="C1407" s="112" t="s">
        <v>304</v>
      </c>
      <c r="D1407" s="112">
        <v>5</v>
      </c>
      <c r="E1407" s="112" t="s">
        <v>3034</v>
      </c>
      <c r="F1407" s="113" t="s">
        <v>3035</v>
      </c>
      <c r="G1407" s="113">
        <v>0</v>
      </c>
      <c r="H1407" s="113">
        <v>23</v>
      </c>
      <c r="I1407" s="113">
        <v>0</v>
      </c>
      <c r="J1407" s="113">
        <v>0</v>
      </c>
      <c r="K1407" s="113">
        <v>0</v>
      </c>
      <c r="L1407" s="113">
        <v>0</v>
      </c>
      <c r="M1407" s="113">
        <v>0</v>
      </c>
      <c r="N1407" s="113">
        <v>0</v>
      </c>
      <c r="O1407" s="113">
        <v>0</v>
      </c>
      <c r="P1407" s="113">
        <v>0</v>
      </c>
      <c r="Q1407" s="113">
        <v>0</v>
      </c>
      <c r="R1407" s="113">
        <v>0</v>
      </c>
      <c r="S1407" s="113">
        <v>0</v>
      </c>
      <c r="T1407" s="113">
        <v>0</v>
      </c>
      <c r="U1407" s="113">
        <v>150</v>
      </c>
      <c r="V1407" s="47">
        <v>0</v>
      </c>
      <c r="W1407" s="47">
        <v>0</v>
      </c>
      <c r="X1407" s="47">
        <v>0</v>
      </c>
      <c r="Y1407" s="47">
        <v>0</v>
      </c>
      <c r="Z1407" s="47">
        <v>0</v>
      </c>
      <c r="AA1407" s="47">
        <v>0</v>
      </c>
      <c r="AB1407" s="47">
        <v>0</v>
      </c>
      <c r="AC1407" s="47">
        <v>0</v>
      </c>
      <c r="AD1407" s="47">
        <v>3</v>
      </c>
      <c r="AE1407" s="85">
        <v>0</v>
      </c>
      <c r="AF1407" s="114">
        <f t="shared" si="390"/>
        <v>176</v>
      </c>
      <c r="AG1407" s="114">
        <f t="shared" si="391"/>
        <v>173</v>
      </c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</row>
    <row r="1408" spans="1:60" ht="16.2" thickBot="1" x14ac:dyDescent="0.35">
      <c r="A1408" s="116" t="s">
        <v>303</v>
      </c>
      <c r="B1408" s="116" t="s">
        <v>1910</v>
      </c>
      <c r="C1408" s="116" t="s">
        <v>304</v>
      </c>
      <c r="D1408" s="116">
        <v>5</v>
      </c>
      <c r="E1408" s="116" t="s">
        <v>3036</v>
      </c>
      <c r="F1408" s="117" t="s">
        <v>3037</v>
      </c>
      <c r="G1408" s="117">
        <v>4</v>
      </c>
      <c r="H1408" s="117">
        <v>18</v>
      </c>
      <c r="I1408" s="117">
        <v>4</v>
      </c>
      <c r="J1408" s="117">
        <v>1</v>
      </c>
      <c r="K1408" s="117">
        <v>0</v>
      </c>
      <c r="L1408" s="117">
        <v>0</v>
      </c>
      <c r="M1408" s="117">
        <v>2</v>
      </c>
      <c r="N1408" s="117">
        <v>1</v>
      </c>
      <c r="O1408" s="117">
        <v>0</v>
      </c>
      <c r="P1408" s="117">
        <v>0</v>
      </c>
      <c r="Q1408" s="117">
        <v>0</v>
      </c>
      <c r="R1408" s="117">
        <v>0</v>
      </c>
      <c r="S1408" s="117">
        <v>0</v>
      </c>
      <c r="T1408" s="117">
        <v>2</v>
      </c>
      <c r="U1408" s="117">
        <v>485</v>
      </c>
      <c r="V1408" s="118">
        <v>0</v>
      </c>
      <c r="W1408" s="118">
        <v>1</v>
      </c>
      <c r="X1408" s="118">
        <v>0</v>
      </c>
      <c r="Y1408" s="118">
        <v>0</v>
      </c>
      <c r="Z1408" s="118">
        <v>1</v>
      </c>
      <c r="AA1408" s="118">
        <v>0</v>
      </c>
      <c r="AB1408" s="118">
        <v>0</v>
      </c>
      <c r="AC1408" s="118">
        <v>0</v>
      </c>
      <c r="AD1408" s="118">
        <v>18</v>
      </c>
      <c r="AE1408" s="119">
        <v>0</v>
      </c>
      <c r="AF1408" s="114">
        <f t="shared" si="390"/>
        <v>537</v>
      </c>
      <c r="AG1408" s="114">
        <f t="shared" si="391"/>
        <v>519</v>
      </c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</row>
    <row r="1409" spans="1:60" ht="16.2" thickBot="1" x14ac:dyDescent="0.35">
      <c r="A1409" s="120"/>
      <c r="B1409" s="121"/>
      <c r="C1409" s="121"/>
      <c r="D1409" s="121"/>
      <c r="E1409" s="26" t="s">
        <v>3038</v>
      </c>
      <c r="F1409" s="27" t="s">
        <v>2998</v>
      </c>
      <c r="G1409" s="26">
        <f>SUM(G1405:G1408)</f>
        <v>6</v>
      </c>
      <c r="H1409" s="26">
        <f t="shared" ref="H1409:V1409" si="392">SUM(H1405:H1408)</f>
        <v>125</v>
      </c>
      <c r="I1409" s="26">
        <f t="shared" si="392"/>
        <v>6</v>
      </c>
      <c r="J1409" s="26">
        <f t="shared" si="392"/>
        <v>1</v>
      </c>
      <c r="K1409" s="26">
        <f t="shared" si="392"/>
        <v>0</v>
      </c>
      <c r="L1409" s="26">
        <f t="shared" si="392"/>
        <v>2</v>
      </c>
      <c r="M1409" s="26">
        <f t="shared" si="392"/>
        <v>6</v>
      </c>
      <c r="N1409" s="26">
        <f t="shared" si="392"/>
        <v>2</v>
      </c>
      <c r="O1409" s="26">
        <f t="shared" si="392"/>
        <v>0</v>
      </c>
      <c r="P1409" s="26">
        <f t="shared" si="392"/>
        <v>1</v>
      </c>
      <c r="Q1409" s="26">
        <f t="shared" si="392"/>
        <v>2</v>
      </c>
      <c r="R1409" s="26">
        <f t="shared" si="392"/>
        <v>0</v>
      </c>
      <c r="S1409" s="26">
        <f t="shared" si="392"/>
        <v>0</v>
      </c>
      <c r="T1409" s="26">
        <f t="shared" si="392"/>
        <v>3</v>
      </c>
      <c r="U1409" s="26">
        <f t="shared" si="392"/>
        <v>1463</v>
      </c>
      <c r="V1409" s="26">
        <f t="shared" si="392"/>
        <v>1</v>
      </c>
      <c r="W1409" s="26">
        <f t="shared" ref="W1409:AG1409" si="393">SUM(W1405:W1408)</f>
        <v>1</v>
      </c>
      <c r="X1409" s="26">
        <f t="shared" si="393"/>
        <v>1</v>
      </c>
      <c r="Y1409" s="26">
        <f t="shared" si="393"/>
        <v>1</v>
      </c>
      <c r="Z1409" s="26">
        <f t="shared" si="393"/>
        <v>1</v>
      </c>
      <c r="AA1409" s="26">
        <f t="shared" si="393"/>
        <v>0</v>
      </c>
      <c r="AB1409" s="26">
        <f t="shared" si="393"/>
        <v>1</v>
      </c>
      <c r="AC1409" s="26">
        <f t="shared" si="393"/>
        <v>1</v>
      </c>
      <c r="AD1409" s="26">
        <f t="shared" si="393"/>
        <v>38</v>
      </c>
      <c r="AE1409" s="26">
        <f t="shared" si="393"/>
        <v>0</v>
      </c>
      <c r="AF1409" s="26">
        <f t="shared" si="393"/>
        <v>1662</v>
      </c>
      <c r="AG1409" s="26">
        <f t="shared" si="393"/>
        <v>1624</v>
      </c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</row>
    <row r="1410" spans="1:60" ht="15.6" x14ac:dyDescent="0.3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T1410" s="65"/>
      <c r="U1410" s="65"/>
      <c r="V1410" s="65"/>
      <c r="W1410" s="65"/>
      <c r="X1410" s="65"/>
      <c r="Y1410" s="65"/>
      <c r="Z1410" s="65"/>
      <c r="AA1410" s="65"/>
      <c r="AB1410" s="65"/>
      <c r="AC1410" s="65"/>
      <c r="AD1410" s="122"/>
      <c r="AE1410" s="51"/>
      <c r="AF1410" s="51"/>
      <c r="AG1410" s="51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</row>
    <row r="1411" spans="1:60" ht="15.6" x14ac:dyDescent="0.3">
      <c r="A1411" s="34" t="s">
        <v>303</v>
      </c>
      <c r="B1411" s="34" t="s">
        <v>1910</v>
      </c>
      <c r="C1411" s="34" t="s">
        <v>304</v>
      </c>
      <c r="D1411" s="34">
        <v>15</v>
      </c>
      <c r="E1411" s="34" t="s">
        <v>1925</v>
      </c>
      <c r="F1411" s="91" t="s">
        <v>1926</v>
      </c>
      <c r="G1411" s="46">
        <v>1</v>
      </c>
      <c r="H1411" s="46">
        <v>117</v>
      </c>
      <c r="I1411" s="46">
        <v>2</v>
      </c>
      <c r="J1411" s="46">
        <v>0</v>
      </c>
      <c r="K1411" s="46">
        <v>0</v>
      </c>
      <c r="L1411" s="46">
        <v>3</v>
      </c>
      <c r="M1411" s="46">
        <v>0</v>
      </c>
      <c r="N1411" s="46">
        <v>7</v>
      </c>
      <c r="O1411" s="46">
        <v>0</v>
      </c>
      <c r="P1411" s="46">
        <v>0</v>
      </c>
      <c r="Q1411" s="46">
        <v>0</v>
      </c>
      <c r="R1411" s="46">
        <v>0</v>
      </c>
      <c r="S1411" s="46">
        <v>1</v>
      </c>
      <c r="T1411" s="46">
        <v>1</v>
      </c>
      <c r="U1411" s="46">
        <v>637</v>
      </c>
      <c r="V1411" s="46">
        <v>2</v>
      </c>
      <c r="W1411" s="46">
        <v>0</v>
      </c>
      <c r="X1411" s="46">
        <v>2</v>
      </c>
      <c r="Y1411" s="46">
        <v>0</v>
      </c>
      <c r="Z1411" s="46">
        <v>1</v>
      </c>
      <c r="AA1411" s="46">
        <v>2</v>
      </c>
      <c r="AB1411" s="46">
        <v>0</v>
      </c>
      <c r="AC1411" s="46">
        <v>0</v>
      </c>
      <c r="AD1411" s="46">
        <v>12</v>
      </c>
      <c r="AE1411" s="46">
        <v>0</v>
      </c>
      <c r="AF1411" s="35">
        <f t="shared" si="387"/>
        <v>788</v>
      </c>
      <c r="AG1411" s="35">
        <f t="shared" si="388"/>
        <v>776</v>
      </c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</row>
    <row r="1412" spans="1:60" ht="15.6" x14ac:dyDescent="0.3">
      <c r="A1412" s="34" t="s">
        <v>303</v>
      </c>
      <c r="B1412" s="34" t="s">
        <v>1910</v>
      </c>
      <c r="C1412" s="34" t="s">
        <v>304</v>
      </c>
      <c r="D1412" s="34">
        <v>15</v>
      </c>
      <c r="E1412" s="34" t="s">
        <v>1927</v>
      </c>
      <c r="F1412" s="91" t="s">
        <v>1928</v>
      </c>
      <c r="G1412" s="46">
        <v>2</v>
      </c>
      <c r="H1412" s="46">
        <v>47</v>
      </c>
      <c r="I1412" s="46">
        <v>0</v>
      </c>
      <c r="J1412" s="46">
        <v>0</v>
      </c>
      <c r="K1412" s="46">
        <v>0</v>
      </c>
      <c r="L1412" s="46">
        <v>2</v>
      </c>
      <c r="M1412" s="46">
        <v>2</v>
      </c>
      <c r="N1412" s="46">
        <v>1</v>
      </c>
      <c r="O1412" s="46">
        <v>0</v>
      </c>
      <c r="P1412" s="46">
        <v>2</v>
      </c>
      <c r="Q1412" s="46">
        <v>1</v>
      </c>
      <c r="R1412" s="46">
        <v>0</v>
      </c>
      <c r="S1412" s="46">
        <v>0</v>
      </c>
      <c r="T1412" s="46">
        <v>0</v>
      </c>
      <c r="U1412" s="46">
        <v>480</v>
      </c>
      <c r="V1412" s="46">
        <v>1</v>
      </c>
      <c r="W1412" s="46">
        <v>0</v>
      </c>
      <c r="X1412" s="46">
        <v>0</v>
      </c>
      <c r="Y1412" s="46">
        <v>0</v>
      </c>
      <c r="Z1412" s="46">
        <v>5</v>
      </c>
      <c r="AA1412" s="46">
        <v>1</v>
      </c>
      <c r="AB1412" s="46">
        <v>0</v>
      </c>
      <c r="AC1412" s="46">
        <v>0</v>
      </c>
      <c r="AD1412" s="46">
        <v>11</v>
      </c>
      <c r="AE1412" s="46">
        <v>0</v>
      </c>
      <c r="AF1412" s="35">
        <f t="shared" si="387"/>
        <v>555</v>
      </c>
      <c r="AG1412" s="35">
        <f t="shared" si="388"/>
        <v>544</v>
      </c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</row>
    <row r="1413" spans="1:60" ht="15.6" x14ac:dyDescent="0.3">
      <c r="A1413" s="34" t="s">
        <v>303</v>
      </c>
      <c r="B1413" s="34" t="s">
        <v>1910</v>
      </c>
      <c r="C1413" s="34" t="s">
        <v>304</v>
      </c>
      <c r="D1413" s="34">
        <v>15</v>
      </c>
      <c r="E1413" s="34" t="s">
        <v>1929</v>
      </c>
      <c r="F1413" s="91" t="s">
        <v>1930</v>
      </c>
      <c r="G1413" s="46">
        <v>4</v>
      </c>
      <c r="H1413" s="46">
        <v>152</v>
      </c>
      <c r="I1413" s="46">
        <v>3</v>
      </c>
      <c r="J1413" s="46">
        <v>0</v>
      </c>
      <c r="K1413" s="46">
        <v>0</v>
      </c>
      <c r="L1413" s="46">
        <v>3</v>
      </c>
      <c r="M1413" s="46">
        <v>2</v>
      </c>
      <c r="N1413" s="46">
        <v>6</v>
      </c>
      <c r="O1413" s="46">
        <v>0</v>
      </c>
      <c r="P1413" s="46">
        <v>1</v>
      </c>
      <c r="Q1413" s="46">
        <v>2</v>
      </c>
      <c r="R1413" s="46">
        <v>0</v>
      </c>
      <c r="S1413" s="46">
        <v>0</v>
      </c>
      <c r="T1413" s="46">
        <v>0</v>
      </c>
      <c r="U1413" s="46">
        <v>456</v>
      </c>
      <c r="V1413" s="46">
        <v>4</v>
      </c>
      <c r="W1413" s="46">
        <v>2</v>
      </c>
      <c r="X1413" s="46">
        <v>1</v>
      </c>
      <c r="Y1413" s="46">
        <v>0</v>
      </c>
      <c r="Z1413" s="46">
        <v>1</v>
      </c>
      <c r="AA1413" s="46">
        <v>0</v>
      </c>
      <c r="AB1413" s="46">
        <v>1</v>
      </c>
      <c r="AC1413" s="46">
        <v>0</v>
      </c>
      <c r="AD1413" s="46">
        <v>11</v>
      </c>
      <c r="AE1413" s="46">
        <v>0</v>
      </c>
      <c r="AF1413" s="35">
        <f t="shared" si="387"/>
        <v>649</v>
      </c>
      <c r="AG1413" s="35">
        <f t="shared" si="388"/>
        <v>638</v>
      </c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</row>
    <row r="1414" spans="1:60" ht="15.6" x14ac:dyDescent="0.3">
      <c r="A1414" s="34" t="s">
        <v>303</v>
      </c>
      <c r="B1414" s="34" t="s">
        <v>1910</v>
      </c>
      <c r="C1414" s="34" t="s">
        <v>304</v>
      </c>
      <c r="D1414" s="34">
        <v>15</v>
      </c>
      <c r="E1414" s="34" t="s">
        <v>1931</v>
      </c>
      <c r="F1414" s="91" t="s">
        <v>1932</v>
      </c>
      <c r="G1414" s="46">
        <v>2</v>
      </c>
      <c r="H1414" s="46">
        <v>78</v>
      </c>
      <c r="I1414" s="46">
        <v>5</v>
      </c>
      <c r="J1414" s="46">
        <v>0</v>
      </c>
      <c r="K1414" s="46">
        <v>1</v>
      </c>
      <c r="L1414" s="46">
        <v>1</v>
      </c>
      <c r="M1414" s="46">
        <v>3</v>
      </c>
      <c r="N1414" s="46">
        <v>5</v>
      </c>
      <c r="O1414" s="46">
        <v>1</v>
      </c>
      <c r="P1414" s="46">
        <v>0</v>
      </c>
      <c r="Q1414" s="46">
        <v>1</v>
      </c>
      <c r="R1414" s="46">
        <v>0</v>
      </c>
      <c r="S1414" s="46">
        <v>1</v>
      </c>
      <c r="T1414" s="46">
        <v>0</v>
      </c>
      <c r="U1414" s="46">
        <v>265</v>
      </c>
      <c r="V1414" s="46">
        <v>2</v>
      </c>
      <c r="W1414" s="46">
        <v>0</v>
      </c>
      <c r="X1414" s="46">
        <v>0</v>
      </c>
      <c r="Y1414" s="46">
        <v>0</v>
      </c>
      <c r="Z1414" s="46">
        <v>1</v>
      </c>
      <c r="AA1414" s="46">
        <v>2</v>
      </c>
      <c r="AB1414" s="46">
        <v>0</v>
      </c>
      <c r="AC1414" s="46">
        <v>1</v>
      </c>
      <c r="AD1414" s="46">
        <v>10</v>
      </c>
      <c r="AE1414" s="46">
        <v>0</v>
      </c>
      <c r="AF1414" s="35">
        <f t="shared" si="387"/>
        <v>379</v>
      </c>
      <c r="AG1414" s="35">
        <f t="shared" si="388"/>
        <v>369</v>
      </c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</row>
    <row r="1415" spans="1:60" ht="15.6" x14ac:dyDescent="0.3">
      <c r="A1415" s="34" t="s">
        <v>303</v>
      </c>
      <c r="B1415" s="34" t="s">
        <v>1910</v>
      </c>
      <c r="C1415" s="34" t="s">
        <v>304</v>
      </c>
      <c r="D1415" s="34">
        <v>15</v>
      </c>
      <c r="E1415" s="34" t="s">
        <v>1933</v>
      </c>
      <c r="F1415" s="91" t="s">
        <v>1934</v>
      </c>
      <c r="G1415" s="46">
        <v>0</v>
      </c>
      <c r="H1415" s="46">
        <v>61</v>
      </c>
      <c r="I1415" s="46">
        <v>1</v>
      </c>
      <c r="J1415" s="46">
        <v>0</v>
      </c>
      <c r="K1415" s="46">
        <v>0</v>
      </c>
      <c r="L1415" s="46">
        <v>0</v>
      </c>
      <c r="M1415" s="46">
        <v>0</v>
      </c>
      <c r="N1415" s="46">
        <v>3</v>
      </c>
      <c r="O1415" s="46">
        <v>0</v>
      </c>
      <c r="P1415" s="46">
        <v>0</v>
      </c>
      <c r="Q1415" s="46">
        <v>0</v>
      </c>
      <c r="R1415" s="46">
        <v>0</v>
      </c>
      <c r="S1415" s="46">
        <v>0</v>
      </c>
      <c r="T1415" s="46">
        <v>1</v>
      </c>
      <c r="U1415" s="46">
        <v>199</v>
      </c>
      <c r="V1415" s="46">
        <v>0</v>
      </c>
      <c r="W1415" s="46">
        <v>1</v>
      </c>
      <c r="X1415" s="46">
        <v>0</v>
      </c>
      <c r="Y1415" s="46">
        <v>0</v>
      </c>
      <c r="Z1415" s="46">
        <v>0</v>
      </c>
      <c r="AA1415" s="46">
        <v>0</v>
      </c>
      <c r="AB1415" s="46">
        <v>0</v>
      </c>
      <c r="AC1415" s="46">
        <v>2</v>
      </c>
      <c r="AD1415" s="46">
        <v>9</v>
      </c>
      <c r="AE1415" s="46">
        <v>0</v>
      </c>
      <c r="AF1415" s="35">
        <f t="shared" si="387"/>
        <v>277</v>
      </c>
      <c r="AG1415" s="35">
        <f t="shared" si="388"/>
        <v>268</v>
      </c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</row>
    <row r="1416" spans="1:60" ht="15.6" x14ac:dyDescent="0.3">
      <c r="A1416" s="40"/>
      <c r="B1416" s="40"/>
      <c r="C1416" s="40"/>
      <c r="D1416" s="40"/>
      <c r="E1416" s="44" t="s">
        <v>14</v>
      </c>
      <c r="F1416" s="44" t="s">
        <v>7</v>
      </c>
      <c r="G1416" s="44">
        <f t="shared" ref="G1416:AG1416" si="394">SUM(G1411:G1415)</f>
        <v>9</v>
      </c>
      <c r="H1416" s="44">
        <f t="shared" si="394"/>
        <v>455</v>
      </c>
      <c r="I1416" s="44">
        <f t="shared" si="394"/>
        <v>11</v>
      </c>
      <c r="J1416" s="44">
        <f t="shared" si="394"/>
        <v>0</v>
      </c>
      <c r="K1416" s="44">
        <f t="shared" si="394"/>
        <v>1</v>
      </c>
      <c r="L1416" s="44">
        <f t="shared" si="394"/>
        <v>9</v>
      </c>
      <c r="M1416" s="44">
        <f t="shared" si="394"/>
        <v>7</v>
      </c>
      <c r="N1416" s="44">
        <f t="shared" si="394"/>
        <v>22</v>
      </c>
      <c r="O1416" s="44">
        <f t="shared" si="394"/>
        <v>1</v>
      </c>
      <c r="P1416" s="44">
        <f t="shared" si="394"/>
        <v>3</v>
      </c>
      <c r="Q1416" s="44">
        <f t="shared" si="394"/>
        <v>4</v>
      </c>
      <c r="R1416" s="44">
        <f t="shared" si="394"/>
        <v>0</v>
      </c>
      <c r="S1416" s="44">
        <f t="shared" si="394"/>
        <v>2</v>
      </c>
      <c r="T1416" s="44">
        <f>SUM(T1411:T1415)</f>
        <v>2</v>
      </c>
      <c r="U1416" s="44">
        <f t="shared" si="394"/>
        <v>2037</v>
      </c>
      <c r="V1416" s="44">
        <f t="shared" si="394"/>
        <v>9</v>
      </c>
      <c r="W1416" s="44">
        <f t="shared" si="394"/>
        <v>3</v>
      </c>
      <c r="X1416" s="44">
        <f t="shared" si="394"/>
        <v>3</v>
      </c>
      <c r="Y1416" s="44">
        <f t="shared" si="394"/>
        <v>0</v>
      </c>
      <c r="Z1416" s="44">
        <f t="shared" si="394"/>
        <v>8</v>
      </c>
      <c r="AA1416" s="44">
        <f t="shared" si="394"/>
        <v>5</v>
      </c>
      <c r="AB1416" s="44">
        <f t="shared" si="394"/>
        <v>1</v>
      </c>
      <c r="AC1416" s="44">
        <f t="shared" si="394"/>
        <v>3</v>
      </c>
      <c r="AD1416" s="44">
        <f t="shared" si="394"/>
        <v>53</v>
      </c>
      <c r="AE1416" s="44">
        <f t="shared" si="394"/>
        <v>0</v>
      </c>
      <c r="AF1416" s="44">
        <f t="shared" si="394"/>
        <v>2648</v>
      </c>
      <c r="AG1416" s="44">
        <f t="shared" si="394"/>
        <v>2595</v>
      </c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</row>
    <row r="1417" spans="1:60" ht="15.6" x14ac:dyDescent="0.3">
      <c r="A1417" s="40"/>
      <c r="B1417" s="40"/>
      <c r="C1417" s="40"/>
      <c r="D1417" s="40"/>
      <c r="E1417" s="45"/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94"/>
      <c r="AE1417" s="41"/>
      <c r="AF1417" s="41"/>
      <c r="AG1417" s="41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</row>
    <row r="1418" spans="1:60" ht="15.6" x14ac:dyDescent="0.3">
      <c r="A1418" s="34" t="s">
        <v>303</v>
      </c>
      <c r="B1418" s="34" t="s">
        <v>1910</v>
      </c>
      <c r="C1418" s="34" t="s">
        <v>304</v>
      </c>
      <c r="D1418" s="34">
        <v>17</v>
      </c>
      <c r="E1418" s="34" t="s">
        <v>1935</v>
      </c>
      <c r="F1418" s="91" t="s">
        <v>1936</v>
      </c>
      <c r="G1418" s="46">
        <v>1</v>
      </c>
      <c r="H1418" s="46">
        <v>98</v>
      </c>
      <c r="I1418" s="46">
        <v>6</v>
      </c>
      <c r="J1418" s="46">
        <v>0</v>
      </c>
      <c r="K1418" s="46">
        <v>1</v>
      </c>
      <c r="L1418" s="46">
        <v>4</v>
      </c>
      <c r="M1418" s="46">
        <v>1</v>
      </c>
      <c r="N1418" s="46">
        <v>11</v>
      </c>
      <c r="O1418" s="46">
        <v>2</v>
      </c>
      <c r="P1418" s="46">
        <v>1</v>
      </c>
      <c r="Q1418" s="46">
        <v>1</v>
      </c>
      <c r="R1418" s="46">
        <v>0</v>
      </c>
      <c r="S1418" s="46">
        <v>0</v>
      </c>
      <c r="T1418" s="46">
        <v>3</v>
      </c>
      <c r="U1418" s="46">
        <v>318</v>
      </c>
      <c r="V1418" s="46">
        <v>2</v>
      </c>
      <c r="W1418" s="46">
        <v>0</v>
      </c>
      <c r="X1418" s="46">
        <v>1</v>
      </c>
      <c r="Y1418" s="46">
        <v>4</v>
      </c>
      <c r="Z1418" s="46">
        <v>2</v>
      </c>
      <c r="AA1418" s="46">
        <v>1</v>
      </c>
      <c r="AB1418" s="46">
        <v>0</v>
      </c>
      <c r="AC1418" s="46">
        <v>0</v>
      </c>
      <c r="AD1418" s="46">
        <v>9</v>
      </c>
      <c r="AE1418" s="46">
        <v>0</v>
      </c>
      <c r="AF1418" s="35">
        <f t="shared" si="387"/>
        <v>466</v>
      </c>
      <c r="AG1418" s="35">
        <f t="shared" si="388"/>
        <v>457</v>
      </c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</row>
    <row r="1419" spans="1:60" ht="15.6" x14ac:dyDescent="0.3">
      <c r="A1419" s="34" t="s">
        <v>303</v>
      </c>
      <c r="B1419" s="34" t="s">
        <v>1910</v>
      </c>
      <c r="C1419" s="34" t="s">
        <v>304</v>
      </c>
      <c r="D1419" s="34">
        <v>17</v>
      </c>
      <c r="E1419" s="34" t="s">
        <v>1937</v>
      </c>
      <c r="F1419" s="91" t="s">
        <v>1938</v>
      </c>
      <c r="G1419" s="46">
        <v>0</v>
      </c>
      <c r="H1419" s="46">
        <v>12</v>
      </c>
      <c r="I1419" s="46">
        <v>2</v>
      </c>
      <c r="J1419" s="46">
        <v>0</v>
      </c>
      <c r="K1419" s="46">
        <v>0</v>
      </c>
      <c r="L1419" s="46">
        <v>1</v>
      </c>
      <c r="M1419" s="46">
        <v>0</v>
      </c>
      <c r="N1419" s="46">
        <v>1</v>
      </c>
      <c r="O1419" s="46">
        <v>0</v>
      </c>
      <c r="P1419" s="46">
        <v>0</v>
      </c>
      <c r="Q1419" s="46">
        <v>0</v>
      </c>
      <c r="R1419" s="46">
        <v>0</v>
      </c>
      <c r="S1419" s="46">
        <v>0</v>
      </c>
      <c r="T1419" s="46">
        <v>0</v>
      </c>
      <c r="U1419" s="46">
        <v>174</v>
      </c>
      <c r="V1419" s="46">
        <v>1</v>
      </c>
      <c r="W1419" s="46">
        <v>0</v>
      </c>
      <c r="X1419" s="46">
        <v>0</v>
      </c>
      <c r="Y1419" s="46">
        <v>0</v>
      </c>
      <c r="Z1419" s="46">
        <v>0</v>
      </c>
      <c r="AA1419" s="46">
        <v>1</v>
      </c>
      <c r="AB1419" s="46">
        <v>0</v>
      </c>
      <c r="AC1419" s="46">
        <v>0</v>
      </c>
      <c r="AD1419" s="46">
        <v>6</v>
      </c>
      <c r="AE1419" s="46">
        <v>0</v>
      </c>
      <c r="AF1419" s="35">
        <f t="shared" si="387"/>
        <v>198</v>
      </c>
      <c r="AG1419" s="35">
        <f t="shared" si="388"/>
        <v>192</v>
      </c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</row>
    <row r="1420" spans="1:60" ht="15.6" x14ac:dyDescent="0.3">
      <c r="A1420" s="34" t="s">
        <v>303</v>
      </c>
      <c r="B1420" s="34" t="s">
        <v>1910</v>
      </c>
      <c r="C1420" s="34" t="s">
        <v>304</v>
      </c>
      <c r="D1420" s="34">
        <v>17</v>
      </c>
      <c r="E1420" s="34" t="s">
        <v>1939</v>
      </c>
      <c r="F1420" s="91" t="s">
        <v>1940</v>
      </c>
      <c r="G1420" s="46">
        <v>3</v>
      </c>
      <c r="H1420" s="46">
        <v>137</v>
      </c>
      <c r="I1420" s="46">
        <v>3</v>
      </c>
      <c r="J1420" s="46">
        <v>0</v>
      </c>
      <c r="K1420" s="46">
        <v>0</v>
      </c>
      <c r="L1420" s="46">
        <v>1</v>
      </c>
      <c r="M1420" s="46">
        <v>0</v>
      </c>
      <c r="N1420" s="46">
        <v>5</v>
      </c>
      <c r="O1420" s="46">
        <v>0</v>
      </c>
      <c r="P1420" s="46">
        <v>0</v>
      </c>
      <c r="Q1420" s="46">
        <v>0</v>
      </c>
      <c r="R1420" s="46">
        <v>1</v>
      </c>
      <c r="S1420" s="46">
        <v>1</v>
      </c>
      <c r="T1420" s="46">
        <v>2</v>
      </c>
      <c r="U1420" s="46">
        <v>210</v>
      </c>
      <c r="V1420" s="46">
        <v>0</v>
      </c>
      <c r="W1420" s="46">
        <v>1</v>
      </c>
      <c r="X1420" s="46">
        <v>0</v>
      </c>
      <c r="Y1420" s="46">
        <v>0</v>
      </c>
      <c r="Z1420" s="46">
        <v>2</v>
      </c>
      <c r="AA1420" s="46">
        <v>0</v>
      </c>
      <c r="AB1420" s="46">
        <v>0</v>
      </c>
      <c r="AC1420" s="46">
        <v>1</v>
      </c>
      <c r="AD1420" s="46">
        <v>7</v>
      </c>
      <c r="AE1420" s="46">
        <v>0</v>
      </c>
      <c r="AF1420" s="35">
        <f t="shared" si="387"/>
        <v>374</v>
      </c>
      <c r="AG1420" s="35">
        <f t="shared" si="388"/>
        <v>367</v>
      </c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</row>
    <row r="1421" spans="1:60" ht="15.6" x14ac:dyDescent="0.3">
      <c r="A1421" s="34" t="s">
        <v>303</v>
      </c>
      <c r="B1421" s="34" t="s">
        <v>1910</v>
      </c>
      <c r="C1421" s="34" t="s">
        <v>304</v>
      </c>
      <c r="D1421" s="34">
        <v>17</v>
      </c>
      <c r="E1421" s="34" t="s">
        <v>1941</v>
      </c>
      <c r="F1421" s="91" t="s">
        <v>1942</v>
      </c>
      <c r="G1421" s="46">
        <v>2</v>
      </c>
      <c r="H1421" s="46">
        <v>176</v>
      </c>
      <c r="I1421" s="46">
        <v>4</v>
      </c>
      <c r="J1421" s="46">
        <v>0</v>
      </c>
      <c r="K1421" s="46">
        <v>1</v>
      </c>
      <c r="L1421" s="46">
        <v>4</v>
      </c>
      <c r="M1421" s="46">
        <v>0</v>
      </c>
      <c r="N1421" s="46">
        <v>20</v>
      </c>
      <c r="O1421" s="46">
        <v>0</v>
      </c>
      <c r="P1421" s="46">
        <v>0</v>
      </c>
      <c r="Q1421" s="46">
        <v>0</v>
      </c>
      <c r="R1421" s="46">
        <v>1</v>
      </c>
      <c r="S1421" s="46">
        <v>0</v>
      </c>
      <c r="T1421" s="46">
        <v>0</v>
      </c>
      <c r="U1421" s="46">
        <v>68</v>
      </c>
      <c r="V1421" s="46">
        <v>6</v>
      </c>
      <c r="W1421" s="46">
        <v>0</v>
      </c>
      <c r="X1421" s="46">
        <v>0</v>
      </c>
      <c r="Y1421" s="46">
        <v>0</v>
      </c>
      <c r="Z1421" s="46">
        <v>1</v>
      </c>
      <c r="AA1421" s="46">
        <v>0</v>
      </c>
      <c r="AB1421" s="46">
        <v>1</v>
      </c>
      <c r="AC1421" s="46">
        <v>1</v>
      </c>
      <c r="AD1421" s="46">
        <v>7</v>
      </c>
      <c r="AE1421" s="46">
        <v>0</v>
      </c>
      <c r="AF1421" s="35">
        <f t="shared" si="387"/>
        <v>292</v>
      </c>
      <c r="AG1421" s="35">
        <f t="shared" si="388"/>
        <v>285</v>
      </c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</row>
    <row r="1422" spans="1:60" ht="15.6" x14ac:dyDescent="0.3">
      <c r="A1422" s="34" t="s">
        <v>303</v>
      </c>
      <c r="B1422" s="34" t="s">
        <v>1910</v>
      </c>
      <c r="C1422" s="34" t="s">
        <v>304</v>
      </c>
      <c r="D1422" s="34">
        <v>17</v>
      </c>
      <c r="E1422" s="34" t="s">
        <v>1943</v>
      </c>
      <c r="F1422" s="91" t="s">
        <v>1944</v>
      </c>
      <c r="G1422" s="46">
        <v>0</v>
      </c>
      <c r="H1422" s="46">
        <v>211</v>
      </c>
      <c r="I1422" s="46">
        <v>6</v>
      </c>
      <c r="J1422" s="46">
        <v>1</v>
      </c>
      <c r="K1422" s="46">
        <v>1</v>
      </c>
      <c r="L1422" s="46">
        <v>3</v>
      </c>
      <c r="M1422" s="46">
        <v>4</v>
      </c>
      <c r="N1422" s="46">
        <v>18</v>
      </c>
      <c r="O1422" s="46">
        <v>1</v>
      </c>
      <c r="P1422" s="46">
        <v>1</v>
      </c>
      <c r="Q1422" s="46">
        <v>1</v>
      </c>
      <c r="R1422" s="46">
        <v>0</v>
      </c>
      <c r="S1422" s="46">
        <v>1</v>
      </c>
      <c r="T1422" s="46">
        <v>2</v>
      </c>
      <c r="U1422" s="46">
        <v>238</v>
      </c>
      <c r="V1422" s="46">
        <v>5</v>
      </c>
      <c r="W1422" s="46">
        <v>1</v>
      </c>
      <c r="X1422" s="46">
        <v>3</v>
      </c>
      <c r="Y1422" s="46">
        <v>3</v>
      </c>
      <c r="Z1422" s="46">
        <v>0</v>
      </c>
      <c r="AA1422" s="46">
        <v>3</v>
      </c>
      <c r="AB1422" s="46">
        <v>1</v>
      </c>
      <c r="AC1422" s="46">
        <v>3</v>
      </c>
      <c r="AD1422" s="46">
        <v>17</v>
      </c>
      <c r="AE1422" s="46">
        <v>0</v>
      </c>
      <c r="AF1422" s="35">
        <f t="shared" si="387"/>
        <v>524</v>
      </c>
      <c r="AG1422" s="35">
        <f t="shared" si="388"/>
        <v>507</v>
      </c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</row>
    <row r="1423" spans="1:60" ht="15.6" x14ac:dyDescent="0.3">
      <c r="A1423" s="34" t="s">
        <v>303</v>
      </c>
      <c r="B1423" s="34" t="s">
        <v>1910</v>
      </c>
      <c r="C1423" s="34" t="s">
        <v>304</v>
      </c>
      <c r="D1423" s="34">
        <v>17</v>
      </c>
      <c r="E1423" s="34" t="s">
        <v>1945</v>
      </c>
      <c r="F1423" s="91" t="s">
        <v>1946</v>
      </c>
      <c r="G1423" s="46">
        <v>4</v>
      </c>
      <c r="H1423" s="46">
        <v>192</v>
      </c>
      <c r="I1423" s="46">
        <v>3</v>
      </c>
      <c r="J1423" s="46">
        <v>0</v>
      </c>
      <c r="K1423" s="46">
        <v>0</v>
      </c>
      <c r="L1423" s="46">
        <v>2</v>
      </c>
      <c r="M1423" s="46">
        <v>1</v>
      </c>
      <c r="N1423" s="46">
        <v>10</v>
      </c>
      <c r="O1423" s="46">
        <v>1</v>
      </c>
      <c r="P1423" s="46">
        <v>1</v>
      </c>
      <c r="Q1423" s="46">
        <v>1</v>
      </c>
      <c r="R1423" s="46">
        <v>0</v>
      </c>
      <c r="S1423" s="46">
        <v>0</v>
      </c>
      <c r="T1423" s="46">
        <v>0</v>
      </c>
      <c r="U1423" s="46">
        <v>90</v>
      </c>
      <c r="V1423" s="46">
        <v>6</v>
      </c>
      <c r="W1423" s="46">
        <v>1</v>
      </c>
      <c r="X1423" s="46">
        <v>1</v>
      </c>
      <c r="Y1423" s="46">
        <v>0</v>
      </c>
      <c r="Z1423" s="46">
        <v>1</v>
      </c>
      <c r="AA1423" s="46">
        <v>0</v>
      </c>
      <c r="AB1423" s="46">
        <v>2</v>
      </c>
      <c r="AC1423" s="46">
        <v>1</v>
      </c>
      <c r="AD1423" s="46">
        <v>15</v>
      </c>
      <c r="AE1423" s="46">
        <v>0</v>
      </c>
      <c r="AF1423" s="35">
        <f t="shared" si="387"/>
        <v>332</v>
      </c>
      <c r="AG1423" s="35">
        <f t="shared" si="388"/>
        <v>317</v>
      </c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</row>
    <row r="1424" spans="1:60" ht="15.6" x14ac:dyDescent="0.3">
      <c r="A1424" s="40"/>
      <c r="B1424" s="40"/>
      <c r="C1424" s="40"/>
      <c r="D1424" s="40"/>
      <c r="E1424" s="44" t="s">
        <v>12</v>
      </c>
      <c r="F1424" s="44" t="s">
        <v>7</v>
      </c>
      <c r="G1424" s="44">
        <f>SUM(G1418:G1423)</f>
        <v>10</v>
      </c>
      <c r="H1424" s="44">
        <f t="shared" ref="H1424:AG1424" si="395">SUM(H1418:H1423)</f>
        <v>826</v>
      </c>
      <c r="I1424" s="44">
        <f t="shared" si="395"/>
        <v>24</v>
      </c>
      <c r="J1424" s="44">
        <f t="shared" si="395"/>
        <v>1</v>
      </c>
      <c r="K1424" s="44">
        <f t="shared" si="395"/>
        <v>3</v>
      </c>
      <c r="L1424" s="44">
        <f t="shared" si="395"/>
        <v>15</v>
      </c>
      <c r="M1424" s="44">
        <f t="shared" si="395"/>
        <v>6</v>
      </c>
      <c r="N1424" s="44">
        <f t="shared" si="395"/>
        <v>65</v>
      </c>
      <c r="O1424" s="44">
        <f t="shared" si="395"/>
        <v>4</v>
      </c>
      <c r="P1424" s="44">
        <f t="shared" si="395"/>
        <v>3</v>
      </c>
      <c r="Q1424" s="44">
        <f>SUM(Q1418:Q1423)</f>
        <v>3</v>
      </c>
      <c r="R1424" s="44">
        <f t="shared" si="395"/>
        <v>2</v>
      </c>
      <c r="S1424" s="44">
        <f t="shared" si="395"/>
        <v>2</v>
      </c>
      <c r="T1424" s="44">
        <f t="shared" si="395"/>
        <v>7</v>
      </c>
      <c r="U1424" s="44">
        <f t="shared" si="395"/>
        <v>1098</v>
      </c>
      <c r="V1424" s="44">
        <f t="shared" si="395"/>
        <v>20</v>
      </c>
      <c r="W1424" s="44">
        <f t="shared" si="395"/>
        <v>3</v>
      </c>
      <c r="X1424" s="44">
        <f t="shared" si="395"/>
        <v>5</v>
      </c>
      <c r="Y1424" s="44">
        <f t="shared" si="395"/>
        <v>7</v>
      </c>
      <c r="Z1424" s="44">
        <f t="shared" si="395"/>
        <v>6</v>
      </c>
      <c r="AA1424" s="44">
        <f t="shared" si="395"/>
        <v>5</v>
      </c>
      <c r="AB1424" s="44">
        <f t="shared" si="395"/>
        <v>4</v>
      </c>
      <c r="AC1424" s="44">
        <f t="shared" si="395"/>
        <v>6</v>
      </c>
      <c r="AD1424" s="44">
        <f t="shared" si="395"/>
        <v>61</v>
      </c>
      <c r="AE1424" s="44">
        <f t="shared" si="395"/>
        <v>0</v>
      </c>
      <c r="AF1424" s="44">
        <f t="shared" si="395"/>
        <v>2186</v>
      </c>
      <c r="AG1424" s="44">
        <f t="shared" si="395"/>
        <v>2125</v>
      </c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</row>
    <row r="1425" spans="1:60" ht="15.6" x14ac:dyDescent="0.3">
      <c r="A1425" s="40"/>
      <c r="B1425" s="40"/>
      <c r="C1425" s="40"/>
      <c r="D1425" s="40"/>
      <c r="E1425" s="45"/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94"/>
      <c r="AE1425" s="41"/>
      <c r="AF1425" s="41"/>
      <c r="AG1425" s="41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</row>
    <row r="1426" spans="1:60" ht="15.6" x14ac:dyDescent="0.3">
      <c r="A1426" s="34" t="s">
        <v>303</v>
      </c>
      <c r="B1426" s="34" t="s">
        <v>1910</v>
      </c>
      <c r="C1426" s="34" t="s">
        <v>304</v>
      </c>
      <c r="D1426" s="34">
        <v>18</v>
      </c>
      <c r="E1426" s="34" t="s">
        <v>1947</v>
      </c>
      <c r="F1426" s="91" t="s">
        <v>1948</v>
      </c>
      <c r="G1426" s="46">
        <v>1</v>
      </c>
      <c r="H1426" s="46">
        <v>144</v>
      </c>
      <c r="I1426" s="46">
        <v>2</v>
      </c>
      <c r="J1426" s="46">
        <v>0</v>
      </c>
      <c r="K1426" s="46">
        <v>1</v>
      </c>
      <c r="L1426" s="46">
        <v>1</v>
      </c>
      <c r="M1426" s="46">
        <v>0</v>
      </c>
      <c r="N1426" s="46">
        <v>7</v>
      </c>
      <c r="O1426" s="46">
        <v>0</v>
      </c>
      <c r="P1426" s="46">
        <v>0</v>
      </c>
      <c r="Q1426" s="46">
        <v>0</v>
      </c>
      <c r="R1426" s="46">
        <v>0</v>
      </c>
      <c r="S1426" s="46">
        <v>0</v>
      </c>
      <c r="T1426" s="46">
        <v>0</v>
      </c>
      <c r="U1426" s="46">
        <v>250</v>
      </c>
      <c r="V1426" s="46">
        <v>1</v>
      </c>
      <c r="W1426" s="46">
        <v>0</v>
      </c>
      <c r="X1426" s="46">
        <v>0</v>
      </c>
      <c r="Y1426" s="46">
        <v>0</v>
      </c>
      <c r="Z1426" s="46">
        <v>0</v>
      </c>
      <c r="AA1426" s="46">
        <v>0</v>
      </c>
      <c r="AB1426" s="46">
        <v>1</v>
      </c>
      <c r="AC1426" s="46">
        <v>1</v>
      </c>
      <c r="AD1426" s="46">
        <v>10</v>
      </c>
      <c r="AE1426" s="46">
        <v>0</v>
      </c>
      <c r="AF1426" s="35">
        <f t="shared" si="387"/>
        <v>419</v>
      </c>
      <c r="AG1426" s="35">
        <f t="shared" si="388"/>
        <v>409</v>
      </c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</row>
    <row r="1427" spans="1:60" ht="15.6" x14ac:dyDescent="0.3">
      <c r="A1427" s="34" t="s">
        <v>303</v>
      </c>
      <c r="B1427" s="34" t="s">
        <v>1910</v>
      </c>
      <c r="C1427" s="34" t="s">
        <v>304</v>
      </c>
      <c r="D1427" s="34">
        <v>18</v>
      </c>
      <c r="E1427" s="34" t="s">
        <v>1949</v>
      </c>
      <c r="F1427" s="91" t="s">
        <v>1950</v>
      </c>
      <c r="G1427" s="46">
        <v>0</v>
      </c>
      <c r="H1427" s="46">
        <v>57</v>
      </c>
      <c r="I1427" s="46">
        <v>0</v>
      </c>
      <c r="J1427" s="46">
        <v>0</v>
      </c>
      <c r="K1427" s="46">
        <v>0</v>
      </c>
      <c r="L1427" s="46">
        <v>0</v>
      </c>
      <c r="M1427" s="46">
        <v>0</v>
      </c>
      <c r="N1427" s="46">
        <v>0</v>
      </c>
      <c r="O1427" s="46">
        <v>0</v>
      </c>
      <c r="P1427" s="46">
        <v>0</v>
      </c>
      <c r="Q1427" s="46">
        <v>0</v>
      </c>
      <c r="R1427" s="46">
        <v>0</v>
      </c>
      <c r="S1427" s="46">
        <v>0</v>
      </c>
      <c r="T1427" s="46">
        <v>0</v>
      </c>
      <c r="U1427" s="46">
        <v>99</v>
      </c>
      <c r="V1427" s="46">
        <v>0</v>
      </c>
      <c r="W1427" s="46">
        <v>0</v>
      </c>
      <c r="X1427" s="46">
        <v>0</v>
      </c>
      <c r="Y1427" s="46">
        <v>0</v>
      </c>
      <c r="Z1427" s="46">
        <v>0</v>
      </c>
      <c r="AA1427" s="46">
        <v>0</v>
      </c>
      <c r="AB1427" s="46">
        <v>0</v>
      </c>
      <c r="AC1427" s="46">
        <v>0</v>
      </c>
      <c r="AD1427" s="46">
        <v>1</v>
      </c>
      <c r="AE1427" s="46">
        <v>0</v>
      </c>
      <c r="AF1427" s="35">
        <f t="shared" si="387"/>
        <v>157</v>
      </c>
      <c r="AG1427" s="35">
        <f t="shared" si="388"/>
        <v>156</v>
      </c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</row>
    <row r="1428" spans="1:60" ht="15.6" x14ac:dyDescent="0.3">
      <c r="A1428" s="34" t="s">
        <v>303</v>
      </c>
      <c r="B1428" s="34" t="s">
        <v>1910</v>
      </c>
      <c r="C1428" s="34" t="s">
        <v>304</v>
      </c>
      <c r="D1428" s="34">
        <v>18</v>
      </c>
      <c r="E1428" s="34" t="s">
        <v>1951</v>
      </c>
      <c r="F1428" s="91" t="s">
        <v>1952</v>
      </c>
      <c r="G1428" s="46">
        <v>5</v>
      </c>
      <c r="H1428" s="46">
        <v>201</v>
      </c>
      <c r="I1428" s="46">
        <v>0</v>
      </c>
      <c r="J1428" s="46">
        <v>2</v>
      </c>
      <c r="K1428" s="46">
        <v>0</v>
      </c>
      <c r="L1428" s="46">
        <v>1</v>
      </c>
      <c r="M1428" s="46">
        <v>1</v>
      </c>
      <c r="N1428" s="46">
        <v>6</v>
      </c>
      <c r="O1428" s="46">
        <v>1</v>
      </c>
      <c r="P1428" s="46">
        <v>1</v>
      </c>
      <c r="Q1428" s="46">
        <v>0</v>
      </c>
      <c r="R1428" s="46">
        <v>0</v>
      </c>
      <c r="S1428" s="46">
        <v>0</v>
      </c>
      <c r="T1428" s="46">
        <v>0</v>
      </c>
      <c r="U1428" s="46">
        <v>242</v>
      </c>
      <c r="V1428" s="46">
        <v>1</v>
      </c>
      <c r="W1428" s="46">
        <v>0</v>
      </c>
      <c r="X1428" s="46">
        <v>0</v>
      </c>
      <c r="Y1428" s="46">
        <v>2</v>
      </c>
      <c r="Z1428" s="46">
        <v>1</v>
      </c>
      <c r="AA1428" s="46">
        <v>2</v>
      </c>
      <c r="AB1428" s="46">
        <v>2</v>
      </c>
      <c r="AC1428" s="46">
        <v>0</v>
      </c>
      <c r="AD1428" s="46">
        <v>4</v>
      </c>
      <c r="AE1428" s="46">
        <v>0</v>
      </c>
      <c r="AF1428" s="35">
        <f t="shared" si="387"/>
        <v>472</v>
      </c>
      <c r="AG1428" s="35">
        <f t="shared" si="388"/>
        <v>468</v>
      </c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</row>
    <row r="1429" spans="1:60" ht="15.6" x14ac:dyDescent="0.3">
      <c r="A1429" s="40"/>
      <c r="B1429" s="40"/>
      <c r="C1429" s="40"/>
      <c r="D1429" s="40"/>
      <c r="E1429" s="44" t="s">
        <v>8</v>
      </c>
      <c r="F1429" s="44" t="s">
        <v>7</v>
      </c>
      <c r="G1429" s="44">
        <f t="shared" ref="G1429:AG1429" si="396">SUM(G1426:G1428)</f>
        <v>6</v>
      </c>
      <c r="H1429" s="44">
        <f t="shared" si="396"/>
        <v>402</v>
      </c>
      <c r="I1429" s="44">
        <f t="shared" si="396"/>
        <v>2</v>
      </c>
      <c r="J1429" s="44">
        <f t="shared" si="396"/>
        <v>2</v>
      </c>
      <c r="K1429" s="44">
        <f t="shared" si="396"/>
        <v>1</v>
      </c>
      <c r="L1429" s="44">
        <f t="shared" si="396"/>
        <v>2</v>
      </c>
      <c r="M1429" s="44">
        <f t="shared" si="396"/>
        <v>1</v>
      </c>
      <c r="N1429" s="44">
        <f t="shared" si="396"/>
        <v>13</v>
      </c>
      <c r="O1429" s="44">
        <f>SUM(O1426:O1428)</f>
        <v>1</v>
      </c>
      <c r="P1429" s="44">
        <f t="shared" si="396"/>
        <v>1</v>
      </c>
      <c r="Q1429" s="44">
        <f t="shared" si="396"/>
        <v>0</v>
      </c>
      <c r="R1429" s="44">
        <f t="shared" si="396"/>
        <v>0</v>
      </c>
      <c r="S1429" s="44">
        <f t="shared" si="396"/>
        <v>0</v>
      </c>
      <c r="T1429" s="44">
        <f t="shared" si="396"/>
        <v>0</v>
      </c>
      <c r="U1429" s="44">
        <f t="shared" si="396"/>
        <v>591</v>
      </c>
      <c r="V1429" s="44">
        <f t="shared" si="396"/>
        <v>2</v>
      </c>
      <c r="W1429" s="44">
        <f t="shared" si="396"/>
        <v>0</v>
      </c>
      <c r="X1429" s="44">
        <f t="shared" si="396"/>
        <v>0</v>
      </c>
      <c r="Y1429" s="44">
        <f t="shared" si="396"/>
        <v>2</v>
      </c>
      <c r="Z1429" s="44">
        <f t="shared" si="396"/>
        <v>1</v>
      </c>
      <c r="AA1429" s="44">
        <f t="shared" si="396"/>
        <v>2</v>
      </c>
      <c r="AB1429" s="44">
        <f t="shared" si="396"/>
        <v>3</v>
      </c>
      <c r="AC1429" s="44">
        <f t="shared" si="396"/>
        <v>1</v>
      </c>
      <c r="AD1429" s="44">
        <f t="shared" si="396"/>
        <v>15</v>
      </c>
      <c r="AE1429" s="44">
        <f t="shared" si="396"/>
        <v>0</v>
      </c>
      <c r="AF1429" s="44">
        <f t="shared" si="396"/>
        <v>1048</v>
      </c>
      <c r="AG1429" s="44">
        <f t="shared" si="396"/>
        <v>1033</v>
      </c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</row>
    <row r="1430" spans="1:60" ht="15.6" x14ac:dyDescent="0.3">
      <c r="A1430" s="40"/>
      <c r="B1430" s="40"/>
      <c r="C1430" s="40"/>
      <c r="D1430" s="40"/>
      <c r="E1430" s="45"/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94"/>
      <c r="AE1430" s="41"/>
      <c r="AF1430" s="41"/>
      <c r="AG1430" s="41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</row>
    <row r="1431" spans="1:60" ht="15.6" x14ac:dyDescent="0.3">
      <c r="A1431" s="34" t="s">
        <v>303</v>
      </c>
      <c r="B1431" s="34" t="s">
        <v>1910</v>
      </c>
      <c r="C1431" s="34" t="s">
        <v>304</v>
      </c>
      <c r="D1431" s="34">
        <v>19</v>
      </c>
      <c r="E1431" s="34" t="s">
        <v>1953</v>
      </c>
      <c r="F1431" s="91" t="s">
        <v>1954</v>
      </c>
      <c r="G1431" s="46">
        <v>0</v>
      </c>
      <c r="H1431" s="46">
        <v>91</v>
      </c>
      <c r="I1431" s="46">
        <v>1</v>
      </c>
      <c r="J1431" s="46">
        <v>0</v>
      </c>
      <c r="K1431" s="46">
        <v>0</v>
      </c>
      <c r="L1431" s="46">
        <v>1</v>
      </c>
      <c r="M1431" s="46">
        <v>0</v>
      </c>
      <c r="N1431" s="46">
        <v>3</v>
      </c>
      <c r="O1431" s="46">
        <v>0</v>
      </c>
      <c r="P1431" s="46">
        <v>0</v>
      </c>
      <c r="Q1431" s="46">
        <v>0</v>
      </c>
      <c r="R1431" s="46">
        <v>0</v>
      </c>
      <c r="S1431" s="46">
        <v>0</v>
      </c>
      <c r="T1431" s="46">
        <v>0</v>
      </c>
      <c r="U1431" s="46">
        <v>108</v>
      </c>
      <c r="V1431" s="46">
        <v>1</v>
      </c>
      <c r="W1431" s="46">
        <v>0</v>
      </c>
      <c r="X1431" s="46">
        <v>1</v>
      </c>
      <c r="Y1431" s="46">
        <v>0</v>
      </c>
      <c r="Z1431" s="46">
        <v>0</v>
      </c>
      <c r="AA1431" s="46">
        <v>0</v>
      </c>
      <c r="AB1431" s="46">
        <v>0</v>
      </c>
      <c r="AC1431" s="46">
        <v>0</v>
      </c>
      <c r="AD1431" s="46">
        <v>4</v>
      </c>
      <c r="AE1431" s="46">
        <v>0</v>
      </c>
      <c r="AF1431" s="35">
        <f t="shared" si="387"/>
        <v>210</v>
      </c>
      <c r="AG1431" s="35">
        <f t="shared" si="388"/>
        <v>206</v>
      </c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</row>
    <row r="1432" spans="1:60" ht="15.6" x14ac:dyDescent="0.3">
      <c r="A1432" s="34" t="s">
        <v>303</v>
      </c>
      <c r="B1432" s="34" t="s">
        <v>1910</v>
      </c>
      <c r="C1432" s="34" t="s">
        <v>304</v>
      </c>
      <c r="D1432" s="34">
        <v>19</v>
      </c>
      <c r="E1432" s="34" t="s">
        <v>1955</v>
      </c>
      <c r="F1432" s="91" t="s">
        <v>1956</v>
      </c>
      <c r="G1432" s="46">
        <v>1</v>
      </c>
      <c r="H1432" s="46">
        <v>245</v>
      </c>
      <c r="I1432" s="46">
        <v>0</v>
      </c>
      <c r="J1432" s="46">
        <v>0</v>
      </c>
      <c r="K1432" s="46">
        <v>0</v>
      </c>
      <c r="L1432" s="46">
        <v>2</v>
      </c>
      <c r="M1432" s="46">
        <v>3</v>
      </c>
      <c r="N1432" s="46">
        <v>5</v>
      </c>
      <c r="O1432" s="46">
        <v>1</v>
      </c>
      <c r="P1432" s="46">
        <v>0</v>
      </c>
      <c r="Q1432" s="46">
        <v>0</v>
      </c>
      <c r="R1432" s="46">
        <v>0</v>
      </c>
      <c r="S1432" s="46">
        <v>0</v>
      </c>
      <c r="T1432" s="46">
        <v>0</v>
      </c>
      <c r="U1432" s="46">
        <v>467</v>
      </c>
      <c r="V1432" s="46">
        <v>2</v>
      </c>
      <c r="W1432" s="46">
        <v>0</v>
      </c>
      <c r="X1432" s="46">
        <v>1</v>
      </c>
      <c r="Y1432" s="46">
        <v>2</v>
      </c>
      <c r="Z1432" s="46">
        <v>1</v>
      </c>
      <c r="AA1432" s="46">
        <v>0</v>
      </c>
      <c r="AB1432" s="46">
        <v>0</v>
      </c>
      <c r="AC1432" s="46">
        <v>1</v>
      </c>
      <c r="AD1432" s="46">
        <v>10</v>
      </c>
      <c r="AE1432" s="46">
        <v>0</v>
      </c>
      <c r="AF1432" s="35">
        <f t="shared" si="387"/>
        <v>741</v>
      </c>
      <c r="AG1432" s="35">
        <f t="shared" si="388"/>
        <v>731</v>
      </c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</row>
    <row r="1433" spans="1:60" ht="15.6" x14ac:dyDescent="0.3">
      <c r="A1433" s="34" t="s">
        <v>303</v>
      </c>
      <c r="B1433" s="34" t="s">
        <v>1910</v>
      </c>
      <c r="C1433" s="34" t="s">
        <v>304</v>
      </c>
      <c r="D1433" s="34">
        <v>19</v>
      </c>
      <c r="E1433" s="34" t="s">
        <v>1957</v>
      </c>
      <c r="F1433" s="91" t="s">
        <v>1958</v>
      </c>
      <c r="G1433" s="46">
        <v>0</v>
      </c>
      <c r="H1433" s="46">
        <v>58</v>
      </c>
      <c r="I1433" s="46">
        <v>3</v>
      </c>
      <c r="J1433" s="46">
        <v>0</v>
      </c>
      <c r="K1433" s="46">
        <v>0</v>
      </c>
      <c r="L1433" s="46">
        <v>0</v>
      </c>
      <c r="M1433" s="46">
        <v>0</v>
      </c>
      <c r="N1433" s="46">
        <v>2</v>
      </c>
      <c r="O1433" s="46">
        <v>0</v>
      </c>
      <c r="P1433" s="46">
        <v>0</v>
      </c>
      <c r="Q1433" s="46">
        <v>0</v>
      </c>
      <c r="R1433" s="46">
        <v>0</v>
      </c>
      <c r="S1433" s="46">
        <v>0</v>
      </c>
      <c r="T1433" s="46">
        <v>0</v>
      </c>
      <c r="U1433" s="46">
        <v>72</v>
      </c>
      <c r="V1433" s="46">
        <v>0</v>
      </c>
      <c r="W1433" s="46">
        <v>1</v>
      </c>
      <c r="X1433" s="46">
        <v>0</v>
      </c>
      <c r="Y1433" s="46">
        <v>0</v>
      </c>
      <c r="Z1433" s="46">
        <v>0</v>
      </c>
      <c r="AA1433" s="46">
        <v>0</v>
      </c>
      <c r="AB1433" s="46">
        <v>0</v>
      </c>
      <c r="AC1433" s="46">
        <v>0</v>
      </c>
      <c r="AD1433" s="46">
        <v>0</v>
      </c>
      <c r="AE1433" s="46">
        <v>0</v>
      </c>
      <c r="AF1433" s="35">
        <f t="shared" si="387"/>
        <v>136</v>
      </c>
      <c r="AG1433" s="35">
        <f t="shared" si="388"/>
        <v>136</v>
      </c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</row>
    <row r="1434" spans="1:60" ht="15.6" x14ac:dyDescent="0.3">
      <c r="A1434" s="40"/>
      <c r="B1434" s="40"/>
      <c r="C1434" s="40"/>
      <c r="D1434" s="40"/>
      <c r="E1434" s="44" t="s">
        <v>8</v>
      </c>
      <c r="F1434" s="44" t="s">
        <v>7</v>
      </c>
      <c r="G1434" s="44">
        <f t="shared" ref="G1434:AG1434" si="397">SUM(G1431:G1433)</f>
        <v>1</v>
      </c>
      <c r="H1434" s="44">
        <f t="shared" si="397"/>
        <v>394</v>
      </c>
      <c r="I1434" s="44">
        <f t="shared" si="397"/>
        <v>4</v>
      </c>
      <c r="J1434" s="44">
        <f t="shared" si="397"/>
        <v>0</v>
      </c>
      <c r="K1434" s="44">
        <f t="shared" si="397"/>
        <v>0</v>
      </c>
      <c r="L1434" s="44">
        <f t="shared" si="397"/>
        <v>3</v>
      </c>
      <c r="M1434" s="44">
        <f t="shared" si="397"/>
        <v>3</v>
      </c>
      <c r="N1434" s="44">
        <f t="shared" si="397"/>
        <v>10</v>
      </c>
      <c r="O1434" s="44">
        <f t="shared" si="397"/>
        <v>1</v>
      </c>
      <c r="P1434" s="44">
        <f t="shared" si="397"/>
        <v>0</v>
      </c>
      <c r="Q1434" s="44">
        <f t="shared" si="397"/>
        <v>0</v>
      </c>
      <c r="R1434" s="44">
        <f t="shared" si="397"/>
        <v>0</v>
      </c>
      <c r="S1434" s="44">
        <f>SUM(S1431:S1433)</f>
        <v>0</v>
      </c>
      <c r="T1434" s="44">
        <f t="shared" si="397"/>
        <v>0</v>
      </c>
      <c r="U1434" s="44">
        <f t="shared" si="397"/>
        <v>647</v>
      </c>
      <c r="V1434" s="44">
        <f t="shared" si="397"/>
        <v>3</v>
      </c>
      <c r="W1434" s="44">
        <f t="shared" si="397"/>
        <v>1</v>
      </c>
      <c r="X1434" s="44">
        <f t="shared" si="397"/>
        <v>2</v>
      </c>
      <c r="Y1434" s="44">
        <f t="shared" si="397"/>
        <v>2</v>
      </c>
      <c r="Z1434" s="44">
        <f t="shared" si="397"/>
        <v>1</v>
      </c>
      <c r="AA1434" s="44">
        <f t="shared" si="397"/>
        <v>0</v>
      </c>
      <c r="AB1434" s="44">
        <f t="shared" si="397"/>
        <v>0</v>
      </c>
      <c r="AC1434" s="44">
        <f t="shared" si="397"/>
        <v>1</v>
      </c>
      <c r="AD1434" s="44">
        <f t="shared" si="397"/>
        <v>14</v>
      </c>
      <c r="AE1434" s="44">
        <f t="shared" si="397"/>
        <v>0</v>
      </c>
      <c r="AF1434" s="44">
        <f t="shared" si="397"/>
        <v>1087</v>
      </c>
      <c r="AG1434" s="44">
        <f t="shared" si="397"/>
        <v>1073</v>
      </c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</row>
    <row r="1435" spans="1:60" ht="15.6" x14ac:dyDescent="0.3">
      <c r="A1435" s="40"/>
      <c r="B1435" s="40"/>
      <c r="C1435" s="40"/>
      <c r="D1435" s="40"/>
      <c r="E1435" s="45"/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94"/>
      <c r="AE1435" s="41"/>
      <c r="AF1435" s="41"/>
      <c r="AG1435" s="41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</row>
    <row r="1436" spans="1:60" ht="15.6" x14ac:dyDescent="0.3">
      <c r="A1436" s="34" t="s">
        <v>303</v>
      </c>
      <c r="B1436" s="34" t="s">
        <v>1910</v>
      </c>
      <c r="C1436" s="34" t="s">
        <v>304</v>
      </c>
      <c r="D1436" s="34">
        <v>20</v>
      </c>
      <c r="E1436" s="34" t="s">
        <v>1959</v>
      </c>
      <c r="F1436" s="91" t="s">
        <v>1960</v>
      </c>
      <c r="G1436" s="46">
        <v>0</v>
      </c>
      <c r="H1436" s="46">
        <v>263</v>
      </c>
      <c r="I1436" s="46">
        <v>0</v>
      </c>
      <c r="J1436" s="46">
        <v>0</v>
      </c>
      <c r="K1436" s="46">
        <v>0</v>
      </c>
      <c r="L1436" s="46">
        <v>0</v>
      </c>
      <c r="M1436" s="46">
        <v>0</v>
      </c>
      <c r="N1436" s="46">
        <v>3</v>
      </c>
      <c r="O1436" s="46">
        <v>0</v>
      </c>
      <c r="P1436" s="46">
        <v>0</v>
      </c>
      <c r="Q1436" s="46">
        <v>0</v>
      </c>
      <c r="R1436" s="46">
        <v>0</v>
      </c>
      <c r="S1436" s="46">
        <v>0</v>
      </c>
      <c r="T1436" s="46">
        <v>0</v>
      </c>
      <c r="U1436" s="46">
        <v>54</v>
      </c>
      <c r="V1436" s="46">
        <v>1</v>
      </c>
      <c r="W1436" s="46">
        <v>0</v>
      </c>
      <c r="X1436" s="46">
        <v>2</v>
      </c>
      <c r="Y1436" s="46">
        <v>0</v>
      </c>
      <c r="Z1436" s="46">
        <v>1</v>
      </c>
      <c r="AA1436" s="46">
        <v>0</v>
      </c>
      <c r="AB1436" s="46">
        <v>0</v>
      </c>
      <c r="AC1436" s="46">
        <v>0</v>
      </c>
      <c r="AD1436" s="46">
        <v>2</v>
      </c>
      <c r="AE1436" s="46">
        <v>0</v>
      </c>
      <c r="AF1436" s="35">
        <f t="shared" si="387"/>
        <v>326</v>
      </c>
      <c r="AG1436" s="35">
        <f t="shared" si="388"/>
        <v>324</v>
      </c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</row>
    <row r="1437" spans="1:60" ht="15.6" x14ac:dyDescent="0.3">
      <c r="A1437" s="34" t="s">
        <v>303</v>
      </c>
      <c r="B1437" s="34" t="s">
        <v>1910</v>
      </c>
      <c r="C1437" s="34" t="s">
        <v>304</v>
      </c>
      <c r="D1437" s="34">
        <v>20</v>
      </c>
      <c r="E1437" s="34" t="s">
        <v>1961</v>
      </c>
      <c r="F1437" s="91" t="s">
        <v>1962</v>
      </c>
      <c r="G1437" s="46">
        <v>0</v>
      </c>
      <c r="H1437" s="46">
        <v>136</v>
      </c>
      <c r="I1437" s="46">
        <v>1</v>
      </c>
      <c r="J1437" s="46">
        <v>1</v>
      </c>
      <c r="K1437" s="46">
        <v>0</v>
      </c>
      <c r="L1437" s="46">
        <v>0</v>
      </c>
      <c r="M1437" s="46">
        <v>1</v>
      </c>
      <c r="N1437" s="46">
        <v>1</v>
      </c>
      <c r="O1437" s="46">
        <v>0</v>
      </c>
      <c r="P1437" s="46">
        <v>0</v>
      </c>
      <c r="Q1437" s="46">
        <v>0</v>
      </c>
      <c r="R1437" s="46">
        <v>0</v>
      </c>
      <c r="S1437" s="46">
        <v>0</v>
      </c>
      <c r="T1437" s="46">
        <v>1</v>
      </c>
      <c r="U1437" s="46">
        <v>90</v>
      </c>
      <c r="V1437" s="46">
        <v>0</v>
      </c>
      <c r="W1437" s="46">
        <v>0</v>
      </c>
      <c r="X1437" s="46">
        <v>1</v>
      </c>
      <c r="Y1437" s="46">
        <v>0</v>
      </c>
      <c r="Z1437" s="46">
        <v>1</v>
      </c>
      <c r="AA1437" s="46">
        <v>0</v>
      </c>
      <c r="AB1437" s="46">
        <v>0</v>
      </c>
      <c r="AC1437" s="46">
        <v>0</v>
      </c>
      <c r="AD1437" s="46">
        <v>5</v>
      </c>
      <c r="AE1437" s="46">
        <v>0</v>
      </c>
      <c r="AF1437" s="35">
        <f t="shared" si="387"/>
        <v>238</v>
      </c>
      <c r="AG1437" s="35">
        <f t="shared" si="388"/>
        <v>233</v>
      </c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</row>
    <row r="1438" spans="1:60" ht="15.6" x14ac:dyDescent="0.3">
      <c r="A1438" s="34" t="s">
        <v>303</v>
      </c>
      <c r="B1438" s="34" t="s">
        <v>1910</v>
      </c>
      <c r="C1438" s="34" t="s">
        <v>304</v>
      </c>
      <c r="D1438" s="34">
        <v>20</v>
      </c>
      <c r="E1438" s="34" t="s">
        <v>1963</v>
      </c>
      <c r="F1438" s="91" t="s">
        <v>1964</v>
      </c>
      <c r="G1438" s="46">
        <v>1</v>
      </c>
      <c r="H1438" s="46">
        <v>276</v>
      </c>
      <c r="I1438" s="46">
        <v>1</v>
      </c>
      <c r="J1438" s="46">
        <v>0</v>
      </c>
      <c r="K1438" s="46">
        <v>0</v>
      </c>
      <c r="L1438" s="46">
        <v>0</v>
      </c>
      <c r="M1438" s="46">
        <v>0</v>
      </c>
      <c r="N1438" s="46">
        <v>8</v>
      </c>
      <c r="O1438" s="46">
        <v>0</v>
      </c>
      <c r="P1438" s="46">
        <v>0</v>
      </c>
      <c r="Q1438" s="46">
        <v>0</v>
      </c>
      <c r="R1438" s="46">
        <v>0</v>
      </c>
      <c r="S1438" s="46">
        <v>1</v>
      </c>
      <c r="T1438" s="46">
        <v>0</v>
      </c>
      <c r="U1438" s="46">
        <v>111</v>
      </c>
      <c r="V1438" s="46">
        <v>2</v>
      </c>
      <c r="W1438" s="46">
        <v>2</v>
      </c>
      <c r="X1438" s="46">
        <v>1</v>
      </c>
      <c r="Y1438" s="46">
        <v>0</v>
      </c>
      <c r="Z1438" s="46">
        <v>1</v>
      </c>
      <c r="AA1438" s="46">
        <v>1</v>
      </c>
      <c r="AB1438" s="46">
        <v>1</v>
      </c>
      <c r="AC1438" s="46">
        <v>0</v>
      </c>
      <c r="AD1438" s="46">
        <v>12</v>
      </c>
      <c r="AE1438" s="46">
        <v>0</v>
      </c>
      <c r="AF1438" s="35">
        <f t="shared" si="387"/>
        <v>418</v>
      </c>
      <c r="AG1438" s="35">
        <f t="shared" si="388"/>
        <v>406</v>
      </c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</row>
    <row r="1439" spans="1:60" ht="15.6" x14ac:dyDescent="0.3">
      <c r="A1439" s="34" t="s">
        <v>303</v>
      </c>
      <c r="B1439" s="34" t="s">
        <v>1910</v>
      </c>
      <c r="C1439" s="34" t="s">
        <v>304</v>
      </c>
      <c r="D1439" s="34">
        <v>20</v>
      </c>
      <c r="E1439" s="34" t="s">
        <v>1963</v>
      </c>
      <c r="F1439" s="91" t="s">
        <v>1965</v>
      </c>
      <c r="G1439" s="46">
        <v>0</v>
      </c>
      <c r="H1439" s="46">
        <v>300</v>
      </c>
      <c r="I1439" s="46">
        <v>0</v>
      </c>
      <c r="J1439" s="46">
        <v>1</v>
      </c>
      <c r="K1439" s="46">
        <v>1</v>
      </c>
      <c r="L1439" s="46">
        <v>2</v>
      </c>
      <c r="M1439" s="46">
        <v>0</v>
      </c>
      <c r="N1439" s="46">
        <v>2</v>
      </c>
      <c r="O1439" s="46">
        <v>0</v>
      </c>
      <c r="P1439" s="46">
        <v>1</v>
      </c>
      <c r="Q1439" s="46">
        <v>0</v>
      </c>
      <c r="R1439" s="46">
        <v>2</v>
      </c>
      <c r="S1439" s="46">
        <v>0</v>
      </c>
      <c r="T1439" s="46">
        <v>0</v>
      </c>
      <c r="U1439" s="46">
        <v>73</v>
      </c>
      <c r="V1439" s="46">
        <v>3</v>
      </c>
      <c r="W1439" s="46">
        <v>0</v>
      </c>
      <c r="X1439" s="46">
        <v>6</v>
      </c>
      <c r="Y1439" s="46">
        <v>1</v>
      </c>
      <c r="Z1439" s="46">
        <v>0</v>
      </c>
      <c r="AA1439" s="46">
        <v>1</v>
      </c>
      <c r="AB1439" s="46">
        <v>0</v>
      </c>
      <c r="AC1439" s="46">
        <v>1</v>
      </c>
      <c r="AD1439" s="46">
        <v>8</v>
      </c>
      <c r="AE1439" s="46">
        <v>0</v>
      </c>
      <c r="AF1439" s="35">
        <f t="shared" si="387"/>
        <v>402</v>
      </c>
      <c r="AG1439" s="35">
        <f t="shared" si="388"/>
        <v>394</v>
      </c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</row>
    <row r="1440" spans="1:60" ht="15.6" x14ac:dyDescent="0.3">
      <c r="A1440" s="34" t="s">
        <v>303</v>
      </c>
      <c r="B1440" s="34" t="s">
        <v>1910</v>
      </c>
      <c r="C1440" s="34" t="s">
        <v>304</v>
      </c>
      <c r="D1440" s="34">
        <v>20</v>
      </c>
      <c r="E1440" s="34" t="s">
        <v>1966</v>
      </c>
      <c r="F1440" s="91" t="s">
        <v>1967</v>
      </c>
      <c r="G1440" s="46">
        <v>0</v>
      </c>
      <c r="H1440" s="46">
        <v>168</v>
      </c>
      <c r="I1440" s="46">
        <v>2</v>
      </c>
      <c r="J1440" s="46">
        <v>0</v>
      </c>
      <c r="K1440" s="46">
        <v>1</v>
      </c>
      <c r="L1440" s="46">
        <v>2</v>
      </c>
      <c r="M1440" s="46">
        <v>0</v>
      </c>
      <c r="N1440" s="46">
        <v>7</v>
      </c>
      <c r="O1440" s="46">
        <v>0</v>
      </c>
      <c r="P1440" s="46">
        <v>0</v>
      </c>
      <c r="Q1440" s="46">
        <v>0</v>
      </c>
      <c r="R1440" s="46">
        <v>0</v>
      </c>
      <c r="S1440" s="46">
        <v>0</v>
      </c>
      <c r="T1440" s="46">
        <v>1</v>
      </c>
      <c r="U1440" s="46">
        <v>86</v>
      </c>
      <c r="V1440" s="46">
        <v>2</v>
      </c>
      <c r="W1440" s="46">
        <v>0</v>
      </c>
      <c r="X1440" s="46">
        <v>1</v>
      </c>
      <c r="Y1440" s="46">
        <v>2</v>
      </c>
      <c r="Z1440" s="46">
        <v>0</v>
      </c>
      <c r="AA1440" s="46">
        <v>2</v>
      </c>
      <c r="AB1440" s="46">
        <v>1</v>
      </c>
      <c r="AC1440" s="46">
        <v>0</v>
      </c>
      <c r="AD1440" s="46">
        <v>3</v>
      </c>
      <c r="AE1440" s="46">
        <v>0</v>
      </c>
      <c r="AF1440" s="35">
        <f t="shared" si="387"/>
        <v>278</v>
      </c>
      <c r="AG1440" s="35">
        <f t="shared" si="388"/>
        <v>275</v>
      </c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</row>
    <row r="1441" spans="1:60" ht="15.6" x14ac:dyDescent="0.3">
      <c r="A1441" s="40"/>
      <c r="B1441" s="40"/>
      <c r="C1441" s="40"/>
      <c r="D1441" s="40"/>
      <c r="E1441" s="44" t="s">
        <v>14</v>
      </c>
      <c r="F1441" s="44" t="s">
        <v>7</v>
      </c>
      <c r="G1441" s="44">
        <f>SUM(G1436:G1440)</f>
        <v>1</v>
      </c>
      <c r="H1441" s="44">
        <f t="shared" ref="H1441:AG1441" si="398">SUM(H1436:H1440)</f>
        <v>1143</v>
      </c>
      <c r="I1441" s="44">
        <f t="shared" si="398"/>
        <v>4</v>
      </c>
      <c r="J1441" s="44">
        <f t="shared" si="398"/>
        <v>2</v>
      </c>
      <c r="K1441" s="44">
        <f t="shared" si="398"/>
        <v>2</v>
      </c>
      <c r="L1441" s="44">
        <f t="shared" si="398"/>
        <v>4</v>
      </c>
      <c r="M1441" s="44">
        <f t="shared" si="398"/>
        <v>1</v>
      </c>
      <c r="N1441" s="44">
        <f t="shared" si="398"/>
        <v>21</v>
      </c>
      <c r="O1441" s="44">
        <f>SUM(O1436:O1440)</f>
        <v>0</v>
      </c>
      <c r="P1441" s="44">
        <f t="shared" si="398"/>
        <v>1</v>
      </c>
      <c r="Q1441" s="44">
        <f t="shared" si="398"/>
        <v>0</v>
      </c>
      <c r="R1441" s="44">
        <f t="shared" si="398"/>
        <v>2</v>
      </c>
      <c r="S1441" s="44">
        <f t="shared" si="398"/>
        <v>1</v>
      </c>
      <c r="T1441" s="44">
        <f t="shared" si="398"/>
        <v>2</v>
      </c>
      <c r="U1441" s="44">
        <f t="shared" si="398"/>
        <v>414</v>
      </c>
      <c r="V1441" s="44">
        <f t="shared" si="398"/>
        <v>8</v>
      </c>
      <c r="W1441" s="44">
        <f t="shared" si="398"/>
        <v>2</v>
      </c>
      <c r="X1441" s="44">
        <f t="shared" si="398"/>
        <v>11</v>
      </c>
      <c r="Y1441" s="44">
        <f t="shared" si="398"/>
        <v>3</v>
      </c>
      <c r="Z1441" s="44">
        <f t="shared" si="398"/>
        <v>3</v>
      </c>
      <c r="AA1441" s="44">
        <f t="shared" si="398"/>
        <v>4</v>
      </c>
      <c r="AB1441" s="44">
        <f t="shared" si="398"/>
        <v>2</v>
      </c>
      <c r="AC1441" s="44">
        <f t="shared" si="398"/>
        <v>1</v>
      </c>
      <c r="AD1441" s="44">
        <f t="shared" si="398"/>
        <v>30</v>
      </c>
      <c r="AE1441" s="44">
        <f t="shared" si="398"/>
        <v>0</v>
      </c>
      <c r="AF1441" s="44">
        <f t="shared" si="398"/>
        <v>1662</v>
      </c>
      <c r="AG1441" s="44">
        <f t="shared" si="398"/>
        <v>1632</v>
      </c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</row>
    <row r="1442" spans="1:60" ht="15.6" x14ac:dyDescent="0.3">
      <c r="A1442" s="40"/>
      <c r="B1442" s="40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83"/>
      <c r="AE1442" s="41"/>
      <c r="AF1442" s="41"/>
      <c r="AG1442" s="41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</row>
    <row r="1443" spans="1:60" ht="15.6" x14ac:dyDescent="0.3">
      <c r="A1443" s="34" t="s">
        <v>303</v>
      </c>
      <c r="B1443" s="34" t="s">
        <v>1910</v>
      </c>
      <c r="C1443" s="34" t="s">
        <v>304</v>
      </c>
      <c r="D1443" s="34">
        <v>21</v>
      </c>
      <c r="E1443" s="34" t="s">
        <v>1968</v>
      </c>
      <c r="F1443" s="91" t="s">
        <v>1969</v>
      </c>
      <c r="G1443" s="46">
        <v>2</v>
      </c>
      <c r="H1443" s="46">
        <v>165</v>
      </c>
      <c r="I1443" s="46">
        <v>5</v>
      </c>
      <c r="J1443" s="46">
        <v>0</v>
      </c>
      <c r="K1443" s="46">
        <v>1</v>
      </c>
      <c r="L1443" s="46">
        <v>1</v>
      </c>
      <c r="M1443" s="46">
        <v>0</v>
      </c>
      <c r="N1443" s="46">
        <v>9</v>
      </c>
      <c r="O1443" s="46">
        <v>1</v>
      </c>
      <c r="P1443" s="46">
        <v>1</v>
      </c>
      <c r="Q1443" s="46">
        <v>1</v>
      </c>
      <c r="R1443" s="46">
        <v>0</v>
      </c>
      <c r="S1443" s="46">
        <v>0</v>
      </c>
      <c r="T1443" s="46">
        <v>1</v>
      </c>
      <c r="U1443" s="46">
        <v>334</v>
      </c>
      <c r="V1443" s="46">
        <v>0</v>
      </c>
      <c r="W1443" s="46">
        <v>0</v>
      </c>
      <c r="X1443" s="46">
        <v>0</v>
      </c>
      <c r="Y1443" s="46">
        <v>0</v>
      </c>
      <c r="Z1443" s="46">
        <v>1</v>
      </c>
      <c r="AA1443" s="46">
        <v>0</v>
      </c>
      <c r="AB1443" s="46">
        <v>1</v>
      </c>
      <c r="AC1443" s="46">
        <v>1</v>
      </c>
      <c r="AD1443" s="46">
        <v>19</v>
      </c>
      <c r="AE1443" s="46">
        <v>0</v>
      </c>
      <c r="AF1443" s="35">
        <f t="shared" si="387"/>
        <v>543</v>
      </c>
      <c r="AG1443" s="35">
        <f t="shared" si="388"/>
        <v>524</v>
      </c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</row>
    <row r="1444" spans="1:60" ht="15.6" x14ac:dyDescent="0.3">
      <c r="A1444" s="34" t="s">
        <v>303</v>
      </c>
      <c r="B1444" s="34" t="s">
        <v>1910</v>
      </c>
      <c r="C1444" s="34" t="s">
        <v>304</v>
      </c>
      <c r="D1444" s="34">
        <v>21</v>
      </c>
      <c r="E1444" s="34" t="s">
        <v>1968</v>
      </c>
      <c r="F1444" s="91" t="s">
        <v>1970</v>
      </c>
      <c r="G1444" s="46">
        <v>1</v>
      </c>
      <c r="H1444" s="46">
        <v>136</v>
      </c>
      <c r="I1444" s="46">
        <v>3</v>
      </c>
      <c r="J1444" s="46">
        <v>0</v>
      </c>
      <c r="K1444" s="46">
        <v>2</v>
      </c>
      <c r="L1444" s="46">
        <v>0</v>
      </c>
      <c r="M1444" s="46">
        <v>2</v>
      </c>
      <c r="N1444" s="46">
        <v>7</v>
      </c>
      <c r="O1444" s="46">
        <v>0</v>
      </c>
      <c r="P1444" s="46">
        <v>1</v>
      </c>
      <c r="Q1444" s="46">
        <v>1</v>
      </c>
      <c r="R1444" s="46">
        <v>0</v>
      </c>
      <c r="S1444" s="46">
        <v>0</v>
      </c>
      <c r="T1444" s="46">
        <v>0</v>
      </c>
      <c r="U1444" s="46">
        <v>357</v>
      </c>
      <c r="V1444" s="46">
        <v>2</v>
      </c>
      <c r="W1444" s="46">
        <v>0</v>
      </c>
      <c r="X1444" s="46">
        <v>2</v>
      </c>
      <c r="Y1444" s="46">
        <v>0</v>
      </c>
      <c r="Z1444" s="46">
        <v>1</v>
      </c>
      <c r="AA1444" s="46">
        <v>0</v>
      </c>
      <c r="AB1444" s="46">
        <v>0</v>
      </c>
      <c r="AC1444" s="46">
        <v>1</v>
      </c>
      <c r="AD1444" s="46">
        <v>17</v>
      </c>
      <c r="AE1444" s="46">
        <v>0</v>
      </c>
      <c r="AF1444" s="35">
        <f t="shared" si="387"/>
        <v>533</v>
      </c>
      <c r="AG1444" s="35">
        <f t="shared" si="388"/>
        <v>516</v>
      </c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</row>
    <row r="1445" spans="1:60" ht="15.6" x14ac:dyDescent="0.3">
      <c r="A1445" s="34" t="s">
        <v>303</v>
      </c>
      <c r="B1445" s="34" t="s">
        <v>1910</v>
      </c>
      <c r="C1445" s="34" t="s">
        <v>304</v>
      </c>
      <c r="D1445" s="34">
        <v>21</v>
      </c>
      <c r="E1445" s="34" t="s">
        <v>1971</v>
      </c>
      <c r="F1445" s="91" t="s">
        <v>1972</v>
      </c>
      <c r="G1445" s="46">
        <v>3</v>
      </c>
      <c r="H1445" s="46">
        <v>291</v>
      </c>
      <c r="I1445" s="46">
        <v>2</v>
      </c>
      <c r="J1445" s="46">
        <v>0</v>
      </c>
      <c r="K1445" s="46">
        <v>1</v>
      </c>
      <c r="L1445" s="46">
        <v>2</v>
      </c>
      <c r="M1445" s="46">
        <v>0</v>
      </c>
      <c r="N1445" s="46">
        <v>5</v>
      </c>
      <c r="O1445" s="46">
        <v>1</v>
      </c>
      <c r="P1445" s="46">
        <v>0</v>
      </c>
      <c r="Q1445" s="46">
        <v>1</v>
      </c>
      <c r="R1445" s="46">
        <v>0</v>
      </c>
      <c r="S1445" s="46">
        <v>0</v>
      </c>
      <c r="T1445" s="46">
        <v>1</v>
      </c>
      <c r="U1445" s="46">
        <v>181</v>
      </c>
      <c r="V1445" s="46">
        <v>1</v>
      </c>
      <c r="W1445" s="46">
        <v>2</v>
      </c>
      <c r="X1445" s="46">
        <v>0</v>
      </c>
      <c r="Y1445" s="46">
        <v>0</v>
      </c>
      <c r="Z1445" s="46">
        <v>0</v>
      </c>
      <c r="AA1445" s="46">
        <v>0</v>
      </c>
      <c r="AB1445" s="46">
        <v>1</v>
      </c>
      <c r="AC1445" s="46">
        <v>2</v>
      </c>
      <c r="AD1445" s="46">
        <v>11</v>
      </c>
      <c r="AE1445" s="46">
        <v>0</v>
      </c>
      <c r="AF1445" s="35">
        <f t="shared" si="387"/>
        <v>505</v>
      </c>
      <c r="AG1445" s="35">
        <f t="shared" si="388"/>
        <v>494</v>
      </c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</row>
    <row r="1446" spans="1:60" ht="15.6" x14ac:dyDescent="0.3">
      <c r="A1446" s="34" t="s">
        <v>303</v>
      </c>
      <c r="B1446" s="34" t="s">
        <v>1910</v>
      </c>
      <c r="C1446" s="34" t="s">
        <v>304</v>
      </c>
      <c r="D1446" s="34">
        <v>21</v>
      </c>
      <c r="E1446" s="34" t="s">
        <v>1971</v>
      </c>
      <c r="F1446" s="91" t="s">
        <v>1973</v>
      </c>
      <c r="G1446" s="46">
        <v>1</v>
      </c>
      <c r="H1446" s="46">
        <v>303</v>
      </c>
      <c r="I1446" s="46">
        <v>0</v>
      </c>
      <c r="J1446" s="46">
        <v>0</v>
      </c>
      <c r="K1446" s="46">
        <v>1</v>
      </c>
      <c r="L1446" s="46">
        <v>0</v>
      </c>
      <c r="M1446" s="46">
        <v>1</v>
      </c>
      <c r="N1446" s="46">
        <v>10</v>
      </c>
      <c r="O1446" s="46">
        <v>1</v>
      </c>
      <c r="P1446" s="46">
        <v>2</v>
      </c>
      <c r="Q1446" s="46">
        <v>2</v>
      </c>
      <c r="R1446" s="46">
        <v>0</v>
      </c>
      <c r="S1446" s="46">
        <v>0</v>
      </c>
      <c r="T1446" s="46">
        <v>1</v>
      </c>
      <c r="U1446" s="46">
        <v>195</v>
      </c>
      <c r="V1446" s="46">
        <v>3</v>
      </c>
      <c r="W1446" s="46">
        <v>1</v>
      </c>
      <c r="X1446" s="46">
        <v>2</v>
      </c>
      <c r="Y1446" s="46">
        <v>1</v>
      </c>
      <c r="Z1446" s="46">
        <v>0</v>
      </c>
      <c r="AA1446" s="46">
        <v>1</v>
      </c>
      <c r="AB1446" s="46">
        <v>0</v>
      </c>
      <c r="AC1446" s="46">
        <v>0</v>
      </c>
      <c r="AD1446" s="46">
        <v>9</v>
      </c>
      <c r="AE1446" s="46">
        <v>0</v>
      </c>
      <c r="AF1446" s="35">
        <f t="shared" si="387"/>
        <v>534</v>
      </c>
      <c r="AG1446" s="35">
        <f t="shared" si="388"/>
        <v>525</v>
      </c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</row>
    <row r="1447" spans="1:60" ht="15.6" x14ac:dyDescent="0.3">
      <c r="A1447" s="34" t="s">
        <v>303</v>
      </c>
      <c r="B1447" s="34" t="s">
        <v>1910</v>
      </c>
      <c r="C1447" s="34" t="s">
        <v>304</v>
      </c>
      <c r="D1447" s="34">
        <v>21</v>
      </c>
      <c r="E1447" s="34" t="s">
        <v>1974</v>
      </c>
      <c r="F1447" s="91" t="s">
        <v>1975</v>
      </c>
      <c r="G1447" s="46">
        <v>1</v>
      </c>
      <c r="H1447" s="46">
        <v>192</v>
      </c>
      <c r="I1447" s="46">
        <v>0</v>
      </c>
      <c r="J1447" s="46">
        <v>0</v>
      </c>
      <c r="K1447" s="46">
        <v>0</v>
      </c>
      <c r="L1447" s="46">
        <v>0</v>
      </c>
      <c r="M1447" s="46">
        <v>0</v>
      </c>
      <c r="N1447" s="46">
        <v>3</v>
      </c>
      <c r="O1447" s="46">
        <v>0</v>
      </c>
      <c r="P1447" s="46">
        <v>0</v>
      </c>
      <c r="Q1447" s="46">
        <v>1</v>
      </c>
      <c r="R1447" s="46">
        <v>0</v>
      </c>
      <c r="S1447" s="46">
        <v>0</v>
      </c>
      <c r="T1447" s="46">
        <v>0</v>
      </c>
      <c r="U1447" s="46">
        <v>86</v>
      </c>
      <c r="V1447" s="46">
        <v>2</v>
      </c>
      <c r="W1447" s="46">
        <v>0</v>
      </c>
      <c r="X1447" s="46">
        <v>0</v>
      </c>
      <c r="Y1447" s="46">
        <v>1</v>
      </c>
      <c r="Z1447" s="46">
        <v>0</v>
      </c>
      <c r="AA1447" s="46">
        <v>0</v>
      </c>
      <c r="AB1447" s="46">
        <v>1</v>
      </c>
      <c r="AC1447" s="46">
        <v>0</v>
      </c>
      <c r="AD1447" s="46">
        <v>8</v>
      </c>
      <c r="AE1447" s="46">
        <v>0</v>
      </c>
      <c r="AF1447" s="35">
        <f t="shared" si="387"/>
        <v>295</v>
      </c>
      <c r="AG1447" s="35">
        <f t="shared" si="388"/>
        <v>287</v>
      </c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</row>
    <row r="1448" spans="1:60" ht="15.6" x14ac:dyDescent="0.3">
      <c r="A1448" s="34" t="s">
        <v>303</v>
      </c>
      <c r="B1448" s="34" t="s">
        <v>1910</v>
      </c>
      <c r="C1448" s="34" t="s">
        <v>304</v>
      </c>
      <c r="D1448" s="34">
        <v>21</v>
      </c>
      <c r="E1448" s="34" t="s">
        <v>1976</v>
      </c>
      <c r="F1448" s="91" t="s">
        <v>1977</v>
      </c>
      <c r="G1448" s="46">
        <v>5</v>
      </c>
      <c r="H1448" s="46">
        <v>363</v>
      </c>
      <c r="I1448" s="46">
        <v>5</v>
      </c>
      <c r="J1448" s="46">
        <v>0</v>
      </c>
      <c r="K1448" s="46">
        <v>0</v>
      </c>
      <c r="L1448" s="46">
        <v>0</v>
      </c>
      <c r="M1448" s="46">
        <v>0</v>
      </c>
      <c r="N1448" s="46">
        <v>17</v>
      </c>
      <c r="O1448" s="46">
        <v>2</v>
      </c>
      <c r="P1448" s="46">
        <v>3</v>
      </c>
      <c r="Q1448" s="46">
        <v>0</v>
      </c>
      <c r="R1448" s="46">
        <v>1</v>
      </c>
      <c r="S1448" s="46">
        <v>1</v>
      </c>
      <c r="T1448" s="46">
        <v>2</v>
      </c>
      <c r="U1448" s="46">
        <v>177</v>
      </c>
      <c r="V1448" s="46">
        <v>3</v>
      </c>
      <c r="W1448" s="46">
        <v>1</v>
      </c>
      <c r="X1448" s="46">
        <v>4</v>
      </c>
      <c r="Y1448" s="46">
        <v>0</v>
      </c>
      <c r="Z1448" s="46">
        <v>2</v>
      </c>
      <c r="AA1448" s="46">
        <v>0</v>
      </c>
      <c r="AB1448" s="46">
        <v>2</v>
      </c>
      <c r="AC1448" s="46">
        <v>3</v>
      </c>
      <c r="AD1448" s="46">
        <v>17</v>
      </c>
      <c r="AE1448" s="46">
        <v>0</v>
      </c>
      <c r="AF1448" s="35">
        <f t="shared" si="387"/>
        <v>608</v>
      </c>
      <c r="AG1448" s="35">
        <f t="shared" si="388"/>
        <v>591</v>
      </c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</row>
    <row r="1449" spans="1:60" ht="15.6" x14ac:dyDescent="0.3">
      <c r="A1449" s="34" t="s">
        <v>303</v>
      </c>
      <c r="B1449" s="34" t="s">
        <v>1910</v>
      </c>
      <c r="C1449" s="34" t="s">
        <v>304</v>
      </c>
      <c r="D1449" s="34">
        <v>21</v>
      </c>
      <c r="E1449" s="34" t="s">
        <v>1978</v>
      </c>
      <c r="F1449" s="91" t="s">
        <v>1979</v>
      </c>
      <c r="G1449" s="46">
        <v>1</v>
      </c>
      <c r="H1449" s="46">
        <v>401</v>
      </c>
      <c r="I1449" s="46">
        <v>4</v>
      </c>
      <c r="J1449" s="46">
        <v>2</v>
      </c>
      <c r="K1449" s="46">
        <v>4</v>
      </c>
      <c r="L1449" s="46">
        <v>2</v>
      </c>
      <c r="M1449" s="46">
        <v>1</v>
      </c>
      <c r="N1449" s="46">
        <v>8</v>
      </c>
      <c r="O1449" s="46">
        <v>2</v>
      </c>
      <c r="P1449" s="46">
        <v>1</v>
      </c>
      <c r="Q1449" s="46">
        <v>0</v>
      </c>
      <c r="R1449" s="46">
        <v>0</v>
      </c>
      <c r="S1449" s="46">
        <v>0</v>
      </c>
      <c r="T1449" s="46">
        <v>4</v>
      </c>
      <c r="U1449" s="46">
        <v>321</v>
      </c>
      <c r="V1449" s="46">
        <v>8</v>
      </c>
      <c r="W1449" s="46">
        <v>2</v>
      </c>
      <c r="X1449" s="46">
        <v>3</v>
      </c>
      <c r="Y1449" s="46">
        <v>2</v>
      </c>
      <c r="Z1449" s="46">
        <v>1</v>
      </c>
      <c r="AA1449" s="46">
        <v>1</v>
      </c>
      <c r="AB1449" s="46">
        <v>6</v>
      </c>
      <c r="AC1449" s="46">
        <v>4</v>
      </c>
      <c r="AD1449" s="46">
        <v>37</v>
      </c>
      <c r="AE1449" s="46">
        <v>0</v>
      </c>
      <c r="AF1449" s="35">
        <f t="shared" si="387"/>
        <v>815</v>
      </c>
      <c r="AG1449" s="35">
        <f t="shared" si="388"/>
        <v>778</v>
      </c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</row>
    <row r="1450" spans="1:60" ht="15.6" x14ac:dyDescent="0.3">
      <c r="A1450" s="34" t="s">
        <v>303</v>
      </c>
      <c r="B1450" s="34" t="s">
        <v>1910</v>
      </c>
      <c r="C1450" s="34" t="s">
        <v>304</v>
      </c>
      <c r="D1450" s="34">
        <v>21</v>
      </c>
      <c r="E1450" s="34" t="s">
        <v>1980</v>
      </c>
      <c r="F1450" s="91" t="s">
        <v>1981</v>
      </c>
      <c r="G1450" s="46">
        <v>0</v>
      </c>
      <c r="H1450" s="46">
        <v>153</v>
      </c>
      <c r="I1450" s="46">
        <v>1</v>
      </c>
      <c r="J1450" s="46">
        <v>0</v>
      </c>
      <c r="K1450" s="46">
        <v>3</v>
      </c>
      <c r="L1450" s="46">
        <v>0</v>
      </c>
      <c r="M1450" s="46">
        <v>0</v>
      </c>
      <c r="N1450" s="46">
        <v>2</v>
      </c>
      <c r="O1450" s="46">
        <v>0</v>
      </c>
      <c r="P1450" s="46">
        <v>0</v>
      </c>
      <c r="Q1450" s="46">
        <v>1</v>
      </c>
      <c r="R1450" s="46">
        <v>0</v>
      </c>
      <c r="S1450" s="46">
        <v>0</v>
      </c>
      <c r="T1450" s="46">
        <v>0</v>
      </c>
      <c r="U1450" s="46">
        <v>362</v>
      </c>
      <c r="V1450" s="46">
        <v>4</v>
      </c>
      <c r="W1450" s="46">
        <v>0</v>
      </c>
      <c r="X1450" s="46">
        <v>1</v>
      </c>
      <c r="Y1450" s="46">
        <v>0</v>
      </c>
      <c r="Z1450" s="46">
        <v>1</v>
      </c>
      <c r="AA1450" s="46">
        <v>2</v>
      </c>
      <c r="AB1450" s="46">
        <v>2</v>
      </c>
      <c r="AC1450" s="46">
        <v>0</v>
      </c>
      <c r="AD1450" s="46">
        <v>5</v>
      </c>
      <c r="AE1450" s="46">
        <v>0</v>
      </c>
      <c r="AF1450" s="35">
        <f t="shared" si="387"/>
        <v>537</v>
      </c>
      <c r="AG1450" s="35">
        <f t="shared" si="388"/>
        <v>532</v>
      </c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</row>
    <row r="1451" spans="1:60" ht="15.6" x14ac:dyDescent="0.3">
      <c r="A1451" s="34" t="s">
        <v>303</v>
      </c>
      <c r="B1451" s="34" t="s">
        <v>1910</v>
      </c>
      <c r="C1451" s="34" t="s">
        <v>304</v>
      </c>
      <c r="D1451" s="34">
        <v>21</v>
      </c>
      <c r="E1451" s="34" t="s">
        <v>1982</v>
      </c>
      <c r="F1451" s="91" t="s">
        <v>1983</v>
      </c>
      <c r="G1451" s="46">
        <v>1</v>
      </c>
      <c r="H1451" s="46">
        <v>64</v>
      </c>
      <c r="I1451" s="46">
        <v>2</v>
      </c>
      <c r="J1451" s="46">
        <v>1</v>
      </c>
      <c r="K1451" s="46">
        <v>0</v>
      </c>
      <c r="L1451" s="46">
        <v>2</v>
      </c>
      <c r="M1451" s="46">
        <v>1</v>
      </c>
      <c r="N1451" s="46">
        <v>1</v>
      </c>
      <c r="O1451" s="46">
        <v>0</v>
      </c>
      <c r="P1451" s="46">
        <v>0</v>
      </c>
      <c r="Q1451" s="46">
        <v>0</v>
      </c>
      <c r="R1451" s="46">
        <v>0</v>
      </c>
      <c r="S1451" s="46">
        <v>0</v>
      </c>
      <c r="T1451" s="46">
        <v>0</v>
      </c>
      <c r="U1451" s="46">
        <v>123</v>
      </c>
      <c r="V1451" s="46">
        <v>1</v>
      </c>
      <c r="W1451" s="46">
        <v>0</v>
      </c>
      <c r="X1451" s="46">
        <v>0</v>
      </c>
      <c r="Y1451" s="46">
        <v>0</v>
      </c>
      <c r="Z1451" s="46">
        <v>0</v>
      </c>
      <c r="AA1451" s="46">
        <v>0</v>
      </c>
      <c r="AB1451" s="46">
        <v>0</v>
      </c>
      <c r="AC1451" s="46">
        <v>0</v>
      </c>
      <c r="AD1451" s="46">
        <v>5</v>
      </c>
      <c r="AE1451" s="46">
        <v>0</v>
      </c>
      <c r="AF1451" s="35">
        <f t="shared" si="387"/>
        <v>201</v>
      </c>
      <c r="AG1451" s="35">
        <f t="shared" si="388"/>
        <v>196</v>
      </c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</row>
    <row r="1452" spans="1:60" ht="15.6" x14ac:dyDescent="0.3">
      <c r="A1452" s="40"/>
      <c r="B1452" s="40"/>
      <c r="C1452" s="40"/>
      <c r="D1452" s="40"/>
      <c r="E1452" s="44" t="s">
        <v>10</v>
      </c>
      <c r="F1452" s="44" t="s">
        <v>7</v>
      </c>
      <c r="G1452" s="44">
        <f>SUM(G1443:G1451)</f>
        <v>15</v>
      </c>
      <c r="H1452" s="44">
        <f t="shared" ref="H1452:AG1452" si="399">SUM(H1443:H1451)</f>
        <v>2068</v>
      </c>
      <c r="I1452" s="44">
        <f t="shared" si="399"/>
        <v>22</v>
      </c>
      <c r="J1452" s="44">
        <f t="shared" si="399"/>
        <v>3</v>
      </c>
      <c r="K1452" s="44">
        <f t="shared" si="399"/>
        <v>12</v>
      </c>
      <c r="L1452" s="44">
        <f t="shared" si="399"/>
        <v>7</v>
      </c>
      <c r="M1452" s="44">
        <f t="shared" si="399"/>
        <v>5</v>
      </c>
      <c r="N1452" s="44">
        <f t="shared" si="399"/>
        <v>62</v>
      </c>
      <c r="O1452" s="44">
        <f t="shared" si="399"/>
        <v>7</v>
      </c>
      <c r="P1452" s="44">
        <f t="shared" si="399"/>
        <v>8</v>
      </c>
      <c r="Q1452" s="44">
        <f t="shared" si="399"/>
        <v>7</v>
      </c>
      <c r="R1452" s="44">
        <f>SUM(R1443:R1451)</f>
        <v>1</v>
      </c>
      <c r="S1452" s="44">
        <f t="shared" si="399"/>
        <v>1</v>
      </c>
      <c r="T1452" s="44">
        <f t="shared" si="399"/>
        <v>9</v>
      </c>
      <c r="U1452" s="44">
        <f t="shared" si="399"/>
        <v>2136</v>
      </c>
      <c r="V1452" s="44">
        <f t="shared" si="399"/>
        <v>24</v>
      </c>
      <c r="W1452" s="44">
        <f t="shared" si="399"/>
        <v>6</v>
      </c>
      <c r="X1452" s="44">
        <f t="shared" si="399"/>
        <v>12</v>
      </c>
      <c r="Y1452" s="44">
        <f t="shared" si="399"/>
        <v>4</v>
      </c>
      <c r="Z1452" s="44">
        <f t="shared" si="399"/>
        <v>6</v>
      </c>
      <c r="AA1452" s="44">
        <f t="shared" si="399"/>
        <v>4</v>
      </c>
      <c r="AB1452" s="44">
        <f t="shared" si="399"/>
        <v>13</v>
      </c>
      <c r="AC1452" s="44">
        <f t="shared" si="399"/>
        <v>11</v>
      </c>
      <c r="AD1452" s="44">
        <f t="shared" si="399"/>
        <v>128</v>
      </c>
      <c r="AE1452" s="44">
        <f t="shared" si="399"/>
        <v>0</v>
      </c>
      <c r="AF1452" s="44">
        <f t="shared" si="399"/>
        <v>4571</v>
      </c>
      <c r="AG1452" s="44">
        <f t="shared" si="399"/>
        <v>4443</v>
      </c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</row>
    <row r="1453" spans="1:60" ht="15.6" x14ac:dyDescent="0.3">
      <c r="A1453" s="40"/>
      <c r="B1453" s="40"/>
      <c r="C1453" s="40"/>
      <c r="D1453" s="40"/>
      <c r="E1453" s="44"/>
      <c r="F1453" s="44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9"/>
      <c r="AE1453" s="44"/>
      <c r="AF1453" s="44"/>
      <c r="AG1453" s="44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</row>
    <row r="1454" spans="1:60" ht="15.6" x14ac:dyDescent="0.3">
      <c r="A1454" s="108"/>
      <c r="B1454" s="108"/>
      <c r="C1454" s="108"/>
      <c r="D1454" s="108"/>
      <c r="E1454" s="108"/>
      <c r="F1454" s="109"/>
      <c r="G1454" s="109"/>
      <c r="H1454" s="109"/>
      <c r="I1454" s="109"/>
      <c r="J1454" s="109"/>
      <c r="K1454" s="109"/>
      <c r="L1454" s="109"/>
      <c r="M1454" s="109"/>
      <c r="N1454" s="109"/>
      <c r="O1454" s="109"/>
      <c r="P1454" s="109"/>
      <c r="Q1454" s="109"/>
      <c r="R1454" s="109"/>
      <c r="S1454" s="109"/>
      <c r="T1454" s="109"/>
      <c r="U1454" s="109"/>
      <c r="V1454" s="123"/>
      <c r="W1454" s="123"/>
      <c r="X1454" s="123"/>
      <c r="Y1454" s="123"/>
      <c r="Z1454" s="123"/>
      <c r="AA1454" s="123"/>
      <c r="AB1454" s="123"/>
      <c r="AC1454" s="123"/>
      <c r="AD1454" s="123"/>
      <c r="AE1454" s="123"/>
      <c r="AF1454" s="111"/>
      <c r="AG1454" s="111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</row>
    <row r="1455" spans="1:60" ht="15.6" x14ac:dyDescent="0.3">
      <c r="A1455" s="112" t="s">
        <v>303</v>
      </c>
      <c r="B1455" s="112" t="s">
        <v>1910</v>
      </c>
      <c r="C1455" s="112" t="s">
        <v>304</v>
      </c>
      <c r="D1455" s="112">
        <v>25</v>
      </c>
      <c r="E1455" s="112" t="s">
        <v>3039</v>
      </c>
      <c r="F1455" s="113" t="s">
        <v>3040</v>
      </c>
      <c r="G1455" s="113">
        <v>2</v>
      </c>
      <c r="H1455" s="113">
        <v>448</v>
      </c>
      <c r="I1455" s="113">
        <v>4</v>
      </c>
      <c r="J1455" s="113">
        <v>0</v>
      </c>
      <c r="K1455" s="113">
        <v>1</v>
      </c>
      <c r="L1455" s="113">
        <v>9</v>
      </c>
      <c r="M1455" s="113">
        <v>0</v>
      </c>
      <c r="N1455" s="113">
        <v>15</v>
      </c>
      <c r="O1455" s="113">
        <v>0</v>
      </c>
      <c r="P1455" s="113">
        <v>0</v>
      </c>
      <c r="Q1455" s="113">
        <v>1</v>
      </c>
      <c r="R1455" s="113">
        <v>0</v>
      </c>
      <c r="S1455" s="113">
        <v>0</v>
      </c>
      <c r="T1455" s="113">
        <v>1</v>
      </c>
      <c r="U1455" s="113">
        <v>179</v>
      </c>
      <c r="V1455" s="47">
        <v>4</v>
      </c>
      <c r="W1455" s="47">
        <v>0</v>
      </c>
      <c r="X1455" s="47">
        <v>4</v>
      </c>
      <c r="Y1455" s="47">
        <v>1</v>
      </c>
      <c r="Z1455" s="47">
        <v>6</v>
      </c>
      <c r="AA1455" s="47">
        <v>1</v>
      </c>
      <c r="AB1455" s="47">
        <v>5</v>
      </c>
      <c r="AC1455" s="47">
        <v>2</v>
      </c>
      <c r="AD1455" s="47">
        <v>20</v>
      </c>
      <c r="AE1455" s="85">
        <v>0</v>
      </c>
      <c r="AF1455" s="114">
        <f>SUM(G1455:AD1455)</f>
        <v>703</v>
      </c>
      <c r="AG1455" s="114">
        <f>SUM(G1455:AC1455)</f>
        <v>683</v>
      </c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</row>
    <row r="1456" spans="1:60" ht="15.6" x14ac:dyDescent="0.3">
      <c r="A1456" s="112" t="s">
        <v>303</v>
      </c>
      <c r="B1456" s="112" t="s">
        <v>1910</v>
      </c>
      <c r="C1456" s="112" t="s">
        <v>304</v>
      </c>
      <c r="D1456" s="112">
        <v>25</v>
      </c>
      <c r="E1456" s="112" t="s">
        <v>3041</v>
      </c>
      <c r="F1456" s="113" t="s">
        <v>3042</v>
      </c>
      <c r="G1456" s="113">
        <v>2</v>
      </c>
      <c r="H1456" s="113">
        <v>71</v>
      </c>
      <c r="I1456" s="113">
        <v>0</v>
      </c>
      <c r="J1456" s="113">
        <v>0</v>
      </c>
      <c r="K1456" s="113">
        <v>0</v>
      </c>
      <c r="L1456" s="113">
        <v>1</v>
      </c>
      <c r="M1456" s="113">
        <v>0</v>
      </c>
      <c r="N1456" s="113">
        <v>2</v>
      </c>
      <c r="O1456" s="113">
        <v>0</v>
      </c>
      <c r="P1456" s="113">
        <v>0</v>
      </c>
      <c r="Q1456" s="113">
        <v>0</v>
      </c>
      <c r="R1456" s="113">
        <v>0</v>
      </c>
      <c r="S1456" s="113">
        <v>0</v>
      </c>
      <c r="T1456" s="113">
        <v>0</v>
      </c>
      <c r="U1456" s="113">
        <v>22</v>
      </c>
      <c r="V1456" s="47">
        <v>0</v>
      </c>
      <c r="W1456" s="47">
        <v>0</v>
      </c>
      <c r="X1456" s="47">
        <v>0</v>
      </c>
      <c r="Y1456" s="47">
        <v>0</v>
      </c>
      <c r="Z1456" s="47">
        <v>0</v>
      </c>
      <c r="AA1456" s="47">
        <v>0</v>
      </c>
      <c r="AB1456" s="47">
        <v>1</v>
      </c>
      <c r="AC1456" s="47">
        <v>1</v>
      </c>
      <c r="AD1456" s="47">
        <v>4</v>
      </c>
      <c r="AE1456" s="85">
        <v>0</v>
      </c>
      <c r="AF1456" s="114">
        <f t="shared" ref="AF1456:AF1458" si="400">SUM(G1456:AD1456)</f>
        <v>104</v>
      </c>
      <c r="AG1456" s="114">
        <f t="shared" ref="AG1456:AG1458" si="401">SUM(G1456:AC1456)</f>
        <v>100</v>
      </c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</row>
    <row r="1457" spans="1:60" ht="15.6" x14ac:dyDescent="0.3">
      <c r="A1457" s="112" t="s">
        <v>303</v>
      </c>
      <c r="B1457" s="112" t="s">
        <v>1910</v>
      </c>
      <c r="C1457" s="112" t="s">
        <v>304</v>
      </c>
      <c r="D1457" s="112">
        <v>25</v>
      </c>
      <c r="E1457" s="112" t="s">
        <v>3043</v>
      </c>
      <c r="F1457" s="113" t="s">
        <v>3044</v>
      </c>
      <c r="G1457" s="113">
        <v>3</v>
      </c>
      <c r="H1457" s="113">
        <v>101</v>
      </c>
      <c r="I1457" s="113">
        <v>2</v>
      </c>
      <c r="J1457" s="113">
        <v>0</v>
      </c>
      <c r="K1457" s="113">
        <v>0</v>
      </c>
      <c r="L1457" s="113">
        <v>3</v>
      </c>
      <c r="M1457" s="113">
        <v>1</v>
      </c>
      <c r="N1457" s="113">
        <v>3</v>
      </c>
      <c r="O1457" s="113">
        <v>1</v>
      </c>
      <c r="P1457" s="113">
        <v>0</v>
      </c>
      <c r="Q1457" s="113">
        <v>0</v>
      </c>
      <c r="R1457" s="113">
        <v>0</v>
      </c>
      <c r="S1457" s="113">
        <v>0</v>
      </c>
      <c r="T1457" s="113">
        <v>1</v>
      </c>
      <c r="U1457" s="113">
        <v>129</v>
      </c>
      <c r="V1457" s="47">
        <v>1</v>
      </c>
      <c r="W1457" s="47">
        <v>0</v>
      </c>
      <c r="X1457" s="47">
        <v>1</v>
      </c>
      <c r="Y1457" s="47">
        <v>0</v>
      </c>
      <c r="Z1457" s="47">
        <v>0</v>
      </c>
      <c r="AA1457" s="47">
        <v>0</v>
      </c>
      <c r="AB1457" s="47">
        <v>2</v>
      </c>
      <c r="AC1457" s="47">
        <v>1</v>
      </c>
      <c r="AD1457" s="47">
        <v>6</v>
      </c>
      <c r="AE1457" s="85">
        <v>0</v>
      </c>
      <c r="AF1457" s="114">
        <f t="shared" si="400"/>
        <v>255</v>
      </c>
      <c r="AG1457" s="114">
        <f t="shared" si="401"/>
        <v>249</v>
      </c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</row>
    <row r="1458" spans="1:60" ht="16.2" thickBot="1" x14ac:dyDescent="0.35">
      <c r="A1458" s="116" t="s">
        <v>303</v>
      </c>
      <c r="B1458" s="116" t="s">
        <v>1910</v>
      </c>
      <c r="C1458" s="116" t="s">
        <v>304</v>
      </c>
      <c r="D1458" s="116">
        <v>25</v>
      </c>
      <c r="E1458" s="116" t="s">
        <v>3045</v>
      </c>
      <c r="F1458" s="117" t="s">
        <v>3046</v>
      </c>
      <c r="G1458" s="117">
        <v>2</v>
      </c>
      <c r="H1458" s="117">
        <v>333</v>
      </c>
      <c r="I1458" s="117">
        <v>1</v>
      </c>
      <c r="J1458" s="117">
        <v>0</v>
      </c>
      <c r="K1458" s="117">
        <v>1</v>
      </c>
      <c r="L1458" s="117">
        <v>2</v>
      </c>
      <c r="M1458" s="117">
        <v>2</v>
      </c>
      <c r="N1458" s="117">
        <v>18</v>
      </c>
      <c r="O1458" s="117">
        <v>0</v>
      </c>
      <c r="P1458" s="117">
        <v>2</v>
      </c>
      <c r="Q1458" s="117">
        <v>1</v>
      </c>
      <c r="R1458" s="117">
        <v>0</v>
      </c>
      <c r="S1458" s="117">
        <v>0</v>
      </c>
      <c r="T1458" s="117">
        <v>1</v>
      </c>
      <c r="U1458" s="117">
        <v>197</v>
      </c>
      <c r="V1458" s="118">
        <v>4</v>
      </c>
      <c r="W1458" s="118">
        <v>1</v>
      </c>
      <c r="X1458" s="118">
        <v>1</v>
      </c>
      <c r="Y1458" s="118">
        <v>0</v>
      </c>
      <c r="Z1458" s="118">
        <v>1</v>
      </c>
      <c r="AA1458" s="118">
        <v>1</v>
      </c>
      <c r="AB1458" s="118">
        <v>2</v>
      </c>
      <c r="AC1458" s="118">
        <v>2</v>
      </c>
      <c r="AD1458" s="118">
        <v>19</v>
      </c>
      <c r="AE1458" s="124">
        <v>0</v>
      </c>
      <c r="AF1458" s="114">
        <f t="shared" si="400"/>
        <v>591</v>
      </c>
      <c r="AG1458" s="114">
        <f t="shared" si="401"/>
        <v>572</v>
      </c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</row>
    <row r="1459" spans="1:60" ht="16.2" thickBot="1" x14ac:dyDescent="0.35">
      <c r="A1459" s="120"/>
      <c r="B1459" s="121"/>
      <c r="C1459" s="121"/>
      <c r="D1459" s="121"/>
      <c r="E1459" s="26" t="s">
        <v>3038</v>
      </c>
      <c r="F1459" s="27" t="s">
        <v>2998</v>
      </c>
      <c r="G1459" s="26">
        <f>SUM(G1455:G1458)</f>
        <v>9</v>
      </c>
      <c r="H1459" s="26">
        <f t="shared" ref="H1459:V1459" si="402">SUM(H1455:H1458)</f>
        <v>953</v>
      </c>
      <c r="I1459" s="26">
        <f t="shared" si="402"/>
        <v>7</v>
      </c>
      <c r="J1459" s="26">
        <f t="shared" si="402"/>
        <v>0</v>
      </c>
      <c r="K1459" s="26">
        <f t="shared" si="402"/>
        <v>2</v>
      </c>
      <c r="L1459" s="26">
        <f t="shared" si="402"/>
        <v>15</v>
      </c>
      <c r="M1459" s="26">
        <f t="shared" si="402"/>
        <v>3</v>
      </c>
      <c r="N1459" s="26">
        <f t="shared" si="402"/>
        <v>38</v>
      </c>
      <c r="O1459" s="26">
        <f t="shared" si="402"/>
        <v>1</v>
      </c>
      <c r="P1459" s="26">
        <f t="shared" si="402"/>
        <v>2</v>
      </c>
      <c r="Q1459" s="26">
        <f t="shared" si="402"/>
        <v>2</v>
      </c>
      <c r="R1459" s="26">
        <f t="shared" si="402"/>
        <v>0</v>
      </c>
      <c r="S1459" s="26">
        <f t="shared" si="402"/>
        <v>0</v>
      </c>
      <c r="T1459" s="26">
        <f t="shared" si="402"/>
        <v>3</v>
      </c>
      <c r="U1459" s="26">
        <f t="shared" si="402"/>
        <v>527</v>
      </c>
      <c r="V1459" s="26">
        <f t="shared" si="402"/>
        <v>9</v>
      </c>
      <c r="W1459" s="26">
        <f t="shared" ref="W1459:AG1459" si="403">SUM(W1455:W1458)</f>
        <v>1</v>
      </c>
      <c r="X1459" s="26">
        <f t="shared" si="403"/>
        <v>6</v>
      </c>
      <c r="Y1459" s="26">
        <f t="shared" si="403"/>
        <v>1</v>
      </c>
      <c r="Z1459" s="26">
        <f t="shared" si="403"/>
        <v>7</v>
      </c>
      <c r="AA1459" s="26">
        <f t="shared" si="403"/>
        <v>2</v>
      </c>
      <c r="AB1459" s="26">
        <f t="shared" si="403"/>
        <v>10</v>
      </c>
      <c r="AC1459" s="26">
        <f t="shared" si="403"/>
        <v>6</v>
      </c>
      <c r="AD1459" s="26">
        <f t="shared" si="403"/>
        <v>49</v>
      </c>
      <c r="AE1459" s="26">
        <f t="shared" si="403"/>
        <v>0</v>
      </c>
      <c r="AF1459" s="26">
        <f t="shared" si="403"/>
        <v>1653</v>
      </c>
      <c r="AG1459" s="26">
        <f t="shared" si="403"/>
        <v>1604</v>
      </c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</row>
    <row r="1460" spans="1:60" ht="15.6" x14ac:dyDescent="0.3">
      <c r="A1460" s="40"/>
      <c r="B1460" s="40"/>
      <c r="C1460" s="40"/>
      <c r="D1460" s="40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94"/>
      <c r="AE1460" s="41"/>
      <c r="AF1460" s="41"/>
      <c r="AG1460" s="41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</row>
    <row r="1461" spans="1:60" ht="15.6" x14ac:dyDescent="0.3">
      <c r="A1461" s="34" t="s">
        <v>303</v>
      </c>
      <c r="B1461" s="34" t="s">
        <v>1910</v>
      </c>
      <c r="C1461" s="34" t="s">
        <v>304</v>
      </c>
      <c r="D1461" s="34">
        <v>26</v>
      </c>
      <c r="E1461" s="34" t="s">
        <v>1984</v>
      </c>
      <c r="F1461" s="91" t="s">
        <v>1985</v>
      </c>
      <c r="G1461" s="46">
        <v>2</v>
      </c>
      <c r="H1461" s="46">
        <v>77</v>
      </c>
      <c r="I1461" s="46">
        <v>0</v>
      </c>
      <c r="J1461" s="46">
        <v>0</v>
      </c>
      <c r="K1461" s="46">
        <v>1</v>
      </c>
      <c r="L1461" s="46">
        <v>2</v>
      </c>
      <c r="M1461" s="46">
        <v>1</v>
      </c>
      <c r="N1461" s="46">
        <v>2</v>
      </c>
      <c r="O1461" s="46">
        <v>1</v>
      </c>
      <c r="P1461" s="46">
        <v>0</v>
      </c>
      <c r="Q1461" s="46">
        <v>0</v>
      </c>
      <c r="R1461" s="46">
        <v>0</v>
      </c>
      <c r="S1461" s="46">
        <v>0</v>
      </c>
      <c r="T1461" s="46">
        <v>0</v>
      </c>
      <c r="U1461" s="46">
        <v>222</v>
      </c>
      <c r="V1461" s="46">
        <v>1</v>
      </c>
      <c r="W1461" s="46">
        <v>1</v>
      </c>
      <c r="X1461" s="46">
        <v>4</v>
      </c>
      <c r="Y1461" s="46">
        <v>1</v>
      </c>
      <c r="Z1461" s="46">
        <v>1</v>
      </c>
      <c r="AA1461" s="46">
        <v>1</v>
      </c>
      <c r="AB1461" s="46">
        <v>0</v>
      </c>
      <c r="AC1461" s="46">
        <v>0</v>
      </c>
      <c r="AD1461" s="46">
        <v>11</v>
      </c>
      <c r="AE1461" s="46">
        <v>0</v>
      </c>
      <c r="AF1461" s="35">
        <f t="shared" si="387"/>
        <v>328</v>
      </c>
      <c r="AG1461" s="35">
        <f t="shared" si="388"/>
        <v>317</v>
      </c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</row>
    <row r="1462" spans="1:60" ht="15.6" x14ac:dyDescent="0.3">
      <c r="A1462" s="34" t="s">
        <v>303</v>
      </c>
      <c r="B1462" s="34" t="s">
        <v>1910</v>
      </c>
      <c r="C1462" s="34" t="s">
        <v>304</v>
      </c>
      <c r="D1462" s="34">
        <v>26</v>
      </c>
      <c r="E1462" s="34" t="s">
        <v>1986</v>
      </c>
      <c r="F1462" s="91" t="s">
        <v>1987</v>
      </c>
      <c r="G1462" s="46">
        <v>0</v>
      </c>
      <c r="H1462" s="46">
        <v>30</v>
      </c>
      <c r="I1462" s="46">
        <v>1</v>
      </c>
      <c r="J1462" s="46">
        <v>0</v>
      </c>
      <c r="K1462" s="46">
        <v>0</v>
      </c>
      <c r="L1462" s="46">
        <v>6</v>
      </c>
      <c r="M1462" s="46">
        <v>0</v>
      </c>
      <c r="N1462" s="46">
        <v>2</v>
      </c>
      <c r="O1462" s="46">
        <v>0</v>
      </c>
      <c r="P1462" s="46">
        <v>0</v>
      </c>
      <c r="Q1462" s="46">
        <v>0</v>
      </c>
      <c r="R1462" s="46">
        <v>0</v>
      </c>
      <c r="S1462" s="46">
        <v>0</v>
      </c>
      <c r="T1462" s="46">
        <v>2</v>
      </c>
      <c r="U1462" s="46">
        <v>235</v>
      </c>
      <c r="V1462" s="46">
        <v>1</v>
      </c>
      <c r="W1462" s="46">
        <v>0</v>
      </c>
      <c r="X1462" s="46">
        <v>1</v>
      </c>
      <c r="Y1462" s="46">
        <v>1</v>
      </c>
      <c r="Z1462" s="46">
        <v>1</v>
      </c>
      <c r="AA1462" s="46">
        <v>0</v>
      </c>
      <c r="AB1462" s="46">
        <v>0</v>
      </c>
      <c r="AC1462" s="46">
        <v>1</v>
      </c>
      <c r="AD1462" s="46">
        <v>7</v>
      </c>
      <c r="AE1462" s="46">
        <v>0</v>
      </c>
      <c r="AF1462" s="35">
        <f t="shared" si="387"/>
        <v>288</v>
      </c>
      <c r="AG1462" s="35">
        <f t="shared" si="388"/>
        <v>281</v>
      </c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</row>
    <row r="1463" spans="1:60" ht="15.6" x14ac:dyDescent="0.3">
      <c r="A1463" s="34" t="s">
        <v>303</v>
      </c>
      <c r="B1463" s="34" t="s">
        <v>1910</v>
      </c>
      <c r="C1463" s="34" t="s">
        <v>304</v>
      </c>
      <c r="D1463" s="34">
        <v>26</v>
      </c>
      <c r="E1463" s="34" t="s">
        <v>1988</v>
      </c>
      <c r="F1463" s="91" t="s">
        <v>1989</v>
      </c>
      <c r="G1463" s="46">
        <v>1</v>
      </c>
      <c r="H1463" s="46">
        <v>53</v>
      </c>
      <c r="I1463" s="46">
        <v>0</v>
      </c>
      <c r="J1463" s="46">
        <v>0</v>
      </c>
      <c r="K1463" s="46">
        <v>0</v>
      </c>
      <c r="L1463" s="46">
        <v>4</v>
      </c>
      <c r="M1463" s="46">
        <v>1</v>
      </c>
      <c r="N1463" s="46">
        <v>0</v>
      </c>
      <c r="O1463" s="46">
        <v>0</v>
      </c>
      <c r="P1463" s="46">
        <v>0</v>
      </c>
      <c r="Q1463" s="46">
        <v>0</v>
      </c>
      <c r="R1463" s="46">
        <v>1</v>
      </c>
      <c r="S1463" s="46">
        <v>1</v>
      </c>
      <c r="T1463" s="46">
        <v>0</v>
      </c>
      <c r="U1463" s="46">
        <v>204</v>
      </c>
      <c r="V1463" s="46">
        <v>1</v>
      </c>
      <c r="W1463" s="46">
        <v>0</v>
      </c>
      <c r="X1463" s="46">
        <v>1</v>
      </c>
      <c r="Y1463" s="46">
        <v>1</v>
      </c>
      <c r="Z1463" s="46">
        <v>0</v>
      </c>
      <c r="AA1463" s="46">
        <v>0</v>
      </c>
      <c r="AB1463" s="46">
        <v>0</v>
      </c>
      <c r="AC1463" s="46">
        <v>0</v>
      </c>
      <c r="AD1463" s="46">
        <v>1</v>
      </c>
      <c r="AE1463" s="46">
        <v>0</v>
      </c>
      <c r="AF1463" s="35">
        <f t="shared" si="387"/>
        <v>269</v>
      </c>
      <c r="AG1463" s="35">
        <f t="shared" si="388"/>
        <v>268</v>
      </c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</row>
    <row r="1464" spans="1:60" ht="15.6" x14ac:dyDescent="0.3">
      <c r="A1464" s="40"/>
      <c r="B1464" s="40"/>
      <c r="C1464" s="40"/>
      <c r="D1464" s="40"/>
      <c r="E1464" s="44" t="s">
        <v>8</v>
      </c>
      <c r="F1464" s="44" t="s">
        <v>7</v>
      </c>
      <c r="G1464" s="44">
        <f t="shared" ref="G1464:AG1464" si="404">SUM(G1461:G1463)</f>
        <v>3</v>
      </c>
      <c r="H1464" s="44">
        <f t="shared" si="404"/>
        <v>160</v>
      </c>
      <c r="I1464" s="44">
        <f t="shared" si="404"/>
        <v>1</v>
      </c>
      <c r="J1464" s="44">
        <f t="shared" si="404"/>
        <v>0</v>
      </c>
      <c r="K1464" s="44">
        <f t="shared" si="404"/>
        <v>1</v>
      </c>
      <c r="L1464" s="44">
        <f t="shared" si="404"/>
        <v>12</v>
      </c>
      <c r="M1464" s="44">
        <f t="shared" si="404"/>
        <v>2</v>
      </c>
      <c r="N1464" s="44">
        <f t="shared" si="404"/>
        <v>4</v>
      </c>
      <c r="O1464" s="44">
        <f t="shared" si="404"/>
        <v>1</v>
      </c>
      <c r="P1464" s="44">
        <f>SUM(P1461:P1463)</f>
        <v>0</v>
      </c>
      <c r="Q1464" s="44">
        <f t="shared" si="404"/>
        <v>0</v>
      </c>
      <c r="R1464" s="44">
        <f t="shared" si="404"/>
        <v>1</v>
      </c>
      <c r="S1464" s="44">
        <f t="shared" si="404"/>
        <v>1</v>
      </c>
      <c r="T1464" s="44">
        <f t="shared" si="404"/>
        <v>2</v>
      </c>
      <c r="U1464" s="44">
        <f t="shared" si="404"/>
        <v>661</v>
      </c>
      <c r="V1464" s="44">
        <f t="shared" si="404"/>
        <v>3</v>
      </c>
      <c r="W1464" s="44">
        <f t="shared" si="404"/>
        <v>1</v>
      </c>
      <c r="X1464" s="44">
        <f t="shared" si="404"/>
        <v>6</v>
      </c>
      <c r="Y1464" s="44">
        <f t="shared" si="404"/>
        <v>3</v>
      </c>
      <c r="Z1464" s="44">
        <f t="shared" si="404"/>
        <v>2</v>
      </c>
      <c r="AA1464" s="44">
        <f t="shared" si="404"/>
        <v>1</v>
      </c>
      <c r="AB1464" s="44">
        <f t="shared" si="404"/>
        <v>0</v>
      </c>
      <c r="AC1464" s="44">
        <f t="shared" si="404"/>
        <v>1</v>
      </c>
      <c r="AD1464" s="44">
        <f t="shared" si="404"/>
        <v>19</v>
      </c>
      <c r="AE1464" s="44">
        <f t="shared" si="404"/>
        <v>0</v>
      </c>
      <c r="AF1464" s="44">
        <f t="shared" si="404"/>
        <v>885</v>
      </c>
      <c r="AG1464" s="44">
        <f t="shared" si="404"/>
        <v>866</v>
      </c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</row>
    <row r="1465" spans="1:60" ht="15.6" x14ac:dyDescent="0.3">
      <c r="A1465" s="40"/>
      <c r="B1465" s="40"/>
      <c r="C1465" s="40"/>
      <c r="D1465" s="40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94"/>
      <c r="AE1465" s="45"/>
      <c r="AF1465" s="41"/>
      <c r="AG1465" s="41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</row>
    <row r="1466" spans="1:60" ht="15.6" x14ac:dyDescent="0.3">
      <c r="A1466" s="34" t="s">
        <v>303</v>
      </c>
      <c r="B1466" s="34" t="s">
        <v>1910</v>
      </c>
      <c r="C1466" s="34" t="s">
        <v>304</v>
      </c>
      <c r="D1466" s="34">
        <v>27</v>
      </c>
      <c r="E1466" s="34" t="s">
        <v>1990</v>
      </c>
      <c r="F1466" s="91" t="s">
        <v>1991</v>
      </c>
      <c r="G1466" s="46">
        <v>2</v>
      </c>
      <c r="H1466" s="46">
        <v>190</v>
      </c>
      <c r="I1466" s="46">
        <v>2</v>
      </c>
      <c r="J1466" s="46">
        <v>0</v>
      </c>
      <c r="K1466" s="46">
        <v>1</v>
      </c>
      <c r="L1466" s="46">
        <v>0</v>
      </c>
      <c r="M1466" s="46">
        <v>0</v>
      </c>
      <c r="N1466" s="46">
        <v>8</v>
      </c>
      <c r="O1466" s="46">
        <v>1</v>
      </c>
      <c r="P1466" s="46">
        <v>2</v>
      </c>
      <c r="Q1466" s="46">
        <v>2</v>
      </c>
      <c r="R1466" s="46">
        <v>0</v>
      </c>
      <c r="S1466" s="46">
        <v>0</v>
      </c>
      <c r="T1466" s="46">
        <v>0</v>
      </c>
      <c r="U1466" s="46">
        <v>199</v>
      </c>
      <c r="V1466" s="46">
        <v>3</v>
      </c>
      <c r="W1466" s="46">
        <v>1</v>
      </c>
      <c r="X1466" s="46">
        <v>2</v>
      </c>
      <c r="Y1466" s="46">
        <v>0</v>
      </c>
      <c r="Z1466" s="46">
        <v>0</v>
      </c>
      <c r="AA1466" s="46">
        <v>2</v>
      </c>
      <c r="AB1466" s="46">
        <v>1</v>
      </c>
      <c r="AC1466" s="46">
        <v>0</v>
      </c>
      <c r="AD1466" s="46">
        <v>10</v>
      </c>
      <c r="AE1466" s="46">
        <v>0</v>
      </c>
      <c r="AF1466" s="35">
        <f>G1466+H1466+I1466+J1466+K1466+L1466+M1466+N1466+O1466+P1466+Q1466+R1466+S1466+T1466+U1466+V1466+W1466+X1466+Y1466+Z1466+AA1466+AB1466+AC1466+AD1466</f>
        <v>426</v>
      </c>
      <c r="AG1466" s="35">
        <f>G1466+H1466+I1466+J1466+K1466+L1466+M1466+N1466+O1466+P1466+Q1466+R1466+S1466+T1466+U1466+V1466+W1466+X1466+Y1466+Z1466+AA1466+AB1466+AC1466</f>
        <v>416</v>
      </c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</row>
    <row r="1467" spans="1:60" ht="15.6" x14ac:dyDescent="0.3">
      <c r="A1467" s="34" t="s">
        <v>303</v>
      </c>
      <c r="B1467" s="34" t="s">
        <v>1910</v>
      </c>
      <c r="C1467" s="34" t="s">
        <v>304</v>
      </c>
      <c r="D1467" s="34">
        <v>27</v>
      </c>
      <c r="E1467" s="34" t="s">
        <v>1992</v>
      </c>
      <c r="F1467" s="91" t="s">
        <v>1993</v>
      </c>
      <c r="G1467" s="46">
        <v>3</v>
      </c>
      <c r="H1467" s="46">
        <v>98</v>
      </c>
      <c r="I1467" s="46">
        <v>3</v>
      </c>
      <c r="J1467" s="46">
        <v>0</v>
      </c>
      <c r="K1467" s="46">
        <v>1</v>
      </c>
      <c r="L1467" s="46">
        <v>0</v>
      </c>
      <c r="M1467" s="46">
        <v>0</v>
      </c>
      <c r="N1467" s="46">
        <v>7</v>
      </c>
      <c r="O1467" s="46">
        <v>0</v>
      </c>
      <c r="P1467" s="46">
        <v>1</v>
      </c>
      <c r="Q1467" s="46">
        <v>1</v>
      </c>
      <c r="R1467" s="46">
        <v>0</v>
      </c>
      <c r="S1467" s="46">
        <v>0</v>
      </c>
      <c r="T1467" s="46">
        <v>0</v>
      </c>
      <c r="U1467" s="46">
        <v>184</v>
      </c>
      <c r="V1467" s="46">
        <v>2</v>
      </c>
      <c r="W1467" s="46">
        <v>0</v>
      </c>
      <c r="X1467" s="46">
        <v>1</v>
      </c>
      <c r="Y1467" s="46">
        <v>0</v>
      </c>
      <c r="Z1467" s="46">
        <v>0</v>
      </c>
      <c r="AA1467" s="46">
        <v>0</v>
      </c>
      <c r="AB1467" s="46">
        <v>1</v>
      </c>
      <c r="AC1467" s="46">
        <v>2</v>
      </c>
      <c r="AD1467" s="46">
        <v>2</v>
      </c>
      <c r="AE1467" s="46">
        <v>0</v>
      </c>
      <c r="AF1467" s="35">
        <f>G1467+H1467+I1467+J1467+K1467+L1467+M1467+N1467+O1467+P1467+Q1467+R1467+S1467+T1467+U1467+V1467+W1467+X1467+Y1467+Z1467+AA1467+AB1467+AC1467+AD1467</f>
        <v>306</v>
      </c>
      <c r="AG1467" s="35">
        <f>G1467+H1467+I1467+J1467+K1467+L1467+M1467+N1467+O1467+P1467+Q1467+R1467+S1467+T1467+U1467+V1467+W1467+X1467+Y1467+Z1467+AA1467+AB1467+AC1467</f>
        <v>304</v>
      </c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</row>
    <row r="1468" spans="1:60" ht="15.6" x14ac:dyDescent="0.3">
      <c r="A1468" s="34" t="s">
        <v>303</v>
      </c>
      <c r="B1468" s="34" t="s">
        <v>1910</v>
      </c>
      <c r="C1468" s="34" t="s">
        <v>304</v>
      </c>
      <c r="D1468" s="34">
        <v>27</v>
      </c>
      <c r="E1468" s="34" t="s">
        <v>1994</v>
      </c>
      <c r="F1468" s="91" t="s">
        <v>1995</v>
      </c>
      <c r="G1468" s="46">
        <v>3</v>
      </c>
      <c r="H1468" s="46">
        <v>205</v>
      </c>
      <c r="I1468" s="46">
        <v>0</v>
      </c>
      <c r="J1468" s="46">
        <v>0</v>
      </c>
      <c r="K1468" s="46">
        <v>1</v>
      </c>
      <c r="L1468" s="46">
        <v>1</v>
      </c>
      <c r="M1468" s="46">
        <v>3</v>
      </c>
      <c r="N1468" s="46">
        <v>10</v>
      </c>
      <c r="O1468" s="46">
        <v>0</v>
      </c>
      <c r="P1468" s="46">
        <v>0</v>
      </c>
      <c r="Q1468" s="46">
        <v>2</v>
      </c>
      <c r="R1468" s="46">
        <v>1</v>
      </c>
      <c r="S1468" s="46">
        <v>2</v>
      </c>
      <c r="T1468" s="46">
        <v>1</v>
      </c>
      <c r="U1468" s="46">
        <v>238</v>
      </c>
      <c r="V1468" s="46">
        <v>3</v>
      </c>
      <c r="W1468" s="46">
        <v>0</v>
      </c>
      <c r="X1468" s="46">
        <v>0</v>
      </c>
      <c r="Y1468" s="46">
        <v>0</v>
      </c>
      <c r="Z1468" s="46">
        <v>0</v>
      </c>
      <c r="AA1468" s="46">
        <v>4</v>
      </c>
      <c r="AB1468" s="46">
        <v>1</v>
      </c>
      <c r="AC1468" s="46">
        <v>0</v>
      </c>
      <c r="AD1468" s="46">
        <v>13</v>
      </c>
      <c r="AE1468" s="46">
        <v>0</v>
      </c>
      <c r="AF1468" s="35">
        <f>G1468+H1468+I1468+J1468+K1468+L1468+M1468+N1468+O1468+P1468+Q1468+R1468+S1468+T1468+U1468+V1468+W1468+X1468+Y1468+Z1468+AA1468+AB1468+AC1468+AD1468</f>
        <v>488</v>
      </c>
      <c r="AG1468" s="35">
        <f>G1468+H1468+I1468+J1468+K1468+L1468+M1468+N1468+O1468+P1468+Q1468+R1468+S1468+T1468+U1468+V1468+W1468+X1468+Y1468+Z1468+AA1468+AB1468+AC1468</f>
        <v>475</v>
      </c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</row>
    <row r="1469" spans="1:60" ht="15.6" x14ac:dyDescent="0.3">
      <c r="A1469" s="34" t="s">
        <v>303</v>
      </c>
      <c r="B1469" s="34" t="s">
        <v>1910</v>
      </c>
      <c r="C1469" s="34" t="s">
        <v>304</v>
      </c>
      <c r="D1469" s="34">
        <v>27</v>
      </c>
      <c r="E1469" s="34" t="s">
        <v>1996</v>
      </c>
      <c r="F1469" s="91" t="s">
        <v>1997</v>
      </c>
      <c r="G1469" s="46">
        <v>1</v>
      </c>
      <c r="H1469" s="46">
        <v>141</v>
      </c>
      <c r="I1469" s="46">
        <v>2</v>
      </c>
      <c r="J1469" s="46">
        <v>0</v>
      </c>
      <c r="K1469" s="46">
        <v>2</v>
      </c>
      <c r="L1469" s="46">
        <v>1</v>
      </c>
      <c r="M1469" s="46">
        <v>0</v>
      </c>
      <c r="N1469" s="46">
        <v>7</v>
      </c>
      <c r="O1469" s="46">
        <v>0</v>
      </c>
      <c r="P1469" s="46">
        <v>0</v>
      </c>
      <c r="Q1469" s="46">
        <v>1</v>
      </c>
      <c r="R1469" s="46">
        <v>0</v>
      </c>
      <c r="S1469" s="46">
        <v>0</v>
      </c>
      <c r="T1469" s="46">
        <v>0</v>
      </c>
      <c r="U1469" s="46">
        <v>270</v>
      </c>
      <c r="V1469" s="46">
        <v>1</v>
      </c>
      <c r="W1469" s="46">
        <v>1</v>
      </c>
      <c r="X1469" s="46">
        <v>0</v>
      </c>
      <c r="Y1469" s="46">
        <v>1</v>
      </c>
      <c r="Z1469" s="46">
        <v>0</v>
      </c>
      <c r="AA1469" s="46">
        <v>2</v>
      </c>
      <c r="AB1469" s="46">
        <v>2</v>
      </c>
      <c r="AC1469" s="46">
        <v>1</v>
      </c>
      <c r="AD1469" s="46">
        <v>7</v>
      </c>
      <c r="AE1469" s="46">
        <v>0</v>
      </c>
      <c r="AF1469" s="35">
        <f>G1469+H1469+I1469+J1469+K1469+L1469+M1469+N1469+O1469+P1469+Q1469+R1469+S1469+T1469+U1469+V1469+W1469+X1469+Y1469+Z1469+AA1469+AB1469+AC1469+AD1469</f>
        <v>440</v>
      </c>
      <c r="AG1469" s="35">
        <f>G1469+H1469+I1469+J1469+K1469+L1469+M1469+N1469+O1469+P1469+Q1469+R1469+S1469+T1469+U1469+V1469+W1469+X1469+Y1469+Z1469+AA1469+AB1469+AC1469</f>
        <v>433</v>
      </c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</row>
    <row r="1470" spans="1:60" ht="15.6" x14ac:dyDescent="0.3">
      <c r="A1470" s="34" t="s">
        <v>303</v>
      </c>
      <c r="B1470" s="34" t="s">
        <v>1910</v>
      </c>
      <c r="C1470" s="34" t="s">
        <v>304</v>
      </c>
      <c r="D1470" s="34">
        <v>27</v>
      </c>
      <c r="E1470" s="34" t="s">
        <v>1998</v>
      </c>
      <c r="F1470" s="91" t="s">
        <v>1999</v>
      </c>
      <c r="G1470" s="46">
        <v>1</v>
      </c>
      <c r="H1470" s="46">
        <v>193</v>
      </c>
      <c r="I1470" s="46">
        <v>1</v>
      </c>
      <c r="J1470" s="46">
        <v>1</v>
      </c>
      <c r="K1470" s="46">
        <v>2</v>
      </c>
      <c r="L1470" s="46">
        <v>0</v>
      </c>
      <c r="M1470" s="46">
        <v>0</v>
      </c>
      <c r="N1470" s="46">
        <v>2</v>
      </c>
      <c r="O1470" s="46">
        <v>0</v>
      </c>
      <c r="P1470" s="46">
        <v>0</v>
      </c>
      <c r="Q1470" s="46">
        <v>0</v>
      </c>
      <c r="R1470" s="46">
        <v>0</v>
      </c>
      <c r="S1470" s="46">
        <v>0</v>
      </c>
      <c r="T1470" s="46">
        <v>2</v>
      </c>
      <c r="U1470" s="46">
        <v>153</v>
      </c>
      <c r="V1470" s="46">
        <v>1</v>
      </c>
      <c r="W1470" s="46">
        <v>0</v>
      </c>
      <c r="X1470" s="46">
        <v>0</v>
      </c>
      <c r="Y1470" s="46">
        <v>0</v>
      </c>
      <c r="Z1470" s="46">
        <v>0</v>
      </c>
      <c r="AA1470" s="46">
        <v>0</v>
      </c>
      <c r="AB1470" s="46">
        <v>1</v>
      </c>
      <c r="AC1470" s="46">
        <v>0</v>
      </c>
      <c r="AD1470" s="46">
        <v>11</v>
      </c>
      <c r="AE1470" s="46">
        <v>0</v>
      </c>
      <c r="AF1470" s="35">
        <f>G1470+H1470+I1470+J1470+K1470+L1470+M1470+N1470+O1470+P1470+Q1470+R1470+S1470+T1470+U1470+V1470+W1470+X1470+Y1470+Z1470+AA1470+AB1470+AC1470+AD1470</f>
        <v>368</v>
      </c>
      <c r="AG1470" s="35">
        <f>G1470+H1470+I1470+J1470+K1470+L1470+M1470+N1470+O1470+P1470+Q1470+R1470+S1470+T1470+U1470+V1470+W1470+X1470+Y1470+Z1470+AA1470+AB1470+AC1470</f>
        <v>357</v>
      </c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</row>
    <row r="1471" spans="1:60" ht="15.6" x14ac:dyDescent="0.3">
      <c r="A1471" s="40"/>
      <c r="B1471" s="40"/>
      <c r="C1471" s="40"/>
      <c r="D1471" s="40"/>
      <c r="E1471" s="44" t="s">
        <v>14</v>
      </c>
      <c r="F1471" s="44" t="s">
        <v>7</v>
      </c>
      <c r="G1471" s="44">
        <f t="shared" ref="G1471:AG1471" si="405">SUM(G1466:G1470)</f>
        <v>10</v>
      </c>
      <c r="H1471" s="44">
        <f t="shared" si="405"/>
        <v>827</v>
      </c>
      <c r="I1471" s="44">
        <f t="shared" si="405"/>
        <v>8</v>
      </c>
      <c r="J1471" s="44">
        <f t="shared" si="405"/>
        <v>1</v>
      </c>
      <c r="K1471" s="44">
        <f t="shared" si="405"/>
        <v>7</v>
      </c>
      <c r="L1471" s="44">
        <f t="shared" si="405"/>
        <v>2</v>
      </c>
      <c r="M1471" s="44">
        <f t="shared" si="405"/>
        <v>3</v>
      </c>
      <c r="N1471" s="44">
        <f t="shared" si="405"/>
        <v>34</v>
      </c>
      <c r="O1471" s="44">
        <f t="shared" si="405"/>
        <v>1</v>
      </c>
      <c r="P1471" s="44">
        <f t="shared" si="405"/>
        <v>3</v>
      </c>
      <c r="Q1471" s="44">
        <f>SUM(Q1466:Q1470)</f>
        <v>6</v>
      </c>
      <c r="R1471" s="44">
        <f t="shared" si="405"/>
        <v>1</v>
      </c>
      <c r="S1471" s="44">
        <f t="shared" si="405"/>
        <v>2</v>
      </c>
      <c r="T1471" s="44">
        <f t="shared" si="405"/>
        <v>3</v>
      </c>
      <c r="U1471" s="44">
        <f t="shared" si="405"/>
        <v>1044</v>
      </c>
      <c r="V1471" s="44">
        <f t="shared" si="405"/>
        <v>10</v>
      </c>
      <c r="W1471" s="44">
        <f t="shared" si="405"/>
        <v>2</v>
      </c>
      <c r="X1471" s="44">
        <f t="shared" si="405"/>
        <v>3</v>
      </c>
      <c r="Y1471" s="44">
        <f t="shared" si="405"/>
        <v>1</v>
      </c>
      <c r="Z1471" s="44">
        <f t="shared" si="405"/>
        <v>0</v>
      </c>
      <c r="AA1471" s="44">
        <f t="shared" si="405"/>
        <v>8</v>
      </c>
      <c r="AB1471" s="44">
        <f t="shared" si="405"/>
        <v>6</v>
      </c>
      <c r="AC1471" s="44">
        <f t="shared" si="405"/>
        <v>3</v>
      </c>
      <c r="AD1471" s="44">
        <f t="shared" si="405"/>
        <v>43</v>
      </c>
      <c r="AE1471" s="44">
        <f t="shared" si="405"/>
        <v>0</v>
      </c>
      <c r="AF1471" s="44">
        <f t="shared" si="405"/>
        <v>2028</v>
      </c>
      <c r="AG1471" s="44">
        <f t="shared" si="405"/>
        <v>1985</v>
      </c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</row>
    <row r="1472" spans="1:60" ht="15.6" x14ac:dyDescent="0.3">
      <c r="A1472" s="40"/>
      <c r="B1472" s="40"/>
      <c r="C1472" s="40"/>
      <c r="D1472" s="40"/>
      <c r="E1472" s="45"/>
      <c r="F1472" s="45"/>
      <c r="G1472" s="45"/>
      <c r="H1472" s="45"/>
      <c r="I1472" s="45"/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94"/>
      <c r="AE1472" s="45"/>
      <c r="AF1472" s="41"/>
      <c r="AG1472" s="41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</row>
    <row r="1473" spans="1:60" ht="15.6" x14ac:dyDescent="0.3">
      <c r="A1473" s="43" t="s">
        <v>303</v>
      </c>
      <c r="B1473" s="43" t="s">
        <v>1910</v>
      </c>
      <c r="C1473" s="43" t="s">
        <v>304</v>
      </c>
      <c r="D1473" s="43">
        <v>28</v>
      </c>
      <c r="E1473" s="43" t="s">
        <v>2000</v>
      </c>
      <c r="F1473" s="96" t="s">
        <v>2001</v>
      </c>
      <c r="G1473" s="46">
        <v>0</v>
      </c>
      <c r="H1473" s="46">
        <v>44</v>
      </c>
      <c r="I1473" s="46">
        <v>0</v>
      </c>
      <c r="J1473" s="46">
        <v>0</v>
      </c>
      <c r="K1473" s="46">
        <v>0</v>
      </c>
      <c r="L1473" s="46">
        <v>0</v>
      </c>
      <c r="M1473" s="46">
        <v>1</v>
      </c>
      <c r="N1473" s="46">
        <v>0</v>
      </c>
      <c r="O1473" s="46">
        <v>0</v>
      </c>
      <c r="P1473" s="46">
        <v>0</v>
      </c>
      <c r="Q1473" s="46">
        <v>1</v>
      </c>
      <c r="R1473" s="46">
        <v>0</v>
      </c>
      <c r="S1473" s="46">
        <v>0</v>
      </c>
      <c r="T1473" s="46">
        <v>0</v>
      </c>
      <c r="U1473" s="46">
        <v>109</v>
      </c>
      <c r="V1473" s="46">
        <v>0</v>
      </c>
      <c r="W1473" s="46">
        <v>0</v>
      </c>
      <c r="X1473" s="46">
        <v>1</v>
      </c>
      <c r="Y1473" s="46">
        <v>0</v>
      </c>
      <c r="Z1473" s="46">
        <v>1</v>
      </c>
      <c r="AA1473" s="46">
        <v>0</v>
      </c>
      <c r="AB1473" s="46">
        <v>0</v>
      </c>
      <c r="AC1473" s="46">
        <v>0</v>
      </c>
      <c r="AD1473" s="46">
        <v>5</v>
      </c>
      <c r="AE1473" s="46">
        <v>0</v>
      </c>
      <c r="AF1473" s="35">
        <f>G1473+H1473+I1473+J1473+K1473+L1473+M1473+N1473+O1473+P1473+Q1473+R1473+S1473+T1473+U1473+V1473+W1473+X1473+Y1473+Z1473+AA1473+AB1473+AC1473+AD1473</f>
        <v>162</v>
      </c>
      <c r="AG1473" s="35">
        <f>G1473+H1473+I1473+J1473+K1473+L1473+M1473+N1473+O1473+P1473+Q1473+R1473+S1473+T1473+U1473+V1473+W1473+X1473+Y1473+Z1473+AA1473+AB1473+AC1473</f>
        <v>157</v>
      </c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</row>
    <row r="1474" spans="1:60" ht="15.6" x14ac:dyDescent="0.3">
      <c r="A1474" s="43" t="s">
        <v>303</v>
      </c>
      <c r="B1474" s="43" t="s">
        <v>1910</v>
      </c>
      <c r="C1474" s="43" t="s">
        <v>304</v>
      </c>
      <c r="D1474" s="43">
        <v>28</v>
      </c>
      <c r="E1474" s="43" t="s">
        <v>2002</v>
      </c>
      <c r="F1474" s="96" t="s">
        <v>2003</v>
      </c>
      <c r="G1474" s="46">
        <v>3</v>
      </c>
      <c r="H1474" s="46">
        <v>165</v>
      </c>
      <c r="I1474" s="46">
        <v>2</v>
      </c>
      <c r="J1474" s="46">
        <v>1</v>
      </c>
      <c r="K1474" s="46">
        <v>3</v>
      </c>
      <c r="L1474" s="46">
        <v>4</v>
      </c>
      <c r="M1474" s="46">
        <v>0</v>
      </c>
      <c r="N1474" s="46">
        <v>13</v>
      </c>
      <c r="O1474" s="46">
        <v>0</v>
      </c>
      <c r="P1474" s="46">
        <v>1</v>
      </c>
      <c r="Q1474" s="46">
        <v>0</v>
      </c>
      <c r="R1474" s="46">
        <v>1</v>
      </c>
      <c r="S1474" s="46">
        <v>0</v>
      </c>
      <c r="T1474" s="46">
        <v>0</v>
      </c>
      <c r="U1474" s="46">
        <v>408</v>
      </c>
      <c r="V1474" s="46">
        <v>2</v>
      </c>
      <c r="W1474" s="46">
        <v>0</v>
      </c>
      <c r="X1474" s="46">
        <v>3</v>
      </c>
      <c r="Y1474" s="46">
        <v>2</v>
      </c>
      <c r="Z1474" s="46">
        <v>2</v>
      </c>
      <c r="AA1474" s="46">
        <v>0</v>
      </c>
      <c r="AB1474" s="46">
        <v>0</v>
      </c>
      <c r="AC1474" s="46">
        <v>0</v>
      </c>
      <c r="AD1474" s="46">
        <v>16</v>
      </c>
      <c r="AE1474" s="46">
        <v>0</v>
      </c>
      <c r="AF1474" s="35">
        <f>G1474+H1474+I1474+J1474+K1474+L1474+M1474+N1474+O1474+P1474+Q1474+R1474+S1474+T1474+U1474+V1474+W1474+X1474+Y1474+Z1474+AA1474+AB1474+AC1474+AD1474</f>
        <v>626</v>
      </c>
      <c r="AG1474" s="35">
        <f>G1474+H1474+I1474+J1474+K1474+L1474+M1474+N1474+O1474+P1474+Q1474+R1474+S1474+T1474+U1474+V1474+W1474+X1474+Y1474+Z1474+AA1474+AB1474+AC1474</f>
        <v>610</v>
      </c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</row>
    <row r="1475" spans="1:60" ht="15.6" x14ac:dyDescent="0.3">
      <c r="A1475" s="40"/>
      <c r="B1475" s="40"/>
      <c r="C1475" s="40"/>
      <c r="D1475" s="40"/>
      <c r="E1475" s="44" t="s">
        <v>13</v>
      </c>
      <c r="F1475" s="44" t="s">
        <v>7</v>
      </c>
      <c r="G1475" s="44">
        <f>SUM(G1473:G1474)</f>
        <v>3</v>
      </c>
      <c r="H1475" s="44">
        <f t="shared" ref="H1475:AG1475" si="406">SUM(H1473:H1474)</f>
        <v>209</v>
      </c>
      <c r="I1475" s="44">
        <f t="shared" si="406"/>
        <v>2</v>
      </c>
      <c r="J1475" s="44">
        <f t="shared" si="406"/>
        <v>1</v>
      </c>
      <c r="K1475" s="44">
        <f t="shared" si="406"/>
        <v>3</v>
      </c>
      <c r="L1475" s="44">
        <f t="shared" si="406"/>
        <v>4</v>
      </c>
      <c r="M1475" s="44">
        <f>SUM(M1473:M1474)</f>
        <v>1</v>
      </c>
      <c r="N1475" s="44">
        <f t="shared" si="406"/>
        <v>13</v>
      </c>
      <c r="O1475" s="44">
        <f t="shared" si="406"/>
        <v>0</v>
      </c>
      <c r="P1475" s="44">
        <f t="shared" si="406"/>
        <v>1</v>
      </c>
      <c r="Q1475" s="44">
        <f t="shared" si="406"/>
        <v>1</v>
      </c>
      <c r="R1475" s="44">
        <f t="shared" si="406"/>
        <v>1</v>
      </c>
      <c r="S1475" s="44">
        <f t="shared" si="406"/>
        <v>0</v>
      </c>
      <c r="T1475" s="44">
        <f t="shared" si="406"/>
        <v>0</v>
      </c>
      <c r="U1475" s="44">
        <f t="shared" si="406"/>
        <v>517</v>
      </c>
      <c r="V1475" s="44">
        <f t="shared" si="406"/>
        <v>2</v>
      </c>
      <c r="W1475" s="44">
        <f t="shared" si="406"/>
        <v>0</v>
      </c>
      <c r="X1475" s="44">
        <f t="shared" si="406"/>
        <v>4</v>
      </c>
      <c r="Y1475" s="44">
        <f t="shared" si="406"/>
        <v>2</v>
      </c>
      <c r="Z1475" s="44">
        <f t="shared" si="406"/>
        <v>3</v>
      </c>
      <c r="AA1475" s="44">
        <f t="shared" si="406"/>
        <v>0</v>
      </c>
      <c r="AB1475" s="44">
        <f t="shared" si="406"/>
        <v>0</v>
      </c>
      <c r="AC1475" s="44">
        <f t="shared" si="406"/>
        <v>0</v>
      </c>
      <c r="AD1475" s="44">
        <f t="shared" si="406"/>
        <v>21</v>
      </c>
      <c r="AE1475" s="44">
        <f t="shared" si="406"/>
        <v>0</v>
      </c>
      <c r="AF1475" s="44">
        <f t="shared" si="406"/>
        <v>788</v>
      </c>
      <c r="AG1475" s="44">
        <f t="shared" si="406"/>
        <v>767</v>
      </c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</row>
    <row r="1476" spans="1:60" ht="15.6" x14ac:dyDescent="0.3">
      <c r="A1476" s="40"/>
      <c r="B1476" s="40"/>
      <c r="C1476" s="40"/>
      <c r="D1476" s="40"/>
      <c r="E1476" s="45"/>
      <c r="F1476" s="45"/>
      <c r="G1476" s="45"/>
      <c r="H1476" s="45"/>
      <c r="I1476" s="45"/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94"/>
      <c r="AE1476" s="45"/>
      <c r="AF1476" s="41"/>
      <c r="AG1476" s="41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</row>
    <row r="1477" spans="1:60" ht="15.6" x14ac:dyDescent="0.3">
      <c r="A1477" s="34" t="s">
        <v>303</v>
      </c>
      <c r="B1477" s="34" t="s">
        <v>1910</v>
      </c>
      <c r="C1477" s="34" t="s">
        <v>304</v>
      </c>
      <c r="D1477" s="34">
        <v>29</v>
      </c>
      <c r="E1477" s="34" t="s">
        <v>2004</v>
      </c>
      <c r="F1477" s="91" t="s">
        <v>2005</v>
      </c>
      <c r="G1477" s="46">
        <v>0</v>
      </c>
      <c r="H1477" s="46">
        <v>229</v>
      </c>
      <c r="I1477" s="46">
        <v>3</v>
      </c>
      <c r="J1477" s="46">
        <v>0</v>
      </c>
      <c r="K1477" s="46">
        <v>0</v>
      </c>
      <c r="L1477" s="46">
        <v>0</v>
      </c>
      <c r="M1477" s="46">
        <v>0</v>
      </c>
      <c r="N1477" s="46">
        <v>4</v>
      </c>
      <c r="O1477" s="46">
        <v>0</v>
      </c>
      <c r="P1477" s="46">
        <v>0</v>
      </c>
      <c r="Q1477" s="46">
        <v>0</v>
      </c>
      <c r="R1477" s="46">
        <v>0</v>
      </c>
      <c r="S1477" s="46">
        <v>0</v>
      </c>
      <c r="T1477" s="46">
        <v>0</v>
      </c>
      <c r="U1477" s="46">
        <v>78</v>
      </c>
      <c r="V1477" s="46">
        <v>1</v>
      </c>
      <c r="W1477" s="46">
        <v>1</v>
      </c>
      <c r="X1477" s="46">
        <v>0</v>
      </c>
      <c r="Y1477" s="46">
        <v>0</v>
      </c>
      <c r="Z1477" s="46">
        <v>0</v>
      </c>
      <c r="AA1477" s="46">
        <v>1</v>
      </c>
      <c r="AB1477" s="46">
        <v>0</v>
      </c>
      <c r="AC1477" s="46">
        <v>2</v>
      </c>
      <c r="AD1477" s="46">
        <v>5</v>
      </c>
      <c r="AE1477" s="46">
        <v>0</v>
      </c>
      <c r="AF1477" s="35">
        <f>G1477+H1477+I1477+J1477+K1477+L1477+M1477+N1477+O1477+P1477+Q1477+R1477+S1477+T1477+U1477+V1477+W1477+X1477+Y1477+Z1477+AA1477+AB1477+AC1477+AD1477</f>
        <v>324</v>
      </c>
      <c r="AG1477" s="35">
        <f>G1477+H1477+I1477+J1477+K1477+L1477+M1477+N1477+O1477+P1477+Q1477+R1477+S1477+T1477+U1477+V1477+W1477+X1477+Y1477+Z1477+AA1477+AB1477+AC1477</f>
        <v>319</v>
      </c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</row>
    <row r="1478" spans="1:60" ht="15.6" x14ac:dyDescent="0.3">
      <c r="A1478" s="34" t="s">
        <v>303</v>
      </c>
      <c r="B1478" s="34" t="s">
        <v>1910</v>
      </c>
      <c r="C1478" s="34" t="s">
        <v>304</v>
      </c>
      <c r="D1478" s="34">
        <v>29</v>
      </c>
      <c r="E1478" s="34" t="s">
        <v>2006</v>
      </c>
      <c r="F1478" s="91" t="s">
        <v>2007</v>
      </c>
      <c r="G1478" s="46">
        <v>1</v>
      </c>
      <c r="H1478" s="46">
        <v>198</v>
      </c>
      <c r="I1478" s="46">
        <v>2</v>
      </c>
      <c r="J1478" s="46">
        <v>0</v>
      </c>
      <c r="K1478" s="46">
        <v>0</v>
      </c>
      <c r="L1478" s="46">
        <v>2</v>
      </c>
      <c r="M1478" s="46">
        <v>1</v>
      </c>
      <c r="N1478" s="46">
        <v>8</v>
      </c>
      <c r="O1478" s="46">
        <v>0</v>
      </c>
      <c r="P1478" s="46">
        <v>1</v>
      </c>
      <c r="Q1478" s="46">
        <v>0</v>
      </c>
      <c r="R1478" s="46">
        <v>0</v>
      </c>
      <c r="S1478" s="46">
        <v>0</v>
      </c>
      <c r="T1478" s="46">
        <v>0</v>
      </c>
      <c r="U1478" s="46">
        <v>102</v>
      </c>
      <c r="V1478" s="46">
        <v>2</v>
      </c>
      <c r="W1478" s="46">
        <v>0</v>
      </c>
      <c r="X1478" s="46">
        <v>1</v>
      </c>
      <c r="Y1478" s="46">
        <v>1</v>
      </c>
      <c r="Z1478" s="46">
        <v>0</v>
      </c>
      <c r="AA1478" s="46">
        <v>2</v>
      </c>
      <c r="AB1478" s="46">
        <v>5</v>
      </c>
      <c r="AC1478" s="46">
        <v>0</v>
      </c>
      <c r="AD1478" s="46">
        <v>6</v>
      </c>
      <c r="AE1478" s="46">
        <v>0</v>
      </c>
      <c r="AF1478" s="35">
        <f>G1478+H1478+I1478+J1478+K1478+L1478+M1478+N1478+O1478+P1478+Q1478+R1478+S1478+T1478+U1478+V1478+W1478+X1478+Y1478+Z1478+AA1478+AB1478+AC1478+AD1478</f>
        <v>332</v>
      </c>
      <c r="AG1478" s="35">
        <f>G1478+H1478+I1478+J1478+K1478+L1478+M1478+N1478+O1478+P1478+Q1478+R1478+S1478+T1478+U1478+V1478+W1478+X1478+Y1478+Z1478+AA1478+AB1478+AC1478</f>
        <v>326</v>
      </c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</row>
    <row r="1479" spans="1:60" ht="15.6" x14ac:dyDescent="0.3">
      <c r="A1479" s="34" t="s">
        <v>303</v>
      </c>
      <c r="B1479" s="34" t="s">
        <v>1910</v>
      </c>
      <c r="C1479" s="34" t="s">
        <v>304</v>
      </c>
      <c r="D1479" s="34">
        <v>29</v>
      </c>
      <c r="E1479" s="34" t="s">
        <v>2008</v>
      </c>
      <c r="F1479" s="91" t="s">
        <v>2009</v>
      </c>
      <c r="G1479" s="46">
        <v>0</v>
      </c>
      <c r="H1479" s="46">
        <v>192</v>
      </c>
      <c r="I1479" s="46">
        <v>1</v>
      </c>
      <c r="J1479" s="46">
        <v>0</v>
      </c>
      <c r="K1479" s="46">
        <v>0</v>
      </c>
      <c r="L1479" s="46">
        <v>4</v>
      </c>
      <c r="M1479" s="46">
        <v>2</v>
      </c>
      <c r="N1479" s="46">
        <v>3</v>
      </c>
      <c r="O1479" s="46">
        <v>0</v>
      </c>
      <c r="P1479" s="46">
        <v>1</v>
      </c>
      <c r="Q1479" s="46">
        <v>1</v>
      </c>
      <c r="R1479" s="46">
        <v>0</v>
      </c>
      <c r="S1479" s="46">
        <v>0</v>
      </c>
      <c r="T1479" s="46">
        <v>2</v>
      </c>
      <c r="U1479" s="46">
        <v>201</v>
      </c>
      <c r="V1479" s="46">
        <v>2</v>
      </c>
      <c r="W1479" s="46">
        <v>0</v>
      </c>
      <c r="X1479" s="46">
        <v>0</v>
      </c>
      <c r="Y1479" s="46">
        <v>0</v>
      </c>
      <c r="Z1479" s="46">
        <v>1</v>
      </c>
      <c r="AA1479" s="46">
        <v>0</v>
      </c>
      <c r="AB1479" s="46">
        <v>1</v>
      </c>
      <c r="AC1479" s="46">
        <v>1</v>
      </c>
      <c r="AD1479" s="46">
        <v>7</v>
      </c>
      <c r="AE1479" s="46">
        <v>0</v>
      </c>
      <c r="AF1479" s="35">
        <f>G1479+H1479+I1479+J1479+K1479+L1479+M1479+N1479+O1479+P1479+Q1479+R1479+S1479+T1479+U1479+V1479+W1479+X1479+Y1479+Z1479+AA1479+AB1479+AC1479+AD1479</f>
        <v>419</v>
      </c>
      <c r="AG1479" s="35">
        <f>G1479+H1479+I1479+J1479+K1479+L1479+M1479+N1479+O1479+P1479+Q1479+R1479+S1479+T1479+U1479+V1479+W1479+X1479+Y1479+Z1479+AA1479+AB1479+AC1479</f>
        <v>412</v>
      </c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</row>
    <row r="1480" spans="1:60" ht="15.6" x14ac:dyDescent="0.3">
      <c r="A1480" s="40"/>
      <c r="B1480" s="40"/>
      <c r="C1480" s="40"/>
      <c r="D1480" s="40"/>
      <c r="E1480" s="44" t="s">
        <v>8</v>
      </c>
      <c r="F1480" s="44" t="s">
        <v>7</v>
      </c>
      <c r="G1480" s="44">
        <f>SUM(G1477:G1479)</f>
        <v>1</v>
      </c>
      <c r="H1480" s="44">
        <f t="shared" ref="H1480:AG1480" si="407">SUM(H1477:H1479)</f>
        <v>619</v>
      </c>
      <c r="I1480" s="44">
        <f t="shared" si="407"/>
        <v>6</v>
      </c>
      <c r="J1480" s="44">
        <f t="shared" si="407"/>
        <v>0</v>
      </c>
      <c r="K1480" s="44">
        <f t="shared" si="407"/>
        <v>0</v>
      </c>
      <c r="L1480" s="44">
        <f t="shared" si="407"/>
        <v>6</v>
      </c>
      <c r="M1480" s="44">
        <f>SUM(M1477:M1479)</f>
        <v>3</v>
      </c>
      <c r="N1480" s="44">
        <f t="shared" si="407"/>
        <v>15</v>
      </c>
      <c r="O1480" s="44">
        <f t="shared" si="407"/>
        <v>0</v>
      </c>
      <c r="P1480" s="44">
        <f t="shared" si="407"/>
        <v>2</v>
      </c>
      <c r="Q1480" s="44">
        <f t="shared" si="407"/>
        <v>1</v>
      </c>
      <c r="R1480" s="44">
        <f t="shared" si="407"/>
        <v>0</v>
      </c>
      <c r="S1480" s="44">
        <f t="shared" si="407"/>
        <v>0</v>
      </c>
      <c r="T1480" s="44">
        <f t="shared" si="407"/>
        <v>2</v>
      </c>
      <c r="U1480" s="44">
        <f t="shared" si="407"/>
        <v>381</v>
      </c>
      <c r="V1480" s="44">
        <f t="shared" si="407"/>
        <v>5</v>
      </c>
      <c r="W1480" s="44">
        <f t="shared" si="407"/>
        <v>1</v>
      </c>
      <c r="X1480" s="44">
        <f t="shared" si="407"/>
        <v>1</v>
      </c>
      <c r="Y1480" s="44">
        <f t="shared" si="407"/>
        <v>1</v>
      </c>
      <c r="Z1480" s="44">
        <f t="shared" si="407"/>
        <v>1</v>
      </c>
      <c r="AA1480" s="44">
        <f t="shared" si="407"/>
        <v>3</v>
      </c>
      <c r="AB1480" s="44">
        <f t="shared" si="407"/>
        <v>6</v>
      </c>
      <c r="AC1480" s="44">
        <f t="shared" si="407"/>
        <v>3</v>
      </c>
      <c r="AD1480" s="44">
        <f t="shared" si="407"/>
        <v>18</v>
      </c>
      <c r="AE1480" s="44">
        <f t="shared" si="407"/>
        <v>0</v>
      </c>
      <c r="AF1480" s="44">
        <f t="shared" si="407"/>
        <v>1075</v>
      </c>
      <c r="AG1480" s="44">
        <f t="shared" si="407"/>
        <v>1057</v>
      </c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</row>
    <row r="1481" spans="1:60" ht="15.6" x14ac:dyDescent="0.3">
      <c r="A1481" s="40"/>
      <c r="B1481" s="40"/>
      <c r="C1481" s="40"/>
      <c r="D1481" s="40"/>
      <c r="E1481" s="45"/>
      <c r="F1481" s="45"/>
      <c r="G1481" s="45"/>
      <c r="H1481" s="45"/>
      <c r="I1481" s="45"/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94"/>
      <c r="AE1481" s="45"/>
      <c r="AF1481" s="41"/>
      <c r="AG1481" s="41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</row>
    <row r="1482" spans="1:60" ht="15.6" x14ac:dyDescent="0.3">
      <c r="A1482" s="34" t="s">
        <v>303</v>
      </c>
      <c r="B1482" s="34" t="s">
        <v>1910</v>
      </c>
      <c r="C1482" s="34" t="s">
        <v>304</v>
      </c>
      <c r="D1482" s="34">
        <v>33</v>
      </c>
      <c r="E1482" s="34" t="s">
        <v>2010</v>
      </c>
      <c r="F1482" s="91" t="s">
        <v>2011</v>
      </c>
      <c r="G1482" s="46">
        <v>0</v>
      </c>
      <c r="H1482" s="46">
        <v>147</v>
      </c>
      <c r="I1482" s="46">
        <v>3</v>
      </c>
      <c r="J1482" s="46">
        <v>0</v>
      </c>
      <c r="K1482" s="46">
        <v>1</v>
      </c>
      <c r="L1482" s="46">
        <v>0</v>
      </c>
      <c r="M1482" s="46">
        <v>0</v>
      </c>
      <c r="N1482" s="46">
        <v>9</v>
      </c>
      <c r="O1482" s="46">
        <v>1</v>
      </c>
      <c r="P1482" s="46">
        <v>0</v>
      </c>
      <c r="Q1482" s="46">
        <v>1</v>
      </c>
      <c r="R1482" s="46">
        <v>0</v>
      </c>
      <c r="S1482" s="46">
        <v>0</v>
      </c>
      <c r="T1482" s="46">
        <v>2</v>
      </c>
      <c r="U1482" s="46">
        <v>108</v>
      </c>
      <c r="V1482" s="46">
        <v>3</v>
      </c>
      <c r="W1482" s="46">
        <v>0</v>
      </c>
      <c r="X1482" s="46">
        <v>1</v>
      </c>
      <c r="Y1482" s="46">
        <v>0</v>
      </c>
      <c r="Z1482" s="46">
        <v>1</v>
      </c>
      <c r="AA1482" s="46">
        <v>1</v>
      </c>
      <c r="AB1482" s="46">
        <v>0</v>
      </c>
      <c r="AC1482" s="46">
        <v>1</v>
      </c>
      <c r="AD1482" s="46">
        <v>14</v>
      </c>
      <c r="AE1482" s="46">
        <v>0</v>
      </c>
      <c r="AF1482" s="35">
        <f>G1482+H1482+I1482+J1482+K1482+L1482+M1482+N1482+O1482+P1482+Q1482+R1482+S1482+T1482+U1482+V1482+W1482+X1482+Y1482+Z1482+AA1482+AB1482+AC1482+AD1482</f>
        <v>293</v>
      </c>
      <c r="AG1482" s="35">
        <f>G1482+H1482+I1482+J1482+K1482+L1482+M1482+N1482+O1482+P1482+Q1482+R1482+S1482+T1482+U1482+V1482+W1482+X1482+Y1482+Z1482+AA1482+AB1482+AC1482</f>
        <v>279</v>
      </c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</row>
    <row r="1483" spans="1:60" ht="15.6" x14ac:dyDescent="0.3">
      <c r="A1483" s="34" t="s">
        <v>303</v>
      </c>
      <c r="B1483" s="34" t="s">
        <v>1910</v>
      </c>
      <c r="C1483" s="34" t="s">
        <v>304</v>
      </c>
      <c r="D1483" s="34">
        <v>33</v>
      </c>
      <c r="E1483" s="34" t="s">
        <v>2012</v>
      </c>
      <c r="F1483" s="91" t="s">
        <v>2013</v>
      </c>
      <c r="G1483" s="46">
        <v>1</v>
      </c>
      <c r="H1483" s="46">
        <v>158</v>
      </c>
      <c r="I1483" s="46">
        <v>0</v>
      </c>
      <c r="J1483" s="46">
        <v>0</v>
      </c>
      <c r="K1483" s="46">
        <v>1</v>
      </c>
      <c r="L1483" s="46">
        <v>0</v>
      </c>
      <c r="M1483" s="46">
        <v>0</v>
      </c>
      <c r="N1483" s="46">
        <v>9</v>
      </c>
      <c r="O1483" s="46">
        <v>0</v>
      </c>
      <c r="P1483" s="46">
        <v>0</v>
      </c>
      <c r="Q1483" s="46">
        <v>0</v>
      </c>
      <c r="R1483" s="46">
        <v>1</v>
      </c>
      <c r="S1483" s="46">
        <v>0</v>
      </c>
      <c r="T1483" s="46">
        <v>0</v>
      </c>
      <c r="U1483" s="46">
        <v>174</v>
      </c>
      <c r="V1483" s="46">
        <v>0</v>
      </c>
      <c r="W1483" s="46">
        <v>0</v>
      </c>
      <c r="X1483" s="46">
        <v>0</v>
      </c>
      <c r="Y1483" s="46">
        <v>0</v>
      </c>
      <c r="Z1483" s="46">
        <v>0</v>
      </c>
      <c r="AA1483" s="46">
        <v>1</v>
      </c>
      <c r="AB1483" s="46">
        <v>0</v>
      </c>
      <c r="AC1483" s="46">
        <v>0</v>
      </c>
      <c r="AD1483" s="46">
        <v>24</v>
      </c>
      <c r="AE1483" s="46">
        <v>0</v>
      </c>
      <c r="AF1483" s="35">
        <f>G1483+H1483+I1483+J1483+K1483+L1483+M1483+N1483+O1483+P1483+Q1483+R1483+S1483+T1483+U1483+V1483+W1483+X1483+Y1483+Z1483+AA1483+AB1483+AC1483+AD1483</f>
        <v>369</v>
      </c>
      <c r="AG1483" s="35">
        <f>G1483+H1483+I1483+J1483+K1483+L1483+M1483+N1483+O1483+P1483+Q1483+R1483+S1483+T1483+U1483+V1483+W1483+X1483+Y1483+Z1483+AA1483+AB1483+AC1483</f>
        <v>345</v>
      </c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</row>
    <row r="1484" spans="1:60" ht="15.6" x14ac:dyDescent="0.3">
      <c r="A1484" s="34" t="s">
        <v>303</v>
      </c>
      <c r="B1484" s="34" t="s">
        <v>1910</v>
      </c>
      <c r="C1484" s="34" t="s">
        <v>304</v>
      </c>
      <c r="D1484" s="34">
        <v>33</v>
      </c>
      <c r="E1484" s="34" t="s">
        <v>2014</v>
      </c>
      <c r="F1484" s="91" t="s">
        <v>2015</v>
      </c>
      <c r="G1484" s="46">
        <v>2</v>
      </c>
      <c r="H1484" s="46">
        <v>126</v>
      </c>
      <c r="I1484" s="46">
        <v>3</v>
      </c>
      <c r="J1484" s="46">
        <v>0</v>
      </c>
      <c r="K1484" s="46">
        <v>0</v>
      </c>
      <c r="L1484" s="46">
        <v>2</v>
      </c>
      <c r="M1484" s="46">
        <v>1</v>
      </c>
      <c r="N1484" s="46">
        <v>10</v>
      </c>
      <c r="O1484" s="46">
        <v>0</v>
      </c>
      <c r="P1484" s="46">
        <v>0</v>
      </c>
      <c r="Q1484" s="46">
        <v>1</v>
      </c>
      <c r="R1484" s="46">
        <v>0</v>
      </c>
      <c r="S1484" s="46">
        <v>0</v>
      </c>
      <c r="T1484" s="46">
        <v>1</v>
      </c>
      <c r="U1484" s="46">
        <v>63</v>
      </c>
      <c r="V1484" s="46">
        <v>3</v>
      </c>
      <c r="W1484" s="46">
        <v>2</v>
      </c>
      <c r="X1484" s="46">
        <v>1</v>
      </c>
      <c r="Y1484" s="46">
        <v>0</v>
      </c>
      <c r="Z1484" s="46">
        <v>0</v>
      </c>
      <c r="AA1484" s="46">
        <v>0</v>
      </c>
      <c r="AB1484" s="46">
        <v>2</v>
      </c>
      <c r="AC1484" s="46">
        <v>3</v>
      </c>
      <c r="AD1484" s="46">
        <v>27</v>
      </c>
      <c r="AE1484" s="46">
        <v>0</v>
      </c>
      <c r="AF1484" s="35">
        <f>G1484+H1484+I1484+J1484+K1484+L1484+M1484+N1484+O1484+P1484+Q1484+R1484+S1484+T1484+U1484+V1484+W1484+X1484+Y1484+Z1484+AA1484+AB1484+AC1484+AD1484</f>
        <v>247</v>
      </c>
      <c r="AG1484" s="35">
        <f>G1484+H1484+I1484+J1484+K1484+L1484+M1484+N1484+O1484+P1484+Q1484+R1484+S1484+T1484+U1484+V1484+W1484+X1484+Y1484+Z1484+AA1484+AB1484+AC1484</f>
        <v>220</v>
      </c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</row>
    <row r="1485" spans="1:60" ht="15.6" x14ac:dyDescent="0.3">
      <c r="A1485" s="34" t="s">
        <v>303</v>
      </c>
      <c r="B1485" s="34" t="s">
        <v>1910</v>
      </c>
      <c r="C1485" s="34" t="s">
        <v>304</v>
      </c>
      <c r="D1485" s="34">
        <v>33</v>
      </c>
      <c r="E1485" s="34" t="s">
        <v>2016</v>
      </c>
      <c r="F1485" s="91" t="s">
        <v>2017</v>
      </c>
      <c r="G1485" s="46">
        <v>5</v>
      </c>
      <c r="H1485" s="46">
        <v>301</v>
      </c>
      <c r="I1485" s="46">
        <v>1</v>
      </c>
      <c r="J1485" s="46">
        <v>1</v>
      </c>
      <c r="K1485" s="46">
        <v>0</v>
      </c>
      <c r="L1485" s="46">
        <v>4</v>
      </c>
      <c r="M1485" s="46">
        <v>0</v>
      </c>
      <c r="N1485" s="46">
        <v>15</v>
      </c>
      <c r="O1485" s="46">
        <v>1</v>
      </c>
      <c r="P1485" s="46">
        <v>1</v>
      </c>
      <c r="Q1485" s="46">
        <v>1</v>
      </c>
      <c r="R1485" s="46">
        <v>0</v>
      </c>
      <c r="S1485" s="46">
        <v>2</v>
      </c>
      <c r="T1485" s="46">
        <v>0</v>
      </c>
      <c r="U1485" s="46">
        <v>324</v>
      </c>
      <c r="V1485" s="46">
        <v>3</v>
      </c>
      <c r="W1485" s="46">
        <v>0</v>
      </c>
      <c r="X1485" s="46">
        <v>2</v>
      </c>
      <c r="Y1485" s="46">
        <v>1</v>
      </c>
      <c r="Z1485" s="46">
        <v>3</v>
      </c>
      <c r="AA1485" s="46">
        <v>2</v>
      </c>
      <c r="AB1485" s="46">
        <v>0</v>
      </c>
      <c r="AC1485" s="46">
        <v>2</v>
      </c>
      <c r="AD1485" s="46">
        <v>34</v>
      </c>
      <c r="AE1485" s="46">
        <v>0</v>
      </c>
      <c r="AF1485" s="35">
        <f>G1485+H1485+I1485+J1485+K1485+L1485+M1485+N1485+O1485+P1485+Q1485+R1485+S1485+T1485+U1485+V1485+W1485+X1485+Y1485+Z1485+AA1485+AB1485+AC1485+AD1485</f>
        <v>703</v>
      </c>
      <c r="AG1485" s="35">
        <f>G1485+H1485+I1485+J1485+K1485+L1485+M1485+N1485+O1485+P1485+Q1485+R1485+S1485+T1485+U1485+V1485+W1485+X1485+Y1485+Z1485+AA1485+AB1485+AC1485</f>
        <v>669</v>
      </c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</row>
    <row r="1486" spans="1:60" ht="15.6" x14ac:dyDescent="0.3">
      <c r="A1486" s="40"/>
      <c r="B1486" s="40"/>
      <c r="C1486" s="40"/>
      <c r="D1486" s="40"/>
      <c r="E1486" s="44" t="s">
        <v>16</v>
      </c>
      <c r="F1486" s="44" t="s">
        <v>7</v>
      </c>
      <c r="G1486" s="44">
        <f>SUM(G1482:G1485)</f>
        <v>8</v>
      </c>
      <c r="H1486" s="44">
        <f t="shared" ref="H1486:AG1486" si="408">SUM(H1482:H1485)</f>
        <v>732</v>
      </c>
      <c r="I1486" s="44">
        <f t="shared" si="408"/>
        <v>7</v>
      </c>
      <c r="J1486" s="44">
        <f t="shared" si="408"/>
        <v>1</v>
      </c>
      <c r="K1486" s="44">
        <f t="shared" si="408"/>
        <v>2</v>
      </c>
      <c r="L1486" s="44">
        <f t="shared" si="408"/>
        <v>6</v>
      </c>
      <c r="M1486" s="44">
        <f t="shared" si="408"/>
        <v>1</v>
      </c>
      <c r="N1486" s="44">
        <f t="shared" si="408"/>
        <v>43</v>
      </c>
      <c r="O1486" s="44">
        <f t="shared" si="408"/>
        <v>2</v>
      </c>
      <c r="P1486" s="44">
        <f t="shared" si="408"/>
        <v>1</v>
      </c>
      <c r="Q1486" s="44">
        <f t="shared" si="408"/>
        <v>3</v>
      </c>
      <c r="R1486" s="44">
        <f t="shared" si="408"/>
        <v>1</v>
      </c>
      <c r="S1486" s="44">
        <f t="shared" si="408"/>
        <v>2</v>
      </c>
      <c r="T1486" s="44">
        <f t="shared" si="408"/>
        <v>3</v>
      </c>
      <c r="U1486" s="44">
        <f t="shared" si="408"/>
        <v>669</v>
      </c>
      <c r="V1486" s="44">
        <f t="shared" si="408"/>
        <v>9</v>
      </c>
      <c r="W1486" s="44">
        <f t="shared" si="408"/>
        <v>2</v>
      </c>
      <c r="X1486" s="44">
        <f t="shared" si="408"/>
        <v>4</v>
      </c>
      <c r="Y1486" s="44">
        <f t="shared" si="408"/>
        <v>1</v>
      </c>
      <c r="Z1486" s="44">
        <f t="shared" si="408"/>
        <v>4</v>
      </c>
      <c r="AA1486" s="44">
        <f t="shared" si="408"/>
        <v>4</v>
      </c>
      <c r="AB1486" s="44">
        <f t="shared" si="408"/>
        <v>2</v>
      </c>
      <c r="AC1486" s="44">
        <f t="shared" si="408"/>
        <v>6</v>
      </c>
      <c r="AD1486" s="44">
        <f t="shared" si="408"/>
        <v>99</v>
      </c>
      <c r="AE1486" s="44">
        <f t="shared" si="408"/>
        <v>0</v>
      </c>
      <c r="AF1486" s="44">
        <f t="shared" si="408"/>
        <v>1612</v>
      </c>
      <c r="AG1486" s="44">
        <f t="shared" si="408"/>
        <v>1513</v>
      </c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</row>
    <row r="1487" spans="1:60" ht="15.6" x14ac:dyDescent="0.3">
      <c r="A1487" s="40"/>
      <c r="B1487" s="40"/>
      <c r="C1487" s="40"/>
      <c r="D1487" s="40"/>
      <c r="E1487" s="45"/>
      <c r="F1487" s="45"/>
      <c r="G1487" s="45"/>
      <c r="H1487" s="45"/>
      <c r="I1487" s="45"/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94"/>
      <c r="AE1487" s="45"/>
      <c r="AF1487" s="41"/>
      <c r="AG1487" s="41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</row>
    <row r="1488" spans="1:60" ht="15.6" x14ac:dyDescent="0.3">
      <c r="A1488" s="46"/>
      <c r="B1488" s="46"/>
      <c r="C1488" s="46"/>
      <c r="D1488" s="46"/>
      <c r="E1488" s="46"/>
      <c r="F1488" s="46"/>
      <c r="G1488" s="103"/>
      <c r="H1488" s="68"/>
      <c r="I1488" s="68"/>
      <c r="J1488" s="62"/>
      <c r="K1488" s="62"/>
      <c r="L1488" s="62"/>
      <c r="M1488" s="68"/>
      <c r="N1488" s="68"/>
      <c r="O1488" s="68"/>
      <c r="P1488" s="62"/>
      <c r="Q1488" s="62"/>
      <c r="R1488" s="62"/>
      <c r="S1488" s="68"/>
      <c r="T1488" s="68"/>
      <c r="U1488" s="68"/>
      <c r="V1488" s="62"/>
      <c r="W1488" s="62"/>
      <c r="X1488" s="62"/>
      <c r="Y1488" s="68"/>
      <c r="Z1488" s="68"/>
      <c r="AA1488" s="68"/>
      <c r="AB1488" s="62"/>
      <c r="AC1488" s="62"/>
      <c r="AD1488" s="62"/>
      <c r="AE1488" s="68"/>
      <c r="AF1488" s="62"/>
      <c r="AG1488" s="62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</row>
    <row r="1489" spans="1:60" ht="15.6" x14ac:dyDescent="0.3">
      <c r="A1489" s="165" t="s">
        <v>2018</v>
      </c>
      <c r="B1489" s="166"/>
      <c r="C1489" s="166"/>
      <c r="D1489" s="166"/>
      <c r="E1489" s="166"/>
      <c r="F1489" s="167"/>
      <c r="G1489" s="52">
        <f>G1403+G1416+G1424+G1429+G1434+G1441+G1452+G1464+G1471+G1475+G1480+G1486+G1459+G1409</f>
        <v>92</v>
      </c>
      <c r="H1489" s="52">
        <f t="shared" ref="H1489:AG1489" si="409">H1403+H1416+H1424+H1429+H1434+H1441+H1452+H1464+H1471+H1475+H1480+H1486+H1459+H1409</f>
        <v>9375</v>
      </c>
      <c r="I1489" s="52">
        <f t="shared" si="409"/>
        <v>112</v>
      </c>
      <c r="J1489" s="52">
        <f t="shared" si="409"/>
        <v>14</v>
      </c>
      <c r="K1489" s="52">
        <f t="shared" si="409"/>
        <v>38</v>
      </c>
      <c r="L1489" s="52">
        <f t="shared" si="409"/>
        <v>97</v>
      </c>
      <c r="M1489" s="52">
        <f t="shared" si="409"/>
        <v>45</v>
      </c>
      <c r="N1489" s="52">
        <f t="shared" si="409"/>
        <v>352</v>
      </c>
      <c r="O1489" s="52">
        <f t="shared" si="409"/>
        <v>20</v>
      </c>
      <c r="P1489" s="52">
        <f t="shared" si="409"/>
        <v>28</v>
      </c>
      <c r="Q1489" s="52">
        <f t="shared" si="409"/>
        <v>30</v>
      </c>
      <c r="R1489" s="52">
        <f t="shared" si="409"/>
        <v>9</v>
      </c>
      <c r="S1489" s="52">
        <f t="shared" si="409"/>
        <v>12</v>
      </c>
      <c r="T1489" s="52">
        <f t="shared" si="409"/>
        <v>37</v>
      </c>
      <c r="U1489" s="52">
        <f t="shared" si="409"/>
        <v>13297</v>
      </c>
      <c r="V1489" s="52">
        <f t="shared" si="409"/>
        <v>108</v>
      </c>
      <c r="W1489" s="52">
        <f t="shared" si="409"/>
        <v>24</v>
      </c>
      <c r="X1489" s="52">
        <f t="shared" si="409"/>
        <v>60</v>
      </c>
      <c r="Y1489" s="52">
        <f t="shared" si="409"/>
        <v>29</v>
      </c>
      <c r="Z1489" s="52">
        <f t="shared" si="409"/>
        <v>46</v>
      </c>
      <c r="AA1489" s="52">
        <f t="shared" si="409"/>
        <v>42</v>
      </c>
      <c r="AB1489" s="52">
        <f t="shared" si="409"/>
        <v>51</v>
      </c>
      <c r="AC1489" s="52">
        <f t="shared" si="409"/>
        <v>46</v>
      </c>
      <c r="AD1489" s="52">
        <f t="shared" si="409"/>
        <v>643</v>
      </c>
      <c r="AE1489" s="52">
        <f t="shared" si="409"/>
        <v>0</v>
      </c>
      <c r="AF1489" s="52">
        <f t="shared" si="409"/>
        <v>24607</v>
      </c>
      <c r="AG1489" s="52">
        <f t="shared" si="409"/>
        <v>23964</v>
      </c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</row>
    <row r="1490" spans="1:60" ht="15.6" x14ac:dyDescent="0.3">
      <c r="A1490" s="46"/>
      <c r="B1490" s="46"/>
      <c r="C1490" s="46"/>
      <c r="D1490" s="46"/>
      <c r="E1490" s="46"/>
      <c r="F1490" s="46"/>
      <c r="G1490" s="102"/>
      <c r="H1490" s="62"/>
      <c r="I1490" s="62"/>
      <c r="J1490" s="62"/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62"/>
      <c r="AC1490" s="62"/>
      <c r="AD1490" s="62"/>
      <c r="AE1490" s="62"/>
      <c r="AF1490" s="62"/>
      <c r="AG1490" s="62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</row>
    <row r="1491" spans="1:60" ht="15.6" x14ac:dyDescent="0.3">
      <c r="A1491" s="78"/>
      <c r="B1491" s="78"/>
      <c r="C1491" s="40"/>
      <c r="D1491" s="79"/>
      <c r="E1491" s="80"/>
      <c r="F1491" s="81"/>
      <c r="G1491" s="81"/>
      <c r="H1491" s="81"/>
      <c r="I1491" s="81"/>
      <c r="J1491" s="81"/>
      <c r="K1491" s="81"/>
      <c r="L1491" s="81"/>
      <c r="M1491" s="81"/>
      <c r="N1491" s="81"/>
      <c r="O1491" s="81"/>
      <c r="P1491" s="81"/>
      <c r="Q1491" s="81"/>
      <c r="R1491" s="81"/>
      <c r="S1491" s="81"/>
      <c r="T1491" s="81"/>
      <c r="U1491" s="81"/>
      <c r="V1491" s="81"/>
      <c r="W1491" s="81"/>
      <c r="X1491" s="81"/>
      <c r="Y1491" s="81"/>
      <c r="Z1491" s="81"/>
      <c r="AA1491" s="81"/>
      <c r="AB1491" s="81"/>
      <c r="AC1491" s="81"/>
      <c r="AD1491" s="82"/>
      <c r="AE1491" s="41"/>
      <c r="AF1491" s="41"/>
      <c r="AG1491" s="41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</row>
    <row r="1492" spans="1:60" ht="15.6" x14ac:dyDescent="0.3">
      <c r="A1492" s="34" t="s">
        <v>303</v>
      </c>
      <c r="B1492" s="34" t="s">
        <v>2019</v>
      </c>
      <c r="C1492" s="34" t="s">
        <v>304</v>
      </c>
      <c r="D1492" s="34">
        <v>6</v>
      </c>
      <c r="E1492" s="34" t="s">
        <v>2020</v>
      </c>
      <c r="F1492" s="91" t="s">
        <v>2021</v>
      </c>
      <c r="G1492" s="46">
        <v>5</v>
      </c>
      <c r="H1492" s="46">
        <v>137</v>
      </c>
      <c r="I1492" s="46">
        <v>2</v>
      </c>
      <c r="J1492" s="46">
        <v>1</v>
      </c>
      <c r="K1492" s="46">
        <v>1</v>
      </c>
      <c r="L1492" s="46">
        <v>1</v>
      </c>
      <c r="M1492" s="46">
        <v>0</v>
      </c>
      <c r="N1492" s="46">
        <v>4</v>
      </c>
      <c r="O1492" s="46">
        <v>1</v>
      </c>
      <c r="P1492" s="46">
        <v>0</v>
      </c>
      <c r="Q1492" s="46">
        <v>0</v>
      </c>
      <c r="R1492" s="46">
        <v>1</v>
      </c>
      <c r="S1492" s="46">
        <v>0</v>
      </c>
      <c r="T1492" s="46">
        <v>1</v>
      </c>
      <c r="U1492" s="46">
        <v>416</v>
      </c>
      <c r="V1492" s="46">
        <v>2</v>
      </c>
      <c r="W1492" s="46">
        <v>1</v>
      </c>
      <c r="X1492" s="46">
        <v>0</v>
      </c>
      <c r="Y1492" s="46">
        <v>0</v>
      </c>
      <c r="Z1492" s="46">
        <v>0</v>
      </c>
      <c r="AA1492" s="46">
        <v>0</v>
      </c>
      <c r="AB1492" s="46">
        <v>0</v>
      </c>
      <c r="AC1492" s="46">
        <v>1</v>
      </c>
      <c r="AD1492" s="46">
        <v>9</v>
      </c>
      <c r="AE1492" s="46">
        <v>0</v>
      </c>
      <c r="AF1492" s="35">
        <f t="shared" si="387"/>
        <v>583</v>
      </c>
      <c r="AG1492" s="35">
        <f t="shared" si="388"/>
        <v>574</v>
      </c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</row>
    <row r="1493" spans="1:60" ht="15.6" x14ac:dyDescent="0.3">
      <c r="A1493" s="34" t="s">
        <v>303</v>
      </c>
      <c r="B1493" s="34" t="s">
        <v>2019</v>
      </c>
      <c r="C1493" s="34" t="s">
        <v>304</v>
      </c>
      <c r="D1493" s="34">
        <v>6</v>
      </c>
      <c r="E1493" s="34" t="s">
        <v>2022</v>
      </c>
      <c r="F1493" s="91" t="s">
        <v>2023</v>
      </c>
      <c r="G1493" s="46">
        <v>3</v>
      </c>
      <c r="H1493" s="46">
        <v>243</v>
      </c>
      <c r="I1493" s="46">
        <v>0</v>
      </c>
      <c r="J1493" s="46">
        <v>0</v>
      </c>
      <c r="K1493" s="46">
        <v>0</v>
      </c>
      <c r="L1493" s="46">
        <v>2</v>
      </c>
      <c r="M1493" s="46">
        <v>1</v>
      </c>
      <c r="N1493" s="46">
        <v>4</v>
      </c>
      <c r="O1493" s="46">
        <v>0</v>
      </c>
      <c r="P1493" s="46">
        <v>0</v>
      </c>
      <c r="Q1493" s="46">
        <v>0</v>
      </c>
      <c r="R1493" s="46">
        <v>0</v>
      </c>
      <c r="S1493" s="46">
        <v>0</v>
      </c>
      <c r="T1493" s="46">
        <v>0</v>
      </c>
      <c r="U1493" s="46">
        <v>247</v>
      </c>
      <c r="V1493" s="46">
        <v>1</v>
      </c>
      <c r="W1493" s="46">
        <v>0</v>
      </c>
      <c r="X1493" s="46">
        <v>0</v>
      </c>
      <c r="Y1493" s="46">
        <v>1</v>
      </c>
      <c r="Z1493" s="46">
        <v>0</v>
      </c>
      <c r="AA1493" s="46">
        <v>1</v>
      </c>
      <c r="AB1493" s="46">
        <v>0</v>
      </c>
      <c r="AC1493" s="46">
        <v>0</v>
      </c>
      <c r="AD1493" s="46">
        <v>7</v>
      </c>
      <c r="AE1493" s="46">
        <v>0</v>
      </c>
      <c r="AF1493" s="35">
        <f t="shared" si="387"/>
        <v>510</v>
      </c>
      <c r="AG1493" s="35">
        <f t="shared" si="388"/>
        <v>503</v>
      </c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</row>
    <row r="1494" spans="1:60" ht="15.6" x14ac:dyDescent="0.3">
      <c r="A1494" s="34" t="s">
        <v>303</v>
      </c>
      <c r="B1494" s="34" t="s">
        <v>2019</v>
      </c>
      <c r="C1494" s="34" t="s">
        <v>304</v>
      </c>
      <c r="D1494" s="34">
        <v>6</v>
      </c>
      <c r="E1494" s="34" t="s">
        <v>2024</v>
      </c>
      <c r="F1494" s="91" t="s">
        <v>2025</v>
      </c>
      <c r="G1494" s="46">
        <v>1</v>
      </c>
      <c r="H1494" s="46">
        <v>67</v>
      </c>
      <c r="I1494" s="46">
        <v>1</v>
      </c>
      <c r="J1494" s="46">
        <v>0</v>
      </c>
      <c r="K1494" s="46">
        <v>0</v>
      </c>
      <c r="L1494" s="46">
        <v>1</v>
      </c>
      <c r="M1494" s="46">
        <v>0</v>
      </c>
      <c r="N1494" s="46">
        <v>1</v>
      </c>
      <c r="O1494" s="46">
        <v>0</v>
      </c>
      <c r="P1494" s="46">
        <v>0</v>
      </c>
      <c r="Q1494" s="46">
        <v>0</v>
      </c>
      <c r="R1494" s="46">
        <v>0</v>
      </c>
      <c r="S1494" s="46">
        <v>0</v>
      </c>
      <c r="T1494" s="46">
        <v>0</v>
      </c>
      <c r="U1494" s="46">
        <v>243</v>
      </c>
      <c r="V1494" s="46">
        <v>0</v>
      </c>
      <c r="W1494" s="46">
        <v>0</v>
      </c>
      <c r="X1494" s="46">
        <v>1</v>
      </c>
      <c r="Y1494" s="46">
        <v>0</v>
      </c>
      <c r="Z1494" s="46">
        <v>2</v>
      </c>
      <c r="AA1494" s="46">
        <v>0</v>
      </c>
      <c r="AB1494" s="46">
        <v>0</v>
      </c>
      <c r="AC1494" s="46">
        <v>0</v>
      </c>
      <c r="AD1494" s="46">
        <v>8</v>
      </c>
      <c r="AE1494" s="46">
        <v>0</v>
      </c>
      <c r="AF1494" s="35">
        <f t="shared" si="387"/>
        <v>325</v>
      </c>
      <c r="AG1494" s="35">
        <f t="shared" si="388"/>
        <v>317</v>
      </c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</row>
    <row r="1495" spans="1:60" ht="15.6" x14ac:dyDescent="0.3">
      <c r="A1495" s="34" t="s">
        <v>303</v>
      </c>
      <c r="B1495" s="34" t="s">
        <v>2019</v>
      </c>
      <c r="C1495" s="34" t="s">
        <v>304</v>
      </c>
      <c r="D1495" s="34">
        <v>6</v>
      </c>
      <c r="E1495" s="34" t="s">
        <v>2026</v>
      </c>
      <c r="F1495" s="91" t="s">
        <v>2027</v>
      </c>
      <c r="G1495" s="46">
        <v>0</v>
      </c>
      <c r="H1495" s="46">
        <v>71</v>
      </c>
      <c r="I1495" s="46">
        <v>1</v>
      </c>
      <c r="J1495" s="46">
        <v>0</v>
      </c>
      <c r="K1495" s="46">
        <v>1</v>
      </c>
      <c r="L1495" s="46">
        <v>1</v>
      </c>
      <c r="M1495" s="46">
        <v>0</v>
      </c>
      <c r="N1495" s="46">
        <v>2</v>
      </c>
      <c r="O1495" s="46">
        <v>0</v>
      </c>
      <c r="P1495" s="46">
        <v>0</v>
      </c>
      <c r="Q1495" s="46">
        <v>0</v>
      </c>
      <c r="R1495" s="46">
        <v>0</v>
      </c>
      <c r="S1495" s="46">
        <v>0</v>
      </c>
      <c r="T1495" s="46">
        <v>0</v>
      </c>
      <c r="U1495" s="46">
        <v>252</v>
      </c>
      <c r="V1495" s="46">
        <v>0</v>
      </c>
      <c r="W1495" s="46">
        <v>0</v>
      </c>
      <c r="X1495" s="46">
        <v>1</v>
      </c>
      <c r="Y1495" s="46">
        <v>0</v>
      </c>
      <c r="Z1495" s="46">
        <v>1</v>
      </c>
      <c r="AA1495" s="46">
        <v>0</v>
      </c>
      <c r="AB1495" s="46">
        <v>0</v>
      </c>
      <c r="AC1495" s="46">
        <v>0</v>
      </c>
      <c r="AD1495" s="46">
        <v>7</v>
      </c>
      <c r="AE1495" s="46">
        <v>0</v>
      </c>
      <c r="AF1495" s="35">
        <f t="shared" si="387"/>
        <v>337</v>
      </c>
      <c r="AG1495" s="35">
        <f t="shared" si="388"/>
        <v>330</v>
      </c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</row>
    <row r="1496" spans="1:60" ht="15.6" x14ac:dyDescent="0.3">
      <c r="A1496" s="34" t="s">
        <v>303</v>
      </c>
      <c r="B1496" s="34" t="s">
        <v>2019</v>
      </c>
      <c r="C1496" s="34" t="s">
        <v>304</v>
      </c>
      <c r="D1496" s="34">
        <v>6</v>
      </c>
      <c r="E1496" s="34" t="s">
        <v>2028</v>
      </c>
      <c r="F1496" s="91" t="s">
        <v>2029</v>
      </c>
      <c r="G1496" s="46">
        <v>4</v>
      </c>
      <c r="H1496" s="46">
        <v>119</v>
      </c>
      <c r="I1496" s="46">
        <v>1</v>
      </c>
      <c r="J1496" s="46">
        <v>0</v>
      </c>
      <c r="K1496" s="46">
        <v>1</v>
      </c>
      <c r="L1496" s="46">
        <v>1</v>
      </c>
      <c r="M1496" s="46">
        <v>2</v>
      </c>
      <c r="N1496" s="46">
        <v>0</v>
      </c>
      <c r="O1496" s="46">
        <v>0</v>
      </c>
      <c r="P1496" s="46">
        <v>0</v>
      </c>
      <c r="Q1496" s="46">
        <v>0</v>
      </c>
      <c r="R1496" s="46">
        <v>0</v>
      </c>
      <c r="S1496" s="46">
        <v>0</v>
      </c>
      <c r="T1496" s="46">
        <v>0</v>
      </c>
      <c r="U1496" s="46">
        <v>316</v>
      </c>
      <c r="V1496" s="46">
        <v>0</v>
      </c>
      <c r="W1496" s="46">
        <v>0</v>
      </c>
      <c r="X1496" s="46">
        <v>0</v>
      </c>
      <c r="Y1496" s="46">
        <v>0</v>
      </c>
      <c r="Z1496" s="46">
        <v>2</v>
      </c>
      <c r="AA1496" s="46">
        <v>0</v>
      </c>
      <c r="AB1496" s="46">
        <v>0</v>
      </c>
      <c r="AC1496" s="46">
        <v>0</v>
      </c>
      <c r="AD1496" s="46">
        <v>5</v>
      </c>
      <c r="AE1496" s="46">
        <v>0</v>
      </c>
      <c r="AF1496" s="35">
        <f t="shared" si="387"/>
        <v>451</v>
      </c>
      <c r="AG1496" s="35">
        <f t="shared" si="388"/>
        <v>446</v>
      </c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</row>
    <row r="1497" spans="1:60" ht="15.6" x14ac:dyDescent="0.3">
      <c r="A1497" s="34" t="s">
        <v>303</v>
      </c>
      <c r="B1497" s="34" t="s">
        <v>2019</v>
      </c>
      <c r="C1497" s="34" t="s">
        <v>304</v>
      </c>
      <c r="D1497" s="34">
        <v>6</v>
      </c>
      <c r="E1497" s="34" t="s">
        <v>2028</v>
      </c>
      <c r="F1497" s="91" t="s">
        <v>2030</v>
      </c>
      <c r="G1497" s="46">
        <v>1</v>
      </c>
      <c r="H1497" s="46">
        <v>103</v>
      </c>
      <c r="I1497" s="46">
        <v>1</v>
      </c>
      <c r="J1497" s="46">
        <v>0</v>
      </c>
      <c r="K1497" s="46">
        <v>0</v>
      </c>
      <c r="L1497" s="46">
        <v>2</v>
      </c>
      <c r="M1497" s="46">
        <v>0</v>
      </c>
      <c r="N1497" s="46">
        <v>2</v>
      </c>
      <c r="O1497" s="46">
        <v>0</v>
      </c>
      <c r="P1497" s="46">
        <v>0</v>
      </c>
      <c r="Q1497" s="46">
        <v>0</v>
      </c>
      <c r="R1497" s="46">
        <v>0</v>
      </c>
      <c r="S1497" s="46">
        <v>0</v>
      </c>
      <c r="T1497" s="46">
        <v>0</v>
      </c>
      <c r="U1497" s="46">
        <v>315</v>
      </c>
      <c r="V1497" s="46">
        <v>1</v>
      </c>
      <c r="W1497" s="46">
        <v>1</v>
      </c>
      <c r="X1497" s="46">
        <v>1</v>
      </c>
      <c r="Y1497" s="46">
        <v>0</v>
      </c>
      <c r="Z1497" s="46">
        <v>0</v>
      </c>
      <c r="AA1497" s="46">
        <v>0</v>
      </c>
      <c r="AB1497" s="46">
        <v>1</v>
      </c>
      <c r="AC1497" s="46">
        <v>0</v>
      </c>
      <c r="AD1497" s="46">
        <v>9</v>
      </c>
      <c r="AE1497" s="46">
        <v>0</v>
      </c>
      <c r="AF1497" s="35">
        <f t="shared" si="387"/>
        <v>437</v>
      </c>
      <c r="AG1497" s="35">
        <f t="shared" si="388"/>
        <v>428</v>
      </c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</row>
    <row r="1498" spans="1:60" ht="15.6" x14ac:dyDescent="0.3">
      <c r="A1498" s="34" t="s">
        <v>303</v>
      </c>
      <c r="B1498" s="34" t="s">
        <v>2019</v>
      </c>
      <c r="C1498" s="34" t="s">
        <v>304</v>
      </c>
      <c r="D1498" s="34">
        <v>6</v>
      </c>
      <c r="E1498" s="34" t="s">
        <v>2031</v>
      </c>
      <c r="F1498" s="91" t="s">
        <v>2032</v>
      </c>
      <c r="G1498" s="46">
        <v>1</v>
      </c>
      <c r="H1498" s="46">
        <v>76</v>
      </c>
      <c r="I1498" s="46">
        <v>0</v>
      </c>
      <c r="J1498" s="46">
        <v>0</v>
      </c>
      <c r="K1498" s="46">
        <v>0</v>
      </c>
      <c r="L1498" s="46">
        <v>0</v>
      </c>
      <c r="M1498" s="46">
        <v>0</v>
      </c>
      <c r="N1498" s="46">
        <v>2</v>
      </c>
      <c r="O1498" s="46">
        <v>0</v>
      </c>
      <c r="P1498" s="46">
        <v>0</v>
      </c>
      <c r="Q1498" s="46">
        <v>0</v>
      </c>
      <c r="R1498" s="46">
        <v>0</v>
      </c>
      <c r="S1498" s="46">
        <v>0</v>
      </c>
      <c r="T1498" s="46">
        <v>3</v>
      </c>
      <c r="U1498" s="46">
        <v>135</v>
      </c>
      <c r="V1498" s="46">
        <v>1</v>
      </c>
      <c r="W1498" s="46">
        <v>0</v>
      </c>
      <c r="X1498" s="46">
        <v>1</v>
      </c>
      <c r="Y1498" s="46">
        <v>3</v>
      </c>
      <c r="Z1498" s="46">
        <v>0</v>
      </c>
      <c r="AA1498" s="46">
        <v>0</v>
      </c>
      <c r="AB1498" s="46">
        <v>0</v>
      </c>
      <c r="AC1498" s="46">
        <v>0</v>
      </c>
      <c r="AD1498" s="46">
        <v>8</v>
      </c>
      <c r="AE1498" s="46">
        <v>0</v>
      </c>
      <c r="AF1498" s="35">
        <f t="shared" ref="AF1498:AF1538" si="410">G1498+H1498+I1498+J1498+K1498+L1498+M1498+N1498+O1498+P1498+Q1498+R1498+S1498+T1498+U1498+V1498+W1498+X1498+Y1498+Z1498+AA1498+AB1498+AC1498+AD1498</f>
        <v>230</v>
      </c>
      <c r="AG1498" s="35">
        <f t="shared" ref="AG1498:AG1538" si="411">G1498+H1498+I1498+J1498+K1498+L1498+M1498+N1498+O1498+P1498+Q1498+R1498+S1498+T1498+U1498+V1498+W1498+X1498+Y1498+Z1498+AA1498+AB1498+AC1498</f>
        <v>222</v>
      </c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</row>
    <row r="1499" spans="1:60" ht="15.6" x14ac:dyDescent="0.3">
      <c r="A1499" s="40"/>
      <c r="B1499" s="40"/>
      <c r="C1499" s="40"/>
      <c r="D1499" s="40"/>
      <c r="E1499" s="44" t="s">
        <v>9</v>
      </c>
      <c r="F1499" s="44" t="s">
        <v>7</v>
      </c>
      <c r="G1499" s="44">
        <f>SUM(G1492:G1498)</f>
        <v>15</v>
      </c>
      <c r="H1499" s="44">
        <f t="shared" ref="H1499:AE1499" si="412">SUM(H1492:H1498)</f>
        <v>816</v>
      </c>
      <c r="I1499" s="44">
        <f t="shared" si="412"/>
        <v>6</v>
      </c>
      <c r="J1499" s="44">
        <f t="shared" si="412"/>
        <v>1</v>
      </c>
      <c r="K1499" s="44">
        <f t="shared" si="412"/>
        <v>3</v>
      </c>
      <c r="L1499" s="44">
        <f t="shared" si="412"/>
        <v>8</v>
      </c>
      <c r="M1499" s="44">
        <f t="shared" si="412"/>
        <v>3</v>
      </c>
      <c r="N1499" s="44">
        <f t="shared" si="412"/>
        <v>15</v>
      </c>
      <c r="O1499" s="44">
        <f t="shared" si="412"/>
        <v>1</v>
      </c>
      <c r="P1499" s="44">
        <f t="shared" si="412"/>
        <v>0</v>
      </c>
      <c r="Q1499" s="44">
        <f t="shared" si="412"/>
        <v>0</v>
      </c>
      <c r="R1499" s="44">
        <f t="shared" si="412"/>
        <v>1</v>
      </c>
      <c r="S1499" s="44">
        <f t="shared" si="412"/>
        <v>0</v>
      </c>
      <c r="T1499" s="44">
        <f t="shared" si="412"/>
        <v>4</v>
      </c>
      <c r="U1499" s="44">
        <f>SUM(U1492:U1498)</f>
        <v>1924</v>
      </c>
      <c r="V1499" s="44">
        <f t="shared" si="412"/>
        <v>5</v>
      </c>
      <c r="W1499" s="44">
        <f t="shared" si="412"/>
        <v>2</v>
      </c>
      <c r="X1499" s="44">
        <f t="shared" si="412"/>
        <v>4</v>
      </c>
      <c r="Y1499" s="44">
        <f t="shared" si="412"/>
        <v>4</v>
      </c>
      <c r="Z1499" s="44">
        <f t="shared" si="412"/>
        <v>5</v>
      </c>
      <c r="AA1499" s="44">
        <f t="shared" si="412"/>
        <v>1</v>
      </c>
      <c r="AB1499" s="44">
        <f t="shared" si="412"/>
        <v>1</v>
      </c>
      <c r="AC1499" s="44">
        <f t="shared" si="412"/>
        <v>1</v>
      </c>
      <c r="AD1499" s="44">
        <f t="shared" si="412"/>
        <v>53</v>
      </c>
      <c r="AE1499" s="44">
        <f t="shared" si="412"/>
        <v>0</v>
      </c>
      <c r="AF1499" s="44">
        <f t="shared" ref="AF1499:AG1499" si="413">SUM(AF1492:AF1498)</f>
        <v>2873</v>
      </c>
      <c r="AG1499" s="44">
        <f t="shared" si="413"/>
        <v>2820</v>
      </c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</row>
    <row r="1500" spans="1:60" ht="15.6" x14ac:dyDescent="0.3">
      <c r="A1500" s="40"/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83"/>
      <c r="AE1500" s="41"/>
      <c r="AF1500" s="41"/>
      <c r="AG1500" s="41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</row>
    <row r="1501" spans="1:60" ht="15.6" x14ac:dyDescent="0.3">
      <c r="A1501" s="34" t="s">
        <v>303</v>
      </c>
      <c r="B1501" s="34" t="s">
        <v>2019</v>
      </c>
      <c r="C1501" s="34" t="s">
        <v>304</v>
      </c>
      <c r="D1501" s="34">
        <v>7</v>
      </c>
      <c r="E1501" s="34" t="s">
        <v>2033</v>
      </c>
      <c r="F1501" s="91" t="s">
        <v>2034</v>
      </c>
      <c r="G1501" s="46">
        <v>0</v>
      </c>
      <c r="H1501" s="46">
        <v>91</v>
      </c>
      <c r="I1501" s="46">
        <v>0</v>
      </c>
      <c r="J1501" s="46">
        <v>0</v>
      </c>
      <c r="K1501" s="46">
        <v>0</v>
      </c>
      <c r="L1501" s="46">
        <v>1</v>
      </c>
      <c r="M1501" s="46">
        <v>0</v>
      </c>
      <c r="N1501" s="46">
        <v>1</v>
      </c>
      <c r="O1501" s="46">
        <v>1</v>
      </c>
      <c r="P1501" s="46">
        <v>0</v>
      </c>
      <c r="Q1501" s="46">
        <v>1</v>
      </c>
      <c r="R1501" s="46">
        <v>0</v>
      </c>
      <c r="S1501" s="46">
        <v>0</v>
      </c>
      <c r="T1501" s="46">
        <v>0</v>
      </c>
      <c r="U1501" s="46">
        <v>194</v>
      </c>
      <c r="V1501" s="46">
        <v>2</v>
      </c>
      <c r="W1501" s="46">
        <v>0</v>
      </c>
      <c r="X1501" s="46">
        <v>0</v>
      </c>
      <c r="Y1501" s="46">
        <v>0</v>
      </c>
      <c r="Z1501" s="46">
        <v>0</v>
      </c>
      <c r="AA1501" s="46">
        <v>0</v>
      </c>
      <c r="AB1501" s="46">
        <v>0</v>
      </c>
      <c r="AC1501" s="46">
        <v>0</v>
      </c>
      <c r="AD1501" s="46">
        <v>3</v>
      </c>
      <c r="AE1501" s="46">
        <v>0</v>
      </c>
      <c r="AF1501" s="35">
        <f t="shared" si="410"/>
        <v>294</v>
      </c>
      <c r="AG1501" s="35">
        <f t="shared" si="411"/>
        <v>291</v>
      </c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</row>
    <row r="1502" spans="1:60" ht="15.6" x14ac:dyDescent="0.3">
      <c r="A1502" s="34" t="s">
        <v>303</v>
      </c>
      <c r="B1502" s="34" t="s">
        <v>2019</v>
      </c>
      <c r="C1502" s="34" t="s">
        <v>304</v>
      </c>
      <c r="D1502" s="34">
        <v>7</v>
      </c>
      <c r="E1502" s="34" t="s">
        <v>2035</v>
      </c>
      <c r="F1502" s="91" t="s">
        <v>2036</v>
      </c>
      <c r="G1502" s="46">
        <v>0</v>
      </c>
      <c r="H1502" s="46">
        <v>77</v>
      </c>
      <c r="I1502" s="46">
        <v>1</v>
      </c>
      <c r="J1502" s="46">
        <v>0</v>
      </c>
      <c r="K1502" s="46">
        <v>0</v>
      </c>
      <c r="L1502" s="46">
        <v>0</v>
      </c>
      <c r="M1502" s="46">
        <v>1</v>
      </c>
      <c r="N1502" s="46">
        <v>0</v>
      </c>
      <c r="O1502" s="46">
        <v>0</v>
      </c>
      <c r="P1502" s="46">
        <v>0</v>
      </c>
      <c r="Q1502" s="46">
        <v>1</v>
      </c>
      <c r="R1502" s="46">
        <v>0</v>
      </c>
      <c r="S1502" s="46">
        <v>0</v>
      </c>
      <c r="T1502" s="46">
        <v>0</v>
      </c>
      <c r="U1502" s="46">
        <v>90</v>
      </c>
      <c r="V1502" s="46">
        <v>1</v>
      </c>
      <c r="W1502" s="46">
        <v>0</v>
      </c>
      <c r="X1502" s="46">
        <v>0</v>
      </c>
      <c r="Y1502" s="46">
        <v>1</v>
      </c>
      <c r="Z1502" s="46">
        <v>0</v>
      </c>
      <c r="AA1502" s="46">
        <v>2</v>
      </c>
      <c r="AB1502" s="46">
        <v>0</v>
      </c>
      <c r="AC1502" s="46">
        <v>0</v>
      </c>
      <c r="AD1502" s="46">
        <v>1</v>
      </c>
      <c r="AE1502" s="46">
        <v>0</v>
      </c>
      <c r="AF1502" s="35">
        <f t="shared" si="410"/>
        <v>175</v>
      </c>
      <c r="AG1502" s="35">
        <f t="shared" si="411"/>
        <v>174</v>
      </c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</row>
    <row r="1503" spans="1:60" ht="15.6" x14ac:dyDescent="0.3">
      <c r="A1503" s="34" t="s">
        <v>303</v>
      </c>
      <c r="B1503" s="34" t="s">
        <v>2019</v>
      </c>
      <c r="C1503" s="34" t="s">
        <v>304</v>
      </c>
      <c r="D1503" s="34">
        <v>7</v>
      </c>
      <c r="E1503" s="34" t="s">
        <v>2037</v>
      </c>
      <c r="F1503" s="91" t="s">
        <v>2038</v>
      </c>
      <c r="G1503" s="46">
        <v>0</v>
      </c>
      <c r="H1503" s="46">
        <v>42</v>
      </c>
      <c r="I1503" s="46">
        <v>0</v>
      </c>
      <c r="J1503" s="46">
        <v>0</v>
      </c>
      <c r="K1503" s="46">
        <v>0</v>
      </c>
      <c r="L1503" s="46">
        <v>0</v>
      </c>
      <c r="M1503" s="46">
        <v>2</v>
      </c>
      <c r="N1503" s="46">
        <v>4</v>
      </c>
      <c r="O1503" s="46">
        <v>0</v>
      </c>
      <c r="P1503" s="46">
        <v>0</v>
      </c>
      <c r="Q1503" s="46">
        <v>0</v>
      </c>
      <c r="R1503" s="46">
        <v>0</v>
      </c>
      <c r="S1503" s="46">
        <v>0</v>
      </c>
      <c r="T1503" s="46">
        <v>0</v>
      </c>
      <c r="U1503" s="46">
        <v>94</v>
      </c>
      <c r="V1503" s="46">
        <v>2</v>
      </c>
      <c r="W1503" s="46">
        <v>0</v>
      </c>
      <c r="X1503" s="46">
        <v>0</v>
      </c>
      <c r="Y1503" s="46">
        <v>0</v>
      </c>
      <c r="Z1503" s="46">
        <v>0</v>
      </c>
      <c r="AA1503" s="46">
        <v>0</v>
      </c>
      <c r="AB1503" s="46">
        <v>0</v>
      </c>
      <c r="AC1503" s="46">
        <v>0</v>
      </c>
      <c r="AD1503" s="46">
        <v>3</v>
      </c>
      <c r="AE1503" s="46">
        <v>0</v>
      </c>
      <c r="AF1503" s="35">
        <f t="shared" si="410"/>
        <v>147</v>
      </c>
      <c r="AG1503" s="35">
        <f t="shared" si="411"/>
        <v>144</v>
      </c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</row>
    <row r="1504" spans="1:60" ht="15.6" x14ac:dyDescent="0.3">
      <c r="A1504" s="34" t="s">
        <v>303</v>
      </c>
      <c r="B1504" s="34" t="s">
        <v>2019</v>
      </c>
      <c r="C1504" s="34" t="s">
        <v>304</v>
      </c>
      <c r="D1504" s="34">
        <v>7</v>
      </c>
      <c r="E1504" s="34" t="s">
        <v>2039</v>
      </c>
      <c r="F1504" s="91" t="s">
        <v>2040</v>
      </c>
      <c r="G1504" s="46">
        <v>2</v>
      </c>
      <c r="H1504" s="46">
        <v>263</v>
      </c>
      <c r="I1504" s="46">
        <v>1</v>
      </c>
      <c r="J1504" s="46">
        <v>0</v>
      </c>
      <c r="K1504" s="46">
        <v>0</v>
      </c>
      <c r="L1504" s="46">
        <v>1</v>
      </c>
      <c r="M1504" s="46">
        <v>1</v>
      </c>
      <c r="N1504" s="46">
        <v>7</v>
      </c>
      <c r="O1504" s="46">
        <v>1</v>
      </c>
      <c r="P1504" s="46">
        <v>0</v>
      </c>
      <c r="Q1504" s="46">
        <v>0</v>
      </c>
      <c r="R1504" s="46">
        <v>0</v>
      </c>
      <c r="S1504" s="46">
        <v>0</v>
      </c>
      <c r="T1504" s="46">
        <v>1</v>
      </c>
      <c r="U1504" s="46">
        <v>226</v>
      </c>
      <c r="V1504" s="46">
        <v>3</v>
      </c>
      <c r="W1504" s="46">
        <v>1</v>
      </c>
      <c r="X1504" s="46">
        <v>1</v>
      </c>
      <c r="Y1504" s="46">
        <v>0</v>
      </c>
      <c r="Z1504" s="46">
        <v>1</v>
      </c>
      <c r="AA1504" s="46">
        <v>0</v>
      </c>
      <c r="AB1504" s="46">
        <v>0</v>
      </c>
      <c r="AC1504" s="46">
        <v>0</v>
      </c>
      <c r="AD1504" s="46">
        <v>4</v>
      </c>
      <c r="AE1504" s="46">
        <v>0</v>
      </c>
      <c r="AF1504" s="35">
        <f t="shared" si="410"/>
        <v>513</v>
      </c>
      <c r="AG1504" s="35">
        <f t="shared" si="411"/>
        <v>509</v>
      </c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</row>
    <row r="1505" spans="1:60" ht="15.6" x14ac:dyDescent="0.3">
      <c r="A1505" s="34" t="s">
        <v>303</v>
      </c>
      <c r="B1505" s="34" t="s">
        <v>2019</v>
      </c>
      <c r="C1505" s="34" t="s">
        <v>304</v>
      </c>
      <c r="D1505" s="34">
        <v>7</v>
      </c>
      <c r="E1505" s="34" t="s">
        <v>2039</v>
      </c>
      <c r="F1505" s="91" t="s">
        <v>2041</v>
      </c>
      <c r="G1505" s="46">
        <v>6</v>
      </c>
      <c r="H1505" s="46">
        <v>254</v>
      </c>
      <c r="I1505" s="46">
        <v>2</v>
      </c>
      <c r="J1505" s="46">
        <v>0</v>
      </c>
      <c r="K1505" s="46">
        <v>2</v>
      </c>
      <c r="L1505" s="46">
        <v>0</v>
      </c>
      <c r="M1505" s="46">
        <v>0</v>
      </c>
      <c r="N1505" s="46">
        <v>5</v>
      </c>
      <c r="O1505" s="46">
        <v>2</v>
      </c>
      <c r="P1505" s="46">
        <v>0</v>
      </c>
      <c r="Q1505" s="46">
        <v>0</v>
      </c>
      <c r="R1505" s="46">
        <v>1</v>
      </c>
      <c r="S1505" s="46">
        <v>0</v>
      </c>
      <c r="T1505" s="46">
        <v>1</v>
      </c>
      <c r="U1505" s="46">
        <v>223</v>
      </c>
      <c r="V1505" s="46">
        <v>0</v>
      </c>
      <c r="W1505" s="46">
        <v>0</v>
      </c>
      <c r="X1505" s="46">
        <v>1</v>
      </c>
      <c r="Y1505" s="46">
        <v>1</v>
      </c>
      <c r="Z1505" s="46">
        <v>0</v>
      </c>
      <c r="AA1505" s="46">
        <v>0</v>
      </c>
      <c r="AB1505" s="46">
        <v>1</v>
      </c>
      <c r="AC1505" s="46">
        <v>0</v>
      </c>
      <c r="AD1505" s="46">
        <v>12</v>
      </c>
      <c r="AE1505" s="46">
        <v>0</v>
      </c>
      <c r="AF1505" s="35">
        <f t="shared" si="410"/>
        <v>511</v>
      </c>
      <c r="AG1505" s="35">
        <f t="shared" si="411"/>
        <v>499</v>
      </c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</row>
    <row r="1506" spans="1:60" ht="15.6" x14ac:dyDescent="0.3">
      <c r="A1506" s="34" t="s">
        <v>303</v>
      </c>
      <c r="B1506" s="34" t="s">
        <v>2019</v>
      </c>
      <c r="C1506" s="34" t="s">
        <v>304</v>
      </c>
      <c r="D1506" s="34">
        <v>7</v>
      </c>
      <c r="E1506" s="34" t="s">
        <v>2042</v>
      </c>
      <c r="F1506" s="91" t="s">
        <v>2043</v>
      </c>
      <c r="G1506" s="46">
        <v>6</v>
      </c>
      <c r="H1506" s="46">
        <v>280</v>
      </c>
      <c r="I1506" s="46">
        <v>3</v>
      </c>
      <c r="J1506" s="46">
        <v>0</v>
      </c>
      <c r="K1506" s="46">
        <v>0</v>
      </c>
      <c r="L1506" s="46">
        <v>1</v>
      </c>
      <c r="M1506" s="46">
        <v>2</v>
      </c>
      <c r="N1506" s="46">
        <v>1</v>
      </c>
      <c r="O1506" s="46">
        <v>0</v>
      </c>
      <c r="P1506" s="46">
        <v>0</v>
      </c>
      <c r="Q1506" s="46">
        <v>0</v>
      </c>
      <c r="R1506" s="46">
        <v>0</v>
      </c>
      <c r="S1506" s="46">
        <v>0</v>
      </c>
      <c r="T1506" s="46">
        <v>1</v>
      </c>
      <c r="U1506" s="46">
        <v>262</v>
      </c>
      <c r="V1506" s="46">
        <v>0</v>
      </c>
      <c r="W1506" s="46">
        <v>0</v>
      </c>
      <c r="X1506" s="46">
        <v>2</v>
      </c>
      <c r="Y1506" s="46">
        <v>0</v>
      </c>
      <c r="Z1506" s="46">
        <v>1</v>
      </c>
      <c r="AA1506" s="46">
        <v>0</v>
      </c>
      <c r="AB1506" s="46">
        <v>0</v>
      </c>
      <c r="AC1506" s="46">
        <v>1</v>
      </c>
      <c r="AD1506" s="46">
        <v>9</v>
      </c>
      <c r="AE1506" s="46">
        <v>0</v>
      </c>
      <c r="AF1506" s="35">
        <f t="shared" si="410"/>
        <v>569</v>
      </c>
      <c r="AG1506" s="35">
        <f t="shared" si="411"/>
        <v>560</v>
      </c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</row>
    <row r="1507" spans="1:60" ht="15.6" x14ac:dyDescent="0.3">
      <c r="A1507" s="40"/>
      <c r="B1507" s="40"/>
      <c r="C1507" s="40"/>
      <c r="D1507" s="40"/>
      <c r="E1507" s="44" t="s">
        <v>12</v>
      </c>
      <c r="F1507" s="44" t="s">
        <v>7</v>
      </c>
      <c r="G1507" s="44">
        <f>SUM(G1501:G1506)</f>
        <v>14</v>
      </c>
      <c r="H1507" s="44">
        <f t="shared" ref="H1507:AE1507" si="414">SUM(H1501:H1506)</f>
        <v>1007</v>
      </c>
      <c r="I1507" s="44">
        <f t="shared" si="414"/>
        <v>7</v>
      </c>
      <c r="J1507" s="44">
        <f t="shared" si="414"/>
        <v>0</v>
      </c>
      <c r="K1507" s="44">
        <f t="shared" si="414"/>
        <v>2</v>
      </c>
      <c r="L1507" s="44">
        <f>SUM(L1501:L1506)</f>
        <v>3</v>
      </c>
      <c r="M1507" s="44">
        <f t="shared" si="414"/>
        <v>6</v>
      </c>
      <c r="N1507" s="44">
        <f t="shared" si="414"/>
        <v>18</v>
      </c>
      <c r="O1507" s="44">
        <f t="shared" si="414"/>
        <v>4</v>
      </c>
      <c r="P1507" s="44">
        <f t="shared" si="414"/>
        <v>0</v>
      </c>
      <c r="Q1507" s="44">
        <f t="shared" si="414"/>
        <v>2</v>
      </c>
      <c r="R1507" s="44">
        <f t="shared" si="414"/>
        <v>1</v>
      </c>
      <c r="S1507" s="44">
        <f t="shared" si="414"/>
        <v>0</v>
      </c>
      <c r="T1507" s="44">
        <f t="shared" si="414"/>
        <v>3</v>
      </c>
      <c r="U1507" s="44">
        <f t="shared" si="414"/>
        <v>1089</v>
      </c>
      <c r="V1507" s="44">
        <f t="shared" si="414"/>
        <v>8</v>
      </c>
      <c r="W1507" s="44">
        <f t="shared" si="414"/>
        <v>1</v>
      </c>
      <c r="X1507" s="44">
        <f t="shared" si="414"/>
        <v>4</v>
      </c>
      <c r="Y1507" s="44">
        <f t="shared" si="414"/>
        <v>2</v>
      </c>
      <c r="Z1507" s="44">
        <f t="shared" si="414"/>
        <v>2</v>
      </c>
      <c r="AA1507" s="44">
        <f t="shared" si="414"/>
        <v>2</v>
      </c>
      <c r="AB1507" s="44">
        <f t="shared" si="414"/>
        <v>1</v>
      </c>
      <c r="AC1507" s="44">
        <f t="shared" si="414"/>
        <v>1</v>
      </c>
      <c r="AD1507" s="44">
        <f t="shared" si="414"/>
        <v>32</v>
      </c>
      <c r="AE1507" s="44">
        <f t="shared" si="414"/>
        <v>0</v>
      </c>
      <c r="AF1507" s="44">
        <f t="shared" ref="AF1507:AG1507" si="415">SUM(AF1501:AF1506)</f>
        <v>2209</v>
      </c>
      <c r="AG1507" s="44">
        <f t="shared" si="415"/>
        <v>2177</v>
      </c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</row>
    <row r="1508" spans="1:60" ht="15.6" x14ac:dyDescent="0.3">
      <c r="A1508" s="40"/>
      <c r="B1508" s="40"/>
      <c r="C1508" s="40"/>
      <c r="D1508" s="40"/>
      <c r="E1508" s="45"/>
      <c r="F1508" s="45"/>
      <c r="G1508" s="45"/>
      <c r="H1508" s="45"/>
      <c r="I1508" s="45"/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94"/>
      <c r="AE1508" s="41"/>
      <c r="AF1508" s="41"/>
      <c r="AG1508" s="41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</row>
    <row r="1509" spans="1:60" ht="15.6" x14ac:dyDescent="0.3">
      <c r="A1509" s="34" t="s">
        <v>303</v>
      </c>
      <c r="B1509" s="34" t="s">
        <v>2019</v>
      </c>
      <c r="C1509" s="34" t="s">
        <v>304</v>
      </c>
      <c r="D1509" s="34">
        <v>8</v>
      </c>
      <c r="E1509" s="34" t="s">
        <v>2044</v>
      </c>
      <c r="F1509" s="91" t="s">
        <v>2045</v>
      </c>
      <c r="G1509" s="46">
        <v>1</v>
      </c>
      <c r="H1509" s="46">
        <v>110</v>
      </c>
      <c r="I1509" s="46">
        <v>1</v>
      </c>
      <c r="J1509" s="46">
        <v>0</v>
      </c>
      <c r="K1509" s="46">
        <v>0</v>
      </c>
      <c r="L1509" s="46">
        <v>0</v>
      </c>
      <c r="M1509" s="46">
        <v>0</v>
      </c>
      <c r="N1509" s="46">
        <v>3</v>
      </c>
      <c r="O1509" s="46">
        <v>0</v>
      </c>
      <c r="P1509" s="46">
        <v>0</v>
      </c>
      <c r="Q1509" s="46">
        <v>0</v>
      </c>
      <c r="R1509" s="46">
        <v>0</v>
      </c>
      <c r="S1509" s="46">
        <v>0</v>
      </c>
      <c r="T1509" s="46">
        <v>3</v>
      </c>
      <c r="U1509" s="46">
        <v>265</v>
      </c>
      <c r="V1509" s="46">
        <v>1</v>
      </c>
      <c r="W1509" s="46">
        <v>0</v>
      </c>
      <c r="X1509" s="46">
        <v>0</v>
      </c>
      <c r="Y1509" s="46">
        <v>1</v>
      </c>
      <c r="Z1509" s="46">
        <v>0</v>
      </c>
      <c r="AA1509" s="46">
        <v>1</v>
      </c>
      <c r="AB1509" s="46">
        <v>0</v>
      </c>
      <c r="AC1509" s="46">
        <v>0</v>
      </c>
      <c r="AD1509" s="46">
        <v>6</v>
      </c>
      <c r="AE1509" s="46">
        <v>0</v>
      </c>
      <c r="AF1509" s="35">
        <f t="shared" si="410"/>
        <v>392</v>
      </c>
      <c r="AG1509" s="35">
        <f t="shared" si="411"/>
        <v>386</v>
      </c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</row>
    <row r="1510" spans="1:60" ht="15.6" x14ac:dyDescent="0.3">
      <c r="A1510" s="34" t="s">
        <v>303</v>
      </c>
      <c r="B1510" s="34" t="s">
        <v>2019</v>
      </c>
      <c r="C1510" s="34" t="s">
        <v>304</v>
      </c>
      <c r="D1510" s="34">
        <v>8</v>
      </c>
      <c r="E1510" s="34" t="s">
        <v>2046</v>
      </c>
      <c r="F1510" s="91" t="s">
        <v>2047</v>
      </c>
      <c r="G1510" s="46">
        <v>0</v>
      </c>
      <c r="H1510" s="46">
        <v>112</v>
      </c>
      <c r="I1510" s="46">
        <v>2</v>
      </c>
      <c r="J1510" s="46">
        <v>0</v>
      </c>
      <c r="K1510" s="46">
        <v>0</v>
      </c>
      <c r="L1510" s="46">
        <v>1</v>
      </c>
      <c r="M1510" s="46">
        <v>0</v>
      </c>
      <c r="N1510" s="46">
        <v>1</v>
      </c>
      <c r="O1510" s="46">
        <v>0</v>
      </c>
      <c r="P1510" s="46">
        <v>0</v>
      </c>
      <c r="Q1510" s="46">
        <v>0</v>
      </c>
      <c r="R1510" s="46">
        <v>0</v>
      </c>
      <c r="S1510" s="46">
        <v>0</v>
      </c>
      <c r="T1510" s="46">
        <v>0</v>
      </c>
      <c r="U1510" s="46">
        <v>87</v>
      </c>
      <c r="V1510" s="46">
        <v>1</v>
      </c>
      <c r="W1510" s="46">
        <v>0</v>
      </c>
      <c r="X1510" s="46">
        <v>0</v>
      </c>
      <c r="Y1510" s="46">
        <v>0</v>
      </c>
      <c r="Z1510" s="46">
        <v>0</v>
      </c>
      <c r="AA1510" s="46">
        <v>0</v>
      </c>
      <c r="AB1510" s="46">
        <v>0</v>
      </c>
      <c r="AC1510" s="46">
        <v>0</v>
      </c>
      <c r="AD1510" s="46">
        <v>6</v>
      </c>
      <c r="AE1510" s="46">
        <v>0</v>
      </c>
      <c r="AF1510" s="35">
        <f t="shared" si="410"/>
        <v>210</v>
      </c>
      <c r="AG1510" s="35">
        <f t="shared" si="411"/>
        <v>204</v>
      </c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</row>
    <row r="1511" spans="1:60" ht="15.6" x14ac:dyDescent="0.3">
      <c r="A1511" s="34" t="s">
        <v>303</v>
      </c>
      <c r="B1511" s="34" t="s">
        <v>2019</v>
      </c>
      <c r="C1511" s="34" t="s">
        <v>304</v>
      </c>
      <c r="D1511" s="34">
        <v>8</v>
      </c>
      <c r="E1511" s="34" t="s">
        <v>2048</v>
      </c>
      <c r="F1511" s="91" t="s">
        <v>2049</v>
      </c>
      <c r="G1511" s="46">
        <v>0</v>
      </c>
      <c r="H1511" s="46">
        <v>166</v>
      </c>
      <c r="I1511" s="46">
        <v>0</v>
      </c>
      <c r="J1511" s="46">
        <v>0</v>
      </c>
      <c r="K1511" s="46">
        <v>0</v>
      </c>
      <c r="L1511" s="46">
        <v>0</v>
      </c>
      <c r="M1511" s="46">
        <v>0</v>
      </c>
      <c r="N1511" s="46">
        <v>4</v>
      </c>
      <c r="O1511" s="46">
        <v>0</v>
      </c>
      <c r="P1511" s="46">
        <v>0</v>
      </c>
      <c r="Q1511" s="46">
        <v>0</v>
      </c>
      <c r="R1511" s="46">
        <v>0</v>
      </c>
      <c r="S1511" s="46">
        <v>0</v>
      </c>
      <c r="T1511" s="46">
        <v>0</v>
      </c>
      <c r="U1511" s="46">
        <v>104</v>
      </c>
      <c r="V1511" s="46">
        <v>0</v>
      </c>
      <c r="W1511" s="46">
        <v>0</v>
      </c>
      <c r="X1511" s="46">
        <v>1</v>
      </c>
      <c r="Y1511" s="46">
        <v>0</v>
      </c>
      <c r="Z1511" s="46">
        <v>0</v>
      </c>
      <c r="AA1511" s="46">
        <v>0</v>
      </c>
      <c r="AB1511" s="46">
        <v>0</v>
      </c>
      <c r="AC1511" s="46">
        <v>0</v>
      </c>
      <c r="AD1511" s="46">
        <v>0</v>
      </c>
      <c r="AE1511" s="46">
        <v>0</v>
      </c>
      <c r="AF1511" s="35">
        <f t="shared" si="410"/>
        <v>275</v>
      </c>
      <c r="AG1511" s="35">
        <f t="shared" si="411"/>
        <v>275</v>
      </c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</row>
    <row r="1512" spans="1:60" ht="15.6" x14ac:dyDescent="0.3">
      <c r="A1512" s="34" t="s">
        <v>303</v>
      </c>
      <c r="B1512" s="34" t="s">
        <v>2019</v>
      </c>
      <c r="C1512" s="34" t="s">
        <v>304</v>
      </c>
      <c r="D1512" s="34">
        <v>8</v>
      </c>
      <c r="E1512" s="34" t="s">
        <v>2050</v>
      </c>
      <c r="F1512" s="91" t="s">
        <v>2051</v>
      </c>
      <c r="G1512" s="46">
        <v>1</v>
      </c>
      <c r="H1512" s="46">
        <v>148</v>
      </c>
      <c r="I1512" s="46">
        <v>5</v>
      </c>
      <c r="J1512" s="46">
        <v>0</v>
      </c>
      <c r="K1512" s="46">
        <v>1</v>
      </c>
      <c r="L1512" s="46">
        <v>1</v>
      </c>
      <c r="M1512" s="46">
        <v>6</v>
      </c>
      <c r="N1512" s="46">
        <v>4</v>
      </c>
      <c r="O1512" s="46">
        <v>1</v>
      </c>
      <c r="P1512" s="46">
        <v>1</v>
      </c>
      <c r="Q1512" s="46">
        <v>1</v>
      </c>
      <c r="R1512" s="46">
        <v>0</v>
      </c>
      <c r="S1512" s="46">
        <v>0</v>
      </c>
      <c r="T1512" s="46">
        <v>0</v>
      </c>
      <c r="U1512" s="46">
        <v>365</v>
      </c>
      <c r="V1512" s="46">
        <v>5</v>
      </c>
      <c r="W1512" s="46">
        <v>0</v>
      </c>
      <c r="X1512" s="46">
        <v>2</v>
      </c>
      <c r="Y1512" s="46">
        <v>2</v>
      </c>
      <c r="Z1512" s="46">
        <v>1</v>
      </c>
      <c r="AA1512" s="46">
        <v>1</v>
      </c>
      <c r="AB1512" s="46">
        <v>0</v>
      </c>
      <c r="AC1512" s="46">
        <v>0</v>
      </c>
      <c r="AD1512" s="46">
        <v>1</v>
      </c>
      <c r="AE1512" s="46">
        <v>0</v>
      </c>
      <c r="AF1512" s="35">
        <f t="shared" si="410"/>
        <v>546</v>
      </c>
      <c r="AG1512" s="35">
        <f t="shared" si="411"/>
        <v>545</v>
      </c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</row>
    <row r="1513" spans="1:60" ht="15.6" x14ac:dyDescent="0.3">
      <c r="A1513" s="34" t="s">
        <v>303</v>
      </c>
      <c r="B1513" s="34" t="s">
        <v>2019</v>
      </c>
      <c r="C1513" s="34" t="s">
        <v>304</v>
      </c>
      <c r="D1513" s="34">
        <v>8</v>
      </c>
      <c r="E1513" s="34" t="s">
        <v>2052</v>
      </c>
      <c r="F1513" s="91" t="s">
        <v>2053</v>
      </c>
      <c r="G1513" s="46">
        <v>3</v>
      </c>
      <c r="H1513" s="46">
        <v>173</v>
      </c>
      <c r="I1513" s="46">
        <v>1</v>
      </c>
      <c r="J1513" s="46">
        <v>0</v>
      </c>
      <c r="K1513" s="46">
        <v>0</v>
      </c>
      <c r="L1513" s="46">
        <v>0</v>
      </c>
      <c r="M1513" s="46">
        <v>9</v>
      </c>
      <c r="N1513" s="46">
        <v>4</v>
      </c>
      <c r="O1513" s="46">
        <v>0</v>
      </c>
      <c r="P1513" s="46">
        <v>0</v>
      </c>
      <c r="Q1513" s="46">
        <v>0</v>
      </c>
      <c r="R1513" s="46">
        <v>0</v>
      </c>
      <c r="S1513" s="46">
        <v>0</v>
      </c>
      <c r="T1513" s="46">
        <v>0</v>
      </c>
      <c r="U1513" s="46">
        <v>204</v>
      </c>
      <c r="V1513" s="46">
        <v>2</v>
      </c>
      <c r="W1513" s="46">
        <v>1</v>
      </c>
      <c r="X1513" s="46">
        <v>0</v>
      </c>
      <c r="Y1513" s="46">
        <v>2</v>
      </c>
      <c r="Z1513" s="46">
        <v>0</v>
      </c>
      <c r="AA1513" s="46">
        <v>1</v>
      </c>
      <c r="AB1513" s="46">
        <v>0</v>
      </c>
      <c r="AC1513" s="46">
        <v>0</v>
      </c>
      <c r="AD1513" s="46">
        <v>4</v>
      </c>
      <c r="AE1513" s="46">
        <v>0</v>
      </c>
      <c r="AF1513" s="35">
        <f t="shared" si="410"/>
        <v>404</v>
      </c>
      <c r="AG1513" s="35">
        <f t="shared" si="411"/>
        <v>400</v>
      </c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</row>
    <row r="1514" spans="1:60" ht="15.6" x14ac:dyDescent="0.3">
      <c r="A1514" s="34" t="s">
        <v>303</v>
      </c>
      <c r="B1514" s="34" t="s">
        <v>2019</v>
      </c>
      <c r="C1514" s="34" t="s">
        <v>304</v>
      </c>
      <c r="D1514" s="34">
        <v>8</v>
      </c>
      <c r="E1514" s="34" t="s">
        <v>2054</v>
      </c>
      <c r="F1514" s="91" t="s">
        <v>2055</v>
      </c>
      <c r="G1514" s="46">
        <v>0</v>
      </c>
      <c r="H1514" s="46">
        <v>164</v>
      </c>
      <c r="I1514" s="46">
        <v>0</v>
      </c>
      <c r="J1514" s="46">
        <v>0</v>
      </c>
      <c r="K1514" s="46">
        <v>1</v>
      </c>
      <c r="L1514" s="46">
        <v>3</v>
      </c>
      <c r="M1514" s="46">
        <v>1</v>
      </c>
      <c r="N1514" s="46">
        <v>3</v>
      </c>
      <c r="O1514" s="46">
        <v>0</v>
      </c>
      <c r="P1514" s="46">
        <v>0</v>
      </c>
      <c r="Q1514" s="46">
        <v>0</v>
      </c>
      <c r="R1514" s="46">
        <v>0</v>
      </c>
      <c r="S1514" s="46">
        <v>0</v>
      </c>
      <c r="T1514" s="46">
        <v>1</v>
      </c>
      <c r="U1514" s="46">
        <v>274</v>
      </c>
      <c r="V1514" s="46">
        <v>1</v>
      </c>
      <c r="W1514" s="46">
        <v>0</v>
      </c>
      <c r="X1514" s="46">
        <v>0</v>
      </c>
      <c r="Y1514" s="46">
        <v>0</v>
      </c>
      <c r="Z1514" s="46">
        <v>0</v>
      </c>
      <c r="AA1514" s="46">
        <v>0</v>
      </c>
      <c r="AB1514" s="46">
        <v>0</v>
      </c>
      <c r="AC1514" s="46">
        <v>2</v>
      </c>
      <c r="AD1514" s="46">
        <v>6</v>
      </c>
      <c r="AE1514" s="46">
        <v>0</v>
      </c>
      <c r="AF1514" s="35">
        <f t="shared" si="410"/>
        <v>456</v>
      </c>
      <c r="AG1514" s="35">
        <f t="shared" si="411"/>
        <v>450</v>
      </c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</row>
    <row r="1515" spans="1:60" ht="15.6" x14ac:dyDescent="0.3">
      <c r="A1515" s="34" t="s">
        <v>303</v>
      </c>
      <c r="B1515" s="34" t="s">
        <v>2019</v>
      </c>
      <c r="C1515" s="34" t="s">
        <v>304</v>
      </c>
      <c r="D1515" s="34">
        <v>8</v>
      </c>
      <c r="E1515" s="34" t="s">
        <v>2054</v>
      </c>
      <c r="F1515" s="91" t="s">
        <v>2056</v>
      </c>
      <c r="G1515" s="46">
        <v>0</v>
      </c>
      <c r="H1515" s="46">
        <v>185</v>
      </c>
      <c r="I1515" s="46">
        <v>0</v>
      </c>
      <c r="J1515" s="46">
        <v>0</v>
      </c>
      <c r="K1515" s="46">
        <v>0</v>
      </c>
      <c r="L1515" s="46">
        <v>2</v>
      </c>
      <c r="M1515" s="46">
        <v>3</v>
      </c>
      <c r="N1515" s="46">
        <v>1</v>
      </c>
      <c r="O1515" s="46">
        <v>0</v>
      </c>
      <c r="P1515" s="46">
        <v>0</v>
      </c>
      <c r="Q1515" s="46">
        <v>1</v>
      </c>
      <c r="R1515" s="46">
        <v>0</v>
      </c>
      <c r="S1515" s="46">
        <v>1</v>
      </c>
      <c r="T1515" s="46">
        <v>0</v>
      </c>
      <c r="U1515" s="46">
        <v>255</v>
      </c>
      <c r="V1515" s="46">
        <v>2</v>
      </c>
      <c r="W1515" s="46">
        <v>0</v>
      </c>
      <c r="X1515" s="46">
        <v>0</v>
      </c>
      <c r="Y1515" s="46">
        <v>0</v>
      </c>
      <c r="Z1515" s="46">
        <v>2</v>
      </c>
      <c r="AA1515" s="46">
        <v>0</v>
      </c>
      <c r="AB1515" s="46">
        <v>0</v>
      </c>
      <c r="AC1515" s="46">
        <v>0</v>
      </c>
      <c r="AD1515" s="46">
        <v>5</v>
      </c>
      <c r="AE1515" s="46">
        <v>0</v>
      </c>
      <c r="AF1515" s="35">
        <f t="shared" si="410"/>
        <v>457</v>
      </c>
      <c r="AG1515" s="35">
        <f t="shared" si="411"/>
        <v>452</v>
      </c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</row>
    <row r="1516" spans="1:60" ht="15.6" x14ac:dyDescent="0.3">
      <c r="A1516" s="40"/>
      <c r="B1516" s="40"/>
      <c r="C1516" s="40"/>
      <c r="D1516" s="40"/>
      <c r="E1516" s="44" t="s">
        <v>9</v>
      </c>
      <c r="F1516" s="44" t="s">
        <v>7</v>
      </c>
      <c r="G1516" s="44">
        <f t="shared" ref="G1516:AE1516" si="416">SUM(G1509:G1515)</f>
        <v>5</v>
      </c>
      <c r="H1516" s="44">
        <f t="shared" si="416"/>
        <v>1058</v>
      </c>
      <c r="I1516" s="44">
        <f t="shared" si="416"/>
        <v>9</v>
      </c>
      <c r="J1516" s="44">
        <f t="shared" si="416"/>
        <v>0</v>
      </c>
      <c r="K1516" s="44">
        <f t="shared" si="416"/>
        <v>2</v>
      </c>
      <c r="L1516" s="44">
        <f t="shared" si="416"/>
        <v>7</v>
      </c>
      <c r="M1516" s="44">
        <f t="shared" si="416"/>
        <v>19</v>
      </c>
      <c r="N1516" s="44">
        <f t="shared" si="416"/>
        <v>20</v>
      </c>
      <c r="O1516" s="44">
        <f>SUM(O1509:O1515)</f>
        <v>1</v>
      </c>
      <c r="P1516" s="44">
        <f t="shared" si="416"/>
        <v>1</v>
      </c>
      <c r="Q1516" s="44">
        <f t="shared" si="416"/>
        <v>2</v>
      </c>
      <c r="R1516" s="44">
        <f t="shared" si="416"/>
        <v>0</v>
      </c>
      <c r="S1516" s="44">
        <f t="shared" si="416"/>
        <v>1</v>
      </c>
      <c r="T1516" s="44">
        <f t="shared" si="416"/>
        <v>4</v>
      </c>
      <c r="U1516" s="44">
        <f t="shared" si="416"/>
        <v>1554</v>
      </c>
      <c r="V1516" s="44">
        <f t="shared" si="416"/>
        <v>12</v>
      </c>
      <c r="W1516" s="44">
        <f t="shared" si="416"/>
        <v>1</v>
      </c>
      <c r="X1516" s="44">
        <f t="shared" si="416"/>
        <v>3</v>
      </c>
      <c r="Y1516" s="44">
        <f t="shared" si="416"/>
        <v>5</v>
      </c>
      <c r="Z1516" s="44">
        <f t="shared" si="416"/>
        <v>3</v>
      </c>
      <c r="AA1516" s="44">
        <f t="shared" si="416"/>
        <v>3</v>
      </c>
      <c r="AB1516" s="44">
        <f t="shared" si="416"/>
        <v>0</v>
      </c>
      <c r="AC1516" s="44">
        <f t="shared" si="416"/>
        <v>2</v>
      </c>
      <c r="AD1516" s="44">
        <f t="shared" si="416"/>
        <v>28</v>
      </c>
      <c r="AE1516" s="44">
        <f t="shared" si="416"/>
        <v>0</v>
      </c>
      <c r="AF1516" s="44">
        <f t="shared" ref="AF1516:AG1516" si="417">SUM(AF1509:AF1515)</f>
        <v>2740</v>
      </c>
      <c r="AG1516" s="44">
        <f t="shared" si="417"/>
        <v>2712</v>
      </c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</row>
    <row r="1517" spans="1:60" ht="15.6" x14ac:dyDescent="0.3">
      <c r="A1517" s="40"/>
      <c r="B1517" s="40"/>
      <c r="C1517" s="40"/>
      <c r="D1517" s="40"/>
      <c r="E1517" s="45"/>
      <c r="F1517" s="45"/>
      <c r="G1517" s="45"/>
      <c r="H1517" s="45"/>
      <c r="I1517" s="45"/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94"/>
      <c r="AE1517" s="41"/>
      <c r="AF1517" s="41"/>
      <c r="AG1517" s="41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</row>
    <row r="1518" spans="1:60" ht="15.6" x14ac:dyDescent="0.3">
      <c r="A1518" s="34" t="s">
        <v>303</v>
      </c>
      <c r="B1518" s="34" t="s">
        <v>2019</v>
      </c>
      <c r="C1518" s="34" t="s">
        <v>304</v>
      </c>
      <c r="D1518" s="34">
        <v>9</v>
      </c>
      <c r="E1518" s="34" t="s">
        <v>2057</v>
      </c>
      <c r="F1518" s="91" t="s">
        <v>2058</v>
      </c>
      <c r="G1518" s="46">
        <v>1</v>
      </c>
      <c r="H1518" s="46">
        <v>140</v>
      </c>
      <c r="I1518" s="46">
        <v>1</v>
      </c>
      <c r="J1518" s="46">
        <v>0</v>
      </c>
      <c r="K1518" s="46">
        <v>0</v>
      </c>
      <c r="L1518" s="46">
        <v>0</v>
      </c>
      <c r="M1518" s="46">
        <v>0</v>
      </c>
      <c r="N1518" s="46">
        <v>5</v>
      </c>
      <c r="O1518" s="46">
        <v>0</v>
      </c>
      <c r="P1518" s="46">
        <v>0</v>
      </c>
      <c r="Q1518" s="46">
        <v>0</v>
      </c>
      <c r="R1518" s="46">
        <v>0</v>
      </c>
      <c r="S1518" s="46">
        <v>0</v>
      </c>
      <c r="T1518" s="46">
        <v>0</v>
      </c>
      <c r="U1518" s="46">
        <v>280</v>
      </c>
      <c r="V1518" s="46">
        <v>2</v>
      </c>
      <c r="W1518" s="46">
        <v>0</v>
      </c>
      <c r="X1518" s="46">
        <v>0</v>
      </c>
      <c r="Y1518" s="46">
        <v>0</v>
      </c>
      <c r="Z1518" s="46">
        <v>1</v>
      </c>
      <c r="AA1518" s="46">
        <v>0</v>
      </c>
      <c r="AB1518" s="46">
        <v>0</v>
      </c>
      <c r="AC1518" s="46">
        <v>1</v>
      </c>
      <c r="AD1518" s="46">
        <v>9</v>
      </c>
      <c r="AE1518" s="46">
        <v>0</v>
      </c>
      <c r="AF1518" s="35">
        <f t="shared" si="410"/>
        <v>440</v>
      </c>
      <c r="AG1518" s="35">
        <f t="shared" si="411"/>
        <v>431</v>
      </c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</row>
    <row r="1519" spans="1:60" ht="15.6" x14ac:dyDescent="0.3">
      <c r="A1519" s="34" t="s">
        <v>303</v>
      </c>
      <c r="B1519" s="34" t="s">
        <v>2019</v>
      </c>
      <c r="C1519" s="34" t="s">
        <v>304</v>
      </c>
      <c r="D1519" s="34">
        <v>9</v>
      </c>
      <c r="E1519" s="34" t="s">
        <v>2059</v>
      </c>
      <c r="F1519" s="91" t="s">
        <v>2060</v>
      </c>
      <c r="G1519" s="46">
        <v>1</v>
      </c>
      <c r="H1519" s="46">
        <v>108</v>
      </c>
      <c r="I1519" s="46">
        <v>2</v>
      </c>
      <c r="J1519" s="46">
        <v>0</v>
      </c>
      <c r="K1519" s="46">
        <v>0</v>
      </c>
      <c r="L1519" s="46">
        <v>2</v>
      </c>
      <c r="M1519" s="46">
        <v>0</v>
      </c>
      <c r="N1519" s="46">
        <v>3</v>
      </c>
      <c r="O1519" s="46">
        <v>0</v>
      </c>
      <c r="P1519" s="46">
        <v>0</v>
      </c>
      <c r="Q1519" s="46">
        <v>0</v>
      </c>
      <c r="R1519" s="46">
        <v>0</v>
      </c>
      <c r="S1519" s="46">
        <v>0</v>
      </c>
      <c r="T1519" s="46">
        <v>0</v>
      </c>
      <c r="U1519" s="46">
        <v>156</v>
      </c>
      <c r="V1519" s="46">
        <v>2</v>
      </c>
      <c r="W1519" s="46">
        <v>0</v>
      </c>
      <c r="X1519" s="46">
        <v>0</v>
      </c>
      <c r="Y1519" s="46">
        <v>0</v>
      </c>
      <c r="Z1519" s="46">
        <v>0</v>
      </c>
      <c r="AA1519" s="46">
        <v>0</v>
      </c>
      <c r="AB1519" s="46">
        <v>1</v>
      </c>
      <c r="AC1519" s="46">
        <v>1</v>
      </c>
      <c r="AD1519" s="46">
        <v>8</v>
      </c>
      <c r="AE1519" s="46">
        <v>0</v>
      </c>
      <c r="AF1519" s="35">
        <f t="shared" si="410"/>
        <v>284</v>
      </c>
      <c r="AG1519" s="35">
        <f t="shared" si="411"/>
        <v>276</v>
      </c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</row>
    <row r="1520" spans="1:60" ht="15.6" x14ac:dyDescent="0.3">
      <c r="A1520" s="34" t="s">
        <v>303</v>
      </c>
      <c r="B1520" s="34" t="s">
        <v>2019</v>
      </c>
      <c r="C1520" s="34" t="s">
        <v>304</v>
      </c>
      <c r="D1520" s="34">
        <v>9</v>
      </c>
      <c r="E1520" s="34" t="s">
        <v>2061</v>
      </c>
      <c r="F1520" s="91" t="s">
        <v>2062</v>
      </c>
      <c r="G1520" s="46">
        <v>1</v>
      </c>
      <c r="H1520" s="46">
        <v>42</v>
      </c>
      <c r="I1520" s="46">
        <v>0</v>
      </c>
      <c r="J1520" s="46">
        <v>0</v>
      </c>
      <c r="K1520" s="46">
        <v>0</v>
      </c>
      <c r="L1520" s="46">
        <v>0</v>
      </c>
      <c r="M1520" s="46">
        <v>1</v>
      </c>
      <c r="N1520" s="46">
        <v>0</v>
      </c>
      <c r="O1520" s="46">
        <v>0</v>
      </c>
      <c r="P1520" s="46">
        <v>0</v>
      </c>
      <c r="Q1520" s="46">
        <v>0</v>
      </c>
      <c r="R1520" s="46">
        <v>0</v>
      </c>
      <c r="S1520" s="46">
        <v>0</v>
      </c>
      <c r="T1520" s="46">
        <v>0</v>
      </c>
      <c r="U1520" s="46">
        <v>79</v>
      </c>
      <c r="V1520" s="46">
        <v>0</v>
      </c>
      <c r="W1520" s="46">
        <v>0</v>
      </c>
      <c r="X1520" s="46">
        <v>0</v>
      </c>
      <c r="Y1520" s="46">
        <v>0</v>
      </c>
      <c r="Z1520" s="46">
        <v>0</v>
      </c>
      <c r="AA1520" s="46">
        <v>0</v>
      </c>
      <c r="AB1520" s="46">
        <v>1</v>
      </c>
      <c r="AC1520" s="46">
        <v>0</v>
      </c>
      <c r="AD1520" s="46">
        <v>0</v>
      </c>
      <c r="AE1520" s="46">
        <v>0</v>
      </c>
      <c r="AF1520" s="35">
        <f t="shared" si="410"/>
        <v>124</v>
      </c>
      <c r="AG1520" s="35">
        <f t="shared" si="411"/>
        <v>124</v>
      </c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</row>
    <row r="1521" spans="1:60" ht="15.6" x14ac:dyDescent="0.3">
      <c r="A1521" s="34" t="s">
        <v>303</v>
      </c>
      <c r="B1521" s="34" t="s">
        <v>2019</v>
      </c>
      <c r="C1521" s="34" t="s">
        <v>304</v>
      </c>
      <c r="D1521" s="34">
        <v>9</v>
      </c>
      <c r="E1521" s="34" t="s">
        <v>2063</v>
      </c>
      <c r="F1521" s="91" t="s">
        <v>2064</v>
      </c>
      <c r="G1521" s="46">
        <v>1</v>
      </c>
      <c r="H1521" s="46">
        <v>95</v>
      </c>
      <c r="I1521" s="46">
        <v>0</v>
      </c>
      <c r="J1521" s="46">
        <v>0</v>
      </c>
      <c r="K1521" s="46">
        <v>0</v>
      </c>
      <c r="L1521" s="46">
        <v>0</v>
      </c>
      <c r="M1521" s="46">
        <v>0</v>
      </c>
      <c r="N1521" s="46">
        <v>2</v>
      </c>
      <c r="O1521" s="46">
        <v>0</v>
      </c>
      <c r="P1521" s="46">
        <v>0</v>
      </c>
      <c r="Q1521" s="46">
        <v>0</v>
      </c>
      <c r="R1521" s="46">
        <v>0</v>
      </c>
      <c r="S1521" s="46">
        <v>0</v>
      </c>
      <c r="T1521" s="46">
        <v>1</v>
      </c>
      <c r="U1521" s="46">
        <v>172</v>
      </c>
      <c r="V1521" s="46">
        <v>1</v>
      </c>
      <c r="W1521" s="46">
        <v>0</v>
      </c>
      <c r="X1521" s="46">
        <v>0</v>
      </c>
      <c r="Y1521" s="46">
        <v>0</v>
      </c>
      <c r="Z1521" s="46">
        <v>0</v>
      </c>
      <c r="AA1521" s="46">
        <v>0</v>
      </c>
      <c r="AB1521" s="46">
        <v>0</v>
      </c>
      <c r="AC1521" s="46">
        <v>2</v>
      </c>
      <c r="AD1521" s="46">
        <v>5</v>
      </c>
      <c r="AE1521" s="46">
        <v>0</v>
      </c>
      <c r="AF1521" s="35">
        <f t="shared" si="410"/>
        <v>279</v>
      </c>
      <c r="AG1521" s="35">
        <f t="shared" si="411"/>
        <v>274</v>
      </c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</row>
    <row r="1522" spans="1:60" ht="15.6" x14ac:dyDescent="0.3">
      <c r="A1522" s="34" t="s">
        <v>303</v>
      </c>
      <c r="B1522" s="34" t="s">
        <v>2019</v>
      </c>
      <c r="C1522" s="34" t="s">
        <v>304</v>
      </c>
      <c r="D1522" s="34">
        <v>9</v>
      </c>
      <c r="E1522" s="34" t="s">
        <v>2065</v>
      </c>
      <c r="F1522" s="91" t="s">
        <v>2066</v>
      </c>
      <c r="G1522" s="46">
        <v>1</v>
      </c>
      <c r="H1522" s="46">
        <v>136</v>
      </c>
      <c r="I1522" s="46">
        <v>0</v>
      </c>
      <c r="J1522" s="46">
        <v>0</v>
      </c>
      <c r="K1522" s="46">
        <v>0</v>
      </c>
      <c r="L1522" s="46">
        <v>0</v>
      </c>
      <c r="M1522" s="46">
        <v>0</v>
      </c>
      <c r="N1522" s="46">
        <v>1</v>
      </c>
      <c r="O1522" s="46">
        <v>0</v>
      </c>
      <c r="P1522" s="46">
        <v>0</v>
      </c>
      <c r="Q1522" s="46">
        <v>0</v>
      </c>
      <c r="R1522" s="46">
        <v>0</v>
      </c>
      <c r="S1522" s="46">
        <v>0</v>
      </c>
      <c r="T1522" s="46">
        <v>3</v>
      </c>
      <c r="U1522" s="46">
        <v>255</v>
      </c>
      <c r="V1522" s="46">
        <v>0</v>
      </c>
      <c r="W1522" s="46">
        <v>0</v>
      </c>
      <c r="X1522" s="46">
        <v>0</v>
      </c>
      <c r="Y1522" s="46">
        <v>0</v>
      </c>
      <c r="Z1522" s="46">
        <v>0</v>
      </c>
      <c r="AA1522" s="46">
        <v>0</v>
      </c>
      <c r="AB1522" s="46">
        <v>0</v>
      </c>
      <c r="AC1522" s="46">
        <v>0</v>
      </c>
      <c r="AD1522" s="46">
        <v>4</v>
      </c>
      <c r="AE1522" s="46">
        <v>0</v>
      </c>
      <c r="AF1522" s="35">
        <f t="shared" si="410"/>
        <v>400</v>
      </c>
      <c r="AG1522" s="35">
        <f t="shared" si="411"/>
        <v>396</v>
      </c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</row>
    <row r="1523" spans="1:60" ht="15.6" x14ac:dyDescent="0.3">
      <c r="A1523" s="34" t="s">
        <v>303</v>
      </c>
      <c r="B1523" s="34" t="s">
        <v>2019</v>
      </c>
      <c r="C1523" s="34" t="s">
        <v>304</v>
      </c>
      <c r="D1523" s="34">
        <v>9</v>
      </c>
      <c r="E1523" s="34" t="s">
        <v>2067</v>
      </c>
      <c r="F1523" s="91" t="s">
        <v>2068</v>
      </c>
      <c r="G1523" s="46">
        <v>2</v>
      </c>
      <c r="H1523" s="46">
        <v>115</v>
      </c>
      <c r="I1523" s="46">
        <v>0</v>
      </c>
      <c r="J1523" s="46">
        <v>1</v>
      </c>
      <c r="K1523" s="46">
        <v>0</v>
      </c>
      <c r="L1523" s="46">
        <v>1</v>
      </c>
      <c r="M1523" s="46">
        <v>0</v>
      </c>
      <c r="N1523" s="46">
        <v>2</v>
      </c>
      <c r="O1523" s="46">
        <v>0</v>
      </c>
      <c r="P1523" s="46">
        <v>0</v>
      </c>
      <c r="Q1523" s="46">
        <v>0</v>
      </c>
      <c r="R1523" s="46">
        <v>0</v>
      </c>
      <c r="S1523" s="46">
        <v>1</v>
      </c>
      <c r="T1523" s="46">
        <v>3</v>
      </c>
      <c r="U1523" s="46">
        <v>197</v>
      </c>
      <c r="V1523" s="46">
        <v>1</v>
      </c>
      <c r="W1523" s="46">
        <v>1</v>
      </c>
      <c r="X1523" s="46">
        <v>0</v>
      </c>
      <c r="Y1523" s="46">
        <v>1</v>
      </c>
      <c r="Z1523" s="46">
        <v>1</v>
      </c>
      <c r="AA1523" s="46">
        <v>0</v>
      </c>
      <c r="AB1523" s="46">
        <v>1</v>
      </c>
      <c r="AC1523" s="46">
        <v>0</v>
      </c>
      <c r="AD1523" s="46">
        <v>7</v>
      </c>
      <c r="AE1523" s="46">
        <v>0</v>
      </c>
      <c r="AF1523" s="35">
        <f t="shared" si="410"/>
        <v>334</v>
      </c>
      <c r="AG1523" s="35">
        <f t="shared" si="411"/>
        <v>327</v>
      </c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</row>
    <row r="1524" spans="1:60" ht="15.6" x14ac:dyDescent="0.3">
      <c r="A1524" s="40"/>
      <c r="B1524" s="40"/>
      <c r="C1524" s="40"/>
      <c r="D1524" s="40"/>
      <c r="E1524" s="44" t="s">
        <v>12</v>
      </c>
      <c r="F1524" s="44" t="s">
        <v>7</v>
      </c>
      <c r="G1524" s="44">
        <f>SUM(G1518:G1523)</f>
        <v>7</v>
      </c>
      <c r="H1524" s="44">
        <f t="shared" ref="H1524:AE1524" si="418">SUM(H1518:H1523)</f>
        <v>636</v>
      </c>
      <c r="I1524" s="44">
        <f t="shared" si="418"/>
        <v>3</v>
      </c>
      <c r="J1524" s="44">
        <f t="shared" si="418"/>
        <v>1</v>
      </c>
      <c r="K1524" s="44">
        <f t="shared" si="418"/>
        <v>0</v>
      </c>
      <c r="L1524" s="44">
        <f t="shared" si="418"/>
        <v>3</v>
      </c>
      <c r="M1524" s="44">
        <f>SUM(M1518:M1523)</f>
        <v>1</v>
      </c>
      <c r="N1524" s="44">
        <f t="shared" si="418"/>
        <v>13</v>
      </c>
      <c r="O1524" s="44">
        <f t="shared" si="418"/>
        <v>0</v>
      </c>
      <c r="P1524" s="44">
        <f t="shared" si="418"/>
        <v>0</v>
      </c>
      <c r="Q1524" s="44">
        <f t="shared" si="418"/>
        <v>0</v>
      </c>
      <c r="R1524" s="44">
        <f t="shared" si="418"/>
        <v>0</v>
      </c>
      <c r="S1524" s="44">
        <f t="shared" si="418"/>
        <v>1</v>
      </c>
      <c r="T1524" s="44">
        <f t="shared" si="418"/>
        <v>7</v>
      </c>
      <c r="U1524" s="44">
        <f t="shared" si="418"/>
        <v>1139</v>
      </c>
      <c r="V1524" s="44">
        <f t="shared" si="418"/>
        <v>6</v>
      </c>
      <c r="W1524" s="44">
        <f t="shared" si="418"/>
        <v>1</v>
      </c>
      <c r="X1524" s="44">
        <f t="shared" si="418"/>
        <v>0</v>
      </c>
      <c r="Y1524" s="44">
        <f t="shared" si="418"/>
        <v>1</v>
      </c>
      <c r="Z1524" s="44">
        <f t="shared" si="418"/>
        <v>2</v>
      </c>
      <c r="AA1524" s="44">
        <f t="shared" si="418"/>
        <v>0</v>
      </c>
      <c r="AB1524" s="44">
        <f t="shared" si="418"/>
        <v>3</v>
      </c>
      <c r="AC1524" s="44">
        <f t="shared" si="418"/>
        <v>4</v>
      </c>
      <c r="AD1524" s="44">
        <f t="shared" si="418"/>
        <v>33</v>
      </c>
      <c r="AE1524" s="44">
        <f t="shared" si="418"/>
        <v>0</v>
      </c>
      <c r="AF1524" s="44">
        <f t="shared" ref="AF1524:AG1524" si="419">SUM(AF1518:AF1523)</f>
        <v>1861</v>
      </c>
      <c r="AG1524" s="44">
        <f t="shared" si="419"/>
        <v>1828</v>
      </c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</row>
    <row r="1525" spans="1:60" ht="15.6" x14ac:dyDescent="0.3">
      <c r="A1525" s="40"/>
      <c r="B1525" s="40"/>
      <c r="C1525" s="40"/>
      <c r="D1525" s="40"/>
      <c r="E1525" s="40"/>
      <c r="F1525" s="40"/>
      <c r="G1525" s="40"/>
      <c r="H1525" s="40"/>
      <c r="I1525" s="40"/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83"/>
      <c r="AE1525" s="41"/>
      <c r="AF1525" s="41"/>
      <c r="AG1525" s="41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</row>
    <row r="1526" spans="1:60" ht="15.6" x14ac:dyDescent="0.3">
      <c r="A1526" s="34" t="s">
        <v>303</v>
      </c>
      <c r="B1526" s="34" t="s">
        <v>2019</v>
      </c>
      <c r="C1526" s="34" t="s">
        <v>304</v>
      </c>
      <c r="D1526" s="34">
        <v>10</v>
      </c>
      <c r="E1526" s="34" t="s">
        <v>2069</v>
      </c>
      <c r="F1526" s="91" t="s">
        <v>2070</v>
      </c>
      <c r="G1526" s="46">
        <v>3</v>
      </c>
      <c r="H1526" s="46">
        <v>170</v>
      </c>
      <c r="I1526" s="46">
        <v>3</v>
      </c>
      <c r="J1526" s="46">
        <v>0</v>
      </c>
      <c r="K1526" s="46">
        <v>0</v>
      </c>
      <c r="L1526" s="46">
        <v>3</v>
      </c>
      <c r="M1526" s="46">
        <v>0</v>
      </c>
      <c r="N1526" s="46">
        <v>6</v>
      </c>
      <c r="O1526" s="46">
        <v>2</v>
      </c>
      <c r="P1526" s="46">
        <v>0</v>
      </c>
      <c r="Q1526" s="46">
        <v>0</v>
      </c>
      <c r="R1526" s="46">
        <v>1</v>
      </c>
      <c r="S1526" s="46">
        <v>0</v>
      </c>
      <c r="T1526" s="46">
        <v>0</v>
      </c>
      <c r="U1526" s="46">
        <v>308</v>
      </c>
      <c r="V1526" s="46">
        <v>2</v>
      </c>
      <c r="W1526" s="46">
        <v>1</v>
      </c>
      <c r="X1526" s="46">
        <v>0</v>
      </c>
      <c r="Y1526" s="46">
        <v>2</v>
      </c>
      <c r="Z1526" s="46">
        <v>1</v>
      </c>
      <c r="AA1526" s="46">
        <v>0</v>
      </c>
      <c r="AB1526" s="46">
        <v>1</v>
      </c>
      <c r="AC1526" s="46">
        <v>1</v>
      </c>
      <c r="AD1526" s="46">
        <v>17</v>
      </c>
      <c r="AE1526" s="46">
        <v>0</v>
      </c>
      <c r="AF1526" s="35">
        <f t="shared" si="410"/>
        <v>521</v>
      </c>
      <c r="AG1526" s="35">
        <f t="shared" si="411"/>
        <v>504</v>
      </c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</row>
    <row r="1527" spans="1:60" ht="15.6" x14ac:dyDescent="0.3">
      <c r="A1527" s="34" t="s">
        <v>303</v>
      </c>
      <c r="B1527" s="34" t="s">
        <v>2019</v>
      </c>
      <c r="C1527" s="34" t="s">
        <v>304</v>
      </c>
      <c r="D1527" s="34">
        <v>10</v>
      </c>
      <c r="E1527" s="34" t="s">
        <v>2071</v>
      </c>
      <c r="F1527" s="91" t="s">
        <v>2072</v>
      </c>
      <c r="G1527" s="46">
        <v>4</v>
      </c>
      <c r="H1527" s="46">
        <v>348</v>
      </c>
      <c r="I1527" s="46">
        <v>3</v>
      </c>
      <c r="J1527" s="46">
        <v>0</v>
      </c>
      <c r="K1527" s="46">
        <v>0</v>
      </c>
      <c r="L1527" s="46">
        <v>0</v>
      </c>
      <c r="M1527" s="46">
        <v>3</v>
      </c>
      <c r="N1527" s="46">
        <v>2</v>
      </c>
      <c r="O1527" s="46">
        <v>0</v>
      </c>
      <c r="P1527" s="46">
        <v>0</v>
      </c>
      <c r="Q1527" s="46">
        <v>0</v>
      </c>
      <c r="R1527" s="46">
        <v>0</v>
      </c>
      <c r="S1527" s="46">
        <v>0</v>
      </c>
      <c r="T1527" s="46">
        <v>0</v>
      </c>
      <c r="U1527" s="46">
        <v>200</v>
      </c>
      <c r="V1527" s="46">
        <v>2</v>
      </c>
      <c r="W1527" s="46">
        <v>1</v>
      </c>
      <c r="X1527" s="46">
        <v>0</v>
      </c>
      <c r="Y1527" s="46">
        <v>1</v>
      </c>
      <c r="Z1527" s="46">
        <v>0</v>
      </c>
      <c r="AA1527" s="46">
        <v>1</v>
      </c>
      <c r="AB1527" s="46">
        <v>1</v>
      </c>
      <c r="AC1527" s="46">
        <v>0</v>
      </c>
      <c r="AD1527" s="46">
        <v>8</v>
      </c>
      <c r="AE1527" s="46">
        <v>0</v>
      </c>
      <c r="AF1527" s="35">
        <f t="shared" si="410"/>
        <v>574</v>
      </c>
      <c r="AG1527" s="35">
        <f t="shared" si="411"/>
        <v>566</v>
      </c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</row>
    <row r="1528" spans="1:60" ht="15.6" x14ac:dyDescent="0.3">
      <c r="A1528" s="34" t="s">
        <v>303</v>
      </c>
      <c r="B1528" s="34" t="s">
        <v>2019</v>
      </c>
      <c r="C1528" s="34" t="s">
        <v>304</v>
      </c>
      <c r="D1528" s="34">
        <v>10</v>
      </c>
      <c r="E1528" s="34" t="s">
        <v>2073</v>
      </c>
      <c r="F1528" s="91" t="s">
        <v>2074</v>
      </c>
      <c r="G1528" s="46">
        <v>0</v>
      </c>
      <c r="H1528" s="46">
        <v>139</v>
      </c>
      <c r="I1528" s="46">
        <v>1</v>
      </c>
      <c r="J1528" s="46">
        <v>1</v>
      </c>
      <c r="K1528" s="46">
        <v>1</v>
      </c>
      <c r="L1528" s="46">
        <v>1</v>
      </c>
      <c r="M1528" s="46">
        <v>0</v>
      </c>
      <c r="N1528" s="46">
        <v>2</v>
      </c>
      <c r="O1528" s="46">
        <v>0</v>
      </c>
      <c r="P1528" s="46">
        <v>0</v>
      </c>
      <c r="Q1528" s="46">
        <v>0</v>
      </c>
      <c r="R1528" s="46">
        <v>0</v>
      </c>
      <c r="S1528" s="46">
        <v>0</v>
      </c>
      <c r="T1528" s="46">
        <v>0</v>
      </c>
      <c r="U1528" s="46">
        <v>96</v>
      </c>
      <c r="V1528" s="46">
        <v>2</v>
      </c>
      <c r="W1528" s="46">
        <v>0</v>
      </c>
      <c r="X1528" s="46">
        <v>1</v>
      </c>
      <c r="Y1528" s="46">
        <v>2</v>
      </c>
      <c r="Z1528" s="46">
        <v>0</v>
      </c>
      <c r="AA1528" s="46">
        <v>0</v>
      </c>
      <c r="AB1528" s="46">
        <v>0</v>
      </c>
      <c r="AC1528" s="46">
        <v>0</v>
      </c>
      <c r="AD1528" s="46">
        <v>5</v>
      </c>
      <c r="AE1528" s="46">
        <v>0</v>
      </c>
      <c r="AF1528" s="35">
        <f t="shared" si="410"/>
        <v>251</v>
      </c>
      <c r="AG1528" s="35">
        <f t="shared" si="411"/>
        <v>246</v>
      </c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</row>
    <row r="1529" spans="1:60" ht="15.6" x14ac:dyDescent="0.3">
      <c r="A1529" s="34" t="s">
        <v>303</v>
      </c>
      <c r="B1529" s="34" t="s">
        <v>2019</v>
      </c>
      <c r="C1529" s="34" t="s">
        <v>304</v>
      </c>
      <c r="D1529" s="34">
        <v>10</v>
      </c>
      <c r="E1529" s="34" t="s">
        <v>2075</v>
      </c>
      <c r="F1529" s="91" t="s">
        <v>2076</v>
      </c>
      <c r="G1529" s="46">
        <v>4</v>
      </c>
      <c r="H1529" s="46">
        <v>164</v>
      </c>
      <c r="I1529" s="46">
        <v>2</v>
      </c>
      <c r="J1529" s="46">
        <v>0</v>
      </c>
      <c r="K1529" s="46">
        <v>0</v>
      </c>
      <c r="L1529" s="46">
        <v>1</v>
      </c>
      <c r="M1529" s="46">
        <v>0</v>
      </c>
      <c r="N1529" s="46">
        <v>2</v>
      </c>
      <c r="O1529" s="46">
        <v>0</v>
      </c>
      <c r="P1529" s="46">
        <v>0</v>
      </c>
      <c r="Q1529" s="46">
        <v>0</v>
      </c>
      <c r="R1529" s="46">
        <v>0</v>
      </c>
      <c r="S1529" s="46">
        <v>1</v>
      </c>
      <c r="T1529" s="46">
        <v>0</v>
      </c>
      <c r="U1529" s="46">
        <v>296</v>
      </c>
      <c r="V1529" s="46">
        <v>2</v>
      </c>
      <c r="W1529" s="46">
        <v>0</v>
      </c>
      <c r="X1529" s="46">
        <v>2</v>
      </c>
      <c r="Y1529" s="46">
        <v>1</v>
      </c>
      <c r="Z1529" s="46">
        <v>0</v>
      </c>
      <c r="AA1529" s="46">
        <v>1</v>
      </c>
      <c r="AB1529" s="46">
        <v>0</v>
      </c>
      <c r="AC1529" s="46">
        <v>1</v>
      </c>
      <c r="AD1529" s="46">
        <v>8</v>
      </c>
      <c r="AE1529" s="46">
        <v>0</v>
      </c>
      <c r="AF1529" s="35">
        <f t="shared" si="410"/>
        <v>485</v>
      </c>
      <c r="AG1529" s="35">
        <f t="shared" si="411"/>
        <v>477</v>
      </c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</row>
    <row r="1530" spans="1:60" ht="15.6" x14ac:dyDescent="0.3">
      <c r="A1530" s="34" t="s">
        <v>303</v>
      </c>
      <c r="B1530" s="34" t="s">
        <v>2019</v>
      </c>
      <c r="C1530" s="34" t="s">
        <v>304</v>
      </c>
      <c r="D1530" s="34">
        <v>10</v>
      </c>
      <c r="E1530" s="34" t="s">
        <v>2075</v>
      </c>
      <c r="F1530" s="91" t="s">
        <v>2077</v>
      </c>
      <c r="G1530" s="46">
        <v>0</v>
      </c>
      <c r="H1530" s="46">
        <v>158</v>
      </c>
      <c r="I1530" s="46">
        <v>3</v>
      </c>
      <c r="J1530" s="46">
        <v>0</v>
      </c>
      <c r="K1530" s="46">
        <v>0</v>
      </c>
      <c r="L1530" s="46">
        <v>0</v>
      </c>
      <c r="M1530" s="46">
        <v>1</v>
      </c>
      <c r="N1530" s="46">
        <v>5</v>
      </c>
      <c r="O1530" s="46">
        <v>0</v>
      </c>
      <c r="P1530" s="46">
        <v>0</v>
      </c>
      <c r="Q1530" s="46">
        <v>0</v>
      </c>
      <c r="R1530" s="46">
        <v>0</v>
      </c>
      <c r="S1530" s="46">
        <v>0</v>
      </c>
      <c r="T1530" s="46">
        <v>0</v>
      </c>
      <c r="U1530" s="46">
        <v>309</v>
      </c>
      <c r="V1530" s="46">
        <v>2</v>
      </c>
      <c r="W1530" s="46">
        <v>0</v>
      </c>
      <c r="X1530" s="46">
        <v>2</v>
      </c>
      <c r="Y1530" s="46">
        <v>2</v>
      </c>
      <c r="Z1530" s="46">
        <v>1</v>
      </c>
      <c r="AA1530" s="46">
        <v>1</v>
      </c>
      <c r="AB1530" s="46">
        <v>0</v>
      </c>
      <c r="AC1530" s="46">
        <v>1</v>
      </c>
      <c r="AD1530" s="46">
        <v>4</v>
      </c>
      <c r="AE1530" s="46">
        <v>0</v>
      </c>
      <c r="AF1530" s="35">
        <f t="shared" si="410"/>
        <v>489</v>
      </c>
      <c r="AG1530" s="35">
        <f t="shared" si="411"/>
        <v>485</v>
      </c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</row>
    <row r="1531" spans="1:60" ht="15.6" x14ac:dyDescent="0.3">
      <c r="A1531" s="34" t="s">
        <v>303</v>
      </c>
      <c r="B1531" s="34" t="s">
        <v>2019</v>
      </c>
      <c r="C1531" s="34" t="s">
        <v>304</v>
      </c>
      <c r="D1531" s="34">
        <v>10</v>
      </c>
      <c r="E1531" s="34" t="s">
        <v>2078</v>
      </c>
      <c r="F1531" s="91" t="s">
        <v>2079</v>
      </c>
      <c r="G1531" s="46">
        <v>2</v>
      </c>
      <c r="H1531" s="46">
        <v>318</v>
      </c>
      <c r="I1531" s="46">
        <v>2</v>
      </c>
      <c r="J1531" s="46">
        <v>0</v>
      </c>
      <c r="K1531" s="46">
        <v>0</v>
      </c>
      <c r="L1531" s="46">
        <v>1</v>
      </c>
      <c r="M1531" s="46">
        <v>3</v>
      </c>
      <c r="N1531" s="46">
        <v>4</v>
      </c>
      <c r="O1531" s="46">
        <v>1</v>
      </c>
      <c r="P1531" s="46">
        <v>0</v>
      </c>
      <c r="Q1531" s="46">
        <v>1</v>
      </c>
      <c r="R1531" s="46">
        <v>0</v>
      </c>
      <c r="S1531" s="46">
        <v>0</v>
      </c>
      <c r="T1531" s="46">
        <v>1</v>
      </c>
      <c r="U1531" s="46">
        <v>288</v>
      </c>
      <c r="V1531" s="46">
        <v>2</v>
      </c>
      <c r="W1531" s="46">
        <v>1</v>
      </c>
      <c r="X1531" s="46">
        <v>0</v>
      </c>
      <c r="Y1531" s="46">
        <v>0</v>
      </c>
      <c r="Z1531" s="46">
        <v>0</v>
      </c>
      <c r="AA1531" s="46">
        <v>0</v>
      </c>
      <c r="AB1531" s="46">
        <v>1</v>
      </c>
      <c r="AC1531" s="46">
        <v>0</v>
      </c>
      <c r="AD1531" s="46">
        <v>9</v>
      </c>
      <c r="AE1531" s="46">
        <v>0</v>
      </c>
      <c r="AF1531" s="35">
        <f t="shared" si="410"/>
        <v>634</v>
      </c>
      <c r="AG1531" s="35">
        <f t="shared" si="411"/>
        <v>625</v>
      </c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</row>
    <row r="1532" spans="1:60" ht="15.6" x14ac:dyDescent="0.3">
      <c r="A1532" s="40"/>
      <c r="B1532" s="40"/>
      <c r="C1532" s="40"/>
      <c r="D1532" s="40"/>
      <c r="E1532" s="44" t="s">
        <v>12</v>
      </c>
      <c r="F1532" s="44" t="s">
        <v>7</v>
      </c>
      <c r="G1532" s="44">
        <f>SUM(G1526:G1531)</f>
        <v>13</v>
      </c>
      <c r="H1532" s="44">
        <f t="shared" ref="H1532:AE1532" si="420">SUM(H1526:H1531)</f>
        <v>1297</v>
      </c>
      <c r="I1532" s="44">
        <f t="shared" si="420"/>
        <v>14</v>
      </c>
      <c r="J1532" s="44">
        <f t="shared" si="420"/>
        <v>1</v>
      </c>
      <c r="K1532" s="44">
        <f t="shared" si="420"/>
        <v>1</v>
      </c>
      <c r="L1532" s="44">
        <f t="shared" si="420"/>
        <v>6</v>
      </c>
      <c r="M1532" s="44">
        <f t="shared" si="420"/>
        <v>7</v>
      </c>
      <c r="N1532" s="44">
        <f t="shared" si="420"/>
        <v>21</v>
      </c>
      <c r="O1532" s="44">
        <f>SUM(O1526:O1531)</f>
        <v>3</v>
      </c>
      <c r="P1532" s="44">
        <f t="shared" si="420"/>
        <v>0</v>
      </c>
      <c r="Q1532" s="44">
        <f t="shared" si="420"/>
        <v>1</v>
      </c>
      <c r="R1532" s="44">
        <f t="shared" si="420"/>
        <v>1</v>
      </c>
      <c r="S1532" s="44">
        <f t="shared" si="420"/>
        <v>1</v>
      </c>
      <c r="T1532" s="44">
        <f t="shared" si="420"/>
        <v>1</v>
      </c>
      <c r="U1532" s="44">
        <f t="shared" si="420"/>
        <v>1497</v>
      </c>
      <c r="V1532" s="44">
        <f t="shared" si="420"/>
        <v>12</v>
      </c>
      <c r="W1532" s="44">
        <f t="shared" si="420"/>
        <v>3</v>
      </c>
      <c r="X1532" s="44">
        <f t="shared" si="420"/>
        <v>5</v>
      </c>
      <c r="Y1532" s="44">
        <f t="shared" si="420"/>
        <v>8</v>
      </c>
      <c r="Z1532" s="44">
        <f t="shared" si="420"/>
        <v>2</v>
      </c>
      <c r="AA1532" s="44">
        <f t="shared" si="420"/>
        <v>3</v>
      </c>
      <c r="AB1532" s="44">
        <f t="shared" si="420"/>
        <v>3</v>
      </c>
      <c r="AC1532" s="44">
        <f t="shared" si="420"/>
        <v>3</v>
      </c>
      <c r="AD1532" s="44">
        <f t="shared" si="420"/>
        <v>51</v>
      </c>
      <c r="AE1532" s="44">
        <f t="shared" si="420"/>
        <v>0</v>
      </c>
      <c r="AF1532" s="44">
        <f t="shared" ref="AF1532:AG1532" si="421">SUM(AF1526:AF1531)</f>
        <v>2954</v>
      </c>
      <c r="AG1532" s="44">
        <f t="shared" si="421"/>
        <v>2903</v>
      </c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</row>
    <row r="1533" spans="1:60" ht="15.6" x14ac:dyDescent="0.3">
      <c r="A1533" s="40"/>
      <c r="B1533" s="40"/>
      <c r="C1533" s="40"/>
      <c r="D1533" s="40"/>
      <c r="E1533" s="45"/>
      <c r="F1533" s="45"/>
      <c r="G1533" s="45"/>
      <c r="H1533" s="45"/>
      <c r="I1533" s="45"/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94"/>
      <c r="AE1533" s="41"/>
      <c r="AF1533" s="41"/>
      <c r="AG1533" s="41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</row>
    <row r="1534" spans="1:60" ht="15.6" x14ac:dyDescent="0.3">
      <c r="A1534" s="34" t="s">
        <v>303</v>
      </c>
      <c r="B1534" s="34" t="s">
        <v>2019</v>
      </c>
      <c r="C1534" s="34" t="s">
        <v>304</v>
      </c>
      <c r="D1534" s="34">
        <v>11</v>
      </c>
      <c r="E1534" s="34" t="s">
        <v>2080</v>
      </c>
      <c r="F1534" s="91" t="s">
        <v>2081</v>
      </c>
      <c r="G1534" s="46">
        <v>1</v>
      </c>
      <c r="H1534" s="46">
        <v>109</v>
      </c>
      <c r="I1534" s="46">
        <v>2</v>
      </c>
      <c r="J1534" s="46">
        <v>0</v>
      </c>
      <c r="K1534" s="46">
        <v>0</v>
      </c>
      <c r="L1534" s="46">
        <v>0</v>
      </c>
      <c r="M1534" s="46">
        <v>0</v>
      </c>
      <c r="N1534" s="46">
        <v>4</v>
      </c>
      <c r="O1534" s="46">
        <v>0</v>
      </c>
      <c r="P1534" s="46">
        <v>1</v>
      </c>
      <c r="Q1534" s="46">
        <v>0</v>
      </c>
      <c r="R1534" s="46">
        <v>0</v>
      </c>
      <c r="S1534" s="46">
        <v>0</v>
      </c>
      <c r="T1534" s="46">
        <v>1</v>
      </c>
      <c r="U1534" s="46">
        <v>399</v>
      </c>
      <c r="V1534" s="46">
        <v>1</v>
      </c>
      <c r="W1534" s="46">
        <v>0</v>
      </c>
      <c r="X1534" s="46">
        <v>0</v>
      </c>
      <c r="Y1534" s="46">
        <v>0</v>
      </c>
      <c r="Z1534" s="46">
        <v>0</v>
      </c>
      <c r="AA1534" s="46">
        <v>0</v>
      </c>
      <c r="AB1534" s="46">
        <v>1</v>
      </c>
      <c r="AC1534" s="46">
        <v>2</v>
      </c>
      <c r="AD1534" s="46">
        <v>6</v>
      </c>
      <c r="AE1534" s="46">
        <v>0</v>
      </c>
      <c r="AF1534" s="35">
        <f t="shared" si="410"/>
        <v>527</v>
      </c>
      <c r="AG1534" s="35">
        <f t="shared" si="411"/>
        <v>521</v>
      </c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</row>
    <row r="1535" spans="1:60" ht="15.6" x14ac:dyDescent="0.3">
      <c r="A1535" s="34" t="s">
        <v>303</v>
      </c>
      <c r="B1535" s="34" t="s">
        <v>2019</v>
      </c>
      <c r="C1535" s="34" t="s">
        <v>304</v>
      </c>
      <c r="D1535" s="34">
        <v>11</v>
      </c>
      <c r="E1535" s="34" t="s">
        <v>2082</v>
      </c>
      <c r="F1535" s="91" t="s">
        <v>2083</v>
      </c>
      <c r="G1535" s="46">
        <v>5</v>
      </c>
      <c r="H1535" s="46">
        <v>224</v>
      </c>
      <c r="I1535" s="46">
        <v>1</v>
      </c>
      <c r="J1535" s="46">
        <v>1</v>
      </c>
      <c r="K1535" s="46">
        <v>2</v>
      </c>
      <c r="L1535" s="46">
        <v>1</v>
      </c>
      <c r="M1535" s="46">
        <v>3</v>
      </c>
      <c r="N1535" s="46">
        <v>7</v>
      </c>
      <c r="O1535" s="46">
        <v>0</v>
      </c>
      <c r="P1535" s="46">
        <v>1</v>
      </c>
      <c r="Q1535" s="46">
        <v>1</v>
      </c>
      <c r="R1535" s="46">
        <v>3</v>
      </c>
      <c r="S1535" s="46">
        <v>1</v>
      </c>
      <c r="T1535" s="46">
        <v>0</v>
      </c>
      <c r="U1535" s="46">
        <v>231</v>
      </c>
      <c r="V1535" s="46">
        <v>0</v>
      </c>
      <c r="W1535" s="46">
        <v>0</v>
      </c>
      <c r="X1535" s="46">
        <v>0</v>
      </c>
      <c r="Y1535" s="46">
        <v>4</v>
      </c>
      <c r="Z1535" s="46">
        <v>2</v>
      </c>
      <c r="AA1535" s="46">
        <v>0</v>
      </c>
      <c r="AB1535" s="46">
        <v>1</v>
      </c>
      <c r="AC1535" s="46">
        <v>2</v>
      </c>
      <c r="AD1535" s="46">
        <v>8</v>
      </c>
      <c r="AE1535" s="46">
        <v>0</v>
      </c>
      <c r="AF1535" s="35">
        <f t="shared" si="410"/>
        <v>498</v>
      </c>
      <c r="AG1535" s="35">
        <f t="shared" si="411"/>
        <v>490</v>
      </c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</row>
    <row r="1536" spans="1:60" ht="15.6" x14ac:dyDescent="0.3">
      <c r="A1536" s="34" t="s">
        <v>303</v>
      </c>
      <c r="B1536" s="34" t="s">
        <v>2019</v>
      </c>
      <c r="C1536" s="34" t="s">
        <v>304</v>
      </c>
      <c r="D1536" s="34">
        <v>11</v>
      </c>
      <c r="E1536" s="34" t="s">
        <v>2084</v>
      </c>
      <c r="F1536" s="91" t="s">
        <v>2085</v>
      </c>
      <c r="G1536" s="46">
        <v>0</v>
      </c>
      <c r="H1536" s="46">
        <v>202</v>
      </c>
      <c r="I1536" s="46">
        <v>2</v>
      </c>
      <c r="J1536" s="46">
        <v>0</v>
      </c>
      <c r="K1536" s="46">
        <v>1</v>
      </c>
      <c r="L1536" s="46">
        <v>0</v>
      </c>
      <c r="M1536" s="46">
        <v>0</v>
      </c>
      <c r="N1536" s="46">
        <v>14</v>
      </c>
      <c r="O1536" s="46">
        <v>0</v>
      </c>
      <c r="P1536" s="46">
        <v>1</v>
      </c>
      <c r="Q1536" s="46">
        <v>2</v>
      </c>
      <c r="R1536" s="46">
        <v>2</v>
      </c>
      <c r="S1536" s="46">
        <v>0</v>
      </c>
      <c r="T1536" s="46">
        <v>0</v>
      </c>
      <c r="U1536" s="46">
        <v>209</v>
      </c>
      <c r="V1536" s="46">
        <v>2</v>
      </c>
      <c r="W1536" s="46">
        <v>0</v>
      </c>
      <c r="X1536" s="46">
        <v>1</v>
      </c>
      <c r="Y1536" s="46">
        <v>1</v>
      </c>
      <c r="Z1536" s="46">
        <v>1</v>
      </c>
      <c r="AA1536" s="46">
        <v>2</v>
      </c>
      <c r="AB1536" s="46">
        <v>1</v>
      </c>
      <c r="AC1536" s="46">
        <v>1</v>
      </c>
      <c r="AD1536" s="46">
        <v>10</v>
      </c>
      <c r="AE1536" s="46">
        <v>0</v>
      </c>
      <c r="AF1536" s="35">
        <f t="shared" si="410"/>
        <v>452</v>
      </c>
      <c r="AG1536" s="35">
        <f t="shared" si="411"/>
        <v>442</v>
      </c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</row>
    <row r="1537" spans="1:60" ht="15.6" x14ac:dyDescent="0.3">
      <c r="A1537" s="34" t="s">
        <v>303</v>
      </c>
      <c r="B1537" s="34" t="s">
        <v>2019</v>
      </c>
      <c r="C1537" s="34" t="s">
        <v>304</v>
      </c>
      <c r="D1537" s="34">
        <v>11</v>
      </c>
      <c r="E1537" s="34" t="s">
        <v>2086</v>
      </c>
      <c r="F1537" s="91" t="s">
        <v>2087</v>
      </c>
      <c r="G1537" s="46">
        <v>0</v>
      </c>
      <c r="H1537" s="46">
        <v>205</v>
      </c>
      <c r="I1537" s="46">
        <v>0</v>
      </c>
      <c r="J1537" s="46">
        <v>0</v>
      </c>
      <c r="K1537" s="46">
        <v>1</v>
      </c>
      <c r="L1537" s="46">
        <v>1</v>
      </c>
      <c r="M1537" s="46">
        <v>1</v>
      </c>
      <c r="N1537" s="46">
        <v>6</v>
      </c>
      <c r="O1537" s="46">
        <v>0</v>
      </c>
      <c r="P1537" s="46">
        <v>0</v>
      </c>
      <c r="Q1537" s="46">
        <v>0</v>
      </c>
      <c r="R1537" s="46">
        <v>0</v>
      </c>
      <c r="S1537" s="46">
        <v>0</v>
      </c>
      <c r="T1537" s="46">
        <v>1</v>
      </c>
      <c r="U1537" s="46">
        <v>81</v>
      </c>
      <c r="V1537" s="46">
        <v>2</v>
      </c>
      <c r="W1537" s="46">
        <v>1</v>
      </c>
      <c r="X1537" s="46">
        <v>1</v>
      </c>
      <c r="Y1537" s="46">
        <v>1</v>
      </c>
      <c r="Z1537" s="46">
        <v>0</v>
      </c>
      <c r="AA1537" s="46">
        <v>0</v>
      </c>
      <c r="AB1537" s="46">
        <v>0</v>
      </c>
      <c r="AC1537" s="46">
        <v>0</v>
      </c>
      <c r="AD1537" s="46">
        <v>4</v>
      </c>
      <c r="AE1537" s="46">
        <v>0</v>
      </c>
      <c r="AF1537" s="35">
        <f t="shared" si="410"/>
        <v>305</v>
      </c>
      <c r="AG1537" s="35">
        <f t="shared" si="411"/>
        <v>301</v>
      </c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</row>
    <row r="1538" spans="1:60" ht="15.6" x14ac:dyDescent="0.3">
      <c r="A1538" s="34" t="s">
        <v>303</v>
      </c>
      <c r="B1538" s="34" t="s">
        <v>2019</v>
      </c>
      <c r="C1538" s="34" t="s">
        <v>304</v>
      </c>
      <c r="D1538" s="34">
        <v>11</v>
      </c>
      <c r="E1538" s="34" t="s">
        <v>2088</v>
      </c>
      <c r="F1538" s="91" t="s">
        <v>2089</v>
      </c>
      <c r="G1538" s="46">
        <v>1</v>
      </c>
      <c r="H1538" s="46">
        <v>66</v>
      </c>
      <c r="I1538" s="46">
        <v>0</v>
      </c>
      <c r="J1538" s="46">
        <v>0</v>
      </c>
      <c r="K1538" s="46">
        <v>1</v>
      </c>
      <c r="L1538" s="46">
        <v>2</v>
      </c>
      <c r="M1538" s="46">
        <v>2</v>
      </c>
      <c r="N1538" s="46">
        <v>1</v>
      </c>
      <c r="O1538" s="46">
        <v>0</v>
      </c>
      <c r="P1538" s="46">
        <v>0</v>
      </c>
      <c r="Q1538" s="46">
        <v>0</v>
      </c>
      <c r="R1538" s="46">
        <v>0</v>
      </c>
      <c r="S1538" s="46">
        <v>0</v>
      </c>
      <c r="T1538" s="46">
        <v>0</v>
      </c>
      <c r="U1538" s="46">
        <v>204</v>
      </c>
      <c r="V1538" s="46">
        <v>0</v>
      </c>
      <c r="W1538" s="46">
        <v>1</v>
      </c>
      <c r="X1538" s="46">
        <v>0</v>
      </c>
      <c r="Y1538" s="46">
        <v>1</v>
      </c>
      <c r="Z1538" s="46">
        <v>0</v>
      </c>
      <c r="AA1538" s="46">
        <v>1</v>
      </c>
      <c r="AB1538" s="46">
        <v>1</v>
      </c>
      <c r="AC1538" s="46">
        <v>1</v>
      </c>
      <c r="AD1538" s="46">
        <v>4</v>
      </c>
      <c r="AE1538" s="46">
        <v>0</v>
      </c>
      <c r="AF1538" s="35">
        <f t="shared" si="410"/>
        <v>286</v>
      </c>
      <c r="AG1538" s="35">
        <f t="shared" si="411"/>
        <v>282</v>
      </c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</row>
    <row r="1539" spans="1:60" ht="15.6" x14ac:dyDescent="0.3">
      <c r="A1539" s="40"/>
      <c r="B1539" s="40"/>
      <c r="C1539" s="40"/>
      <c r="D1539" s="40"/>
      <c r="E1539" s="44" t="s">
        <v>14</v>
      </c>
      <c r="F1539" s="44" t="s">
        <v>7</v>
      </c>
      <c r="G1539" s="44">
        <f>SUM(G1534:G1538)</f>
        <v>7</v>
      </c>
      <c r="H1539" s="44">
        <f t="shared" ref="H1539:AE1539" si="422">SUM(H1534:H1538)</f>
        <v>806</v>
      </c>
      <c r="I1539" s="44">
        <f t="shared" si="422"/>
        <v>5</v>
      </c>
      <c r="J1539" s="44">
        <f t="shared" si="422"/>
        <v>1</v>
      </c>
      <c r="K1539" s="44">
        <f t="shared" si="422"/>
        <v>5</v>
      </c>
      <c r="L1539" s="44">
        <f t="shared" si="422"/>
        <v>4</v>
      </c>
      <c r="M1539" s="44">
        <f>SUM(M1534:M1538)</f>
        <v>6</v>
      </c>
      <c r="N1539" s="44">
        <f t="shared" si="422"/>
        <v>32</v>
      </c>
      <c r="O1539" s="44">
        <f t="shared" si="422"/>
        <v>0</v>
      </c>
      <c r="P1539" s="44">
        <f t="shared" si="422"/>
        <v>3</v>
      </c>
      <c r="Q1539" s="44">
        <f t="shared" si="422"/>
        <v>3</v>
      </c>
      <c r="R1539" s="44">
        <f t="shared" si="422"/>
        <v>5</v>
      </c>
      <c r="S1539" s="44">
        <f t="shared" si="422"/>
        <v>1</v>
      </c>
      <c r="T1539" s="44">
        <f t="shared" si="422"/>
        <v>2</v>
      </c>
      <c r="U1539" s="44">
        <f t="shared" si="422"/>
        <v>1124</v>
      </c>
      <c r="V1539" s="44">
        <f t="shared" si="422"/>
        <v>5</v>
      </c>
      <c r="W1539" s="44">
        <f t="shared" si="422"/>
        <v>2</v>
      </c>
      <c r="X1539" s="44">
        <f t="shared" si="422"/>
        <v>2</v>
      </c>
      <c r="Y1539" s="44">
        <f t="shared" si="422"/>
        <v>7</v>
      </c>
      <c r="Z1539" s="44">
        <f t="shared" si="422"/>
        <v>3</v>
      </c>
      <c r="AA1539" s="44">
        <f t="shared" si="422"/>
        <v>3</v>
      </c>
      <c r="AB1539" s="44">
        <f t="shared" si="422"/>
        <v>4</v>
      </c>
      <c r="AC1539" s="44">
        <f t="shared" si="422"/>
        <v>6</v>
      </c>
      <c r="AD1539" s="44">
        <f t="shared" si="422"/>
        <v>32</v>
      </c>
      <c r="AE1539" s="44">
        <f t="shared" si="422"/>
        <v>0</v>
      </c>
      <c r="AF1539" s="44">
        <f t="shared" ref="AF1539:AG1539" si="423">SUM(AF1534:AF1538)</f>
        <v>2068</v>
      </c>
      <c r="AG1539" s="44">
        <f t="shared" si="423"/>
        <v>2036</v>
      </c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</row>
    <row r="1540" spans="1:60" ht="15.6" x14ac:dyDescent="0.3">
      <c r="A1540" s="40"/>
      <c r="B1540" s="40"/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83"/>
      <c r="AE1540" s="41"/>
      <c r="AF1540" s="41"/>
      <c r="AG1540" s="41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</row>
    <row r="1541" spans="1:60" ht="15.6" x14ac:dyDescent="0.3">
      <c r="A1541" s="34" t="s">
        <v>303</v>
      </c>
      <c r="B1541" s="34" t="s">
        <v>2019</v>
      </c>
      <c r="C1541" s="34" t="s">
        <v>304</v>
      </c>
      <c r="D1541" s="34">
        <v>12</v>
      </c>
      <c r="E1541" s="34" t="s">
        <v>2090</v>
      </c>
      <c r="F1541" s="91" t="s">
        <v>2091</v>
      </c>
      <c r="G1541" s="46">
        <v>3</v>
      </c>
      <c r="H1541" s="46">
        <v>166</v>
      </c>
      <c r="I1541" s="46">
        <v>1</v>
      </c>
      <c r="J1541" s="46">
        <v>0</v>
      </c>
      <c r="K1541" s="46">
        <v>0</v>
      </c>
      <c r="L1541" s="46">
        <v>0</v>
      </c>
      <c r="M1541" s="46">
        <v>4</v>
      </c>
      <c r="N1541" s="46">
        <v>2</v>
      </c>
      <c r="O1541" s="46">
        <v>1</v>
      </c>
      <c r="P1541" s="46">
        <v>0</v>
      </c>
      <c r="Q1541" s="46">
        <v>0</v>
      </c>
      <c r="R1541" s="46">
        <v>0</v>
      </c>
      <c r="S1541" s="46">
        <v>0</v>
      </c>
      <c r="T1541" s="46">
        <v>0</v>
      </c>
      <c r="U1541" s="46">
        <v>233</v>
      </c>
      <c r="V1541" s="46">
        <v>0</v>
      </c>
      <c r="W1541" s="46">
        <v>0</v>
      </c>
      <c r="X1541" s="46">
        <v>0</v>
      </c>
      <c r="Y1541" s="46">
        <v>1</v>
      </c>
      <c r="Z1541" s="46">
        <v>2</v>
      </c>
      <c r="AA1541" s="46">
        <v>1</v>
      </c>
      <c r="AB1541" s="46">
        <v>0</v>
      </c>
      <c r="AC1541" s="46">
        <v>0</v>
      </c>
      <c r="AD1541" s="46">
        <v>15</v>
      </c>
      <c r="AE1541" s="46">
        <v>0</v>
      </c>
      <c r="AF1541" s="35">
        <f t="shared" ref="AF1541:AF1545" si="424">G1541+H1541+I1541+J1541+K1541+L1541+M1541+N1541+O1541+P1541+Q1541+R1541+S1541+T1541+U1541+V1541+W1541+X1541+Y1541+Z1541+AA1541+AB1541+AC1541+AD1541</f>
        <v>429</v>
      </c>
      <c r="AG1541" s="35">
        <f t="shared" ref="AG1541:AG1545" si="425">G1541+H1541+I1541+J1541+K1541+L1541+M1541+N1541+O1541+P1541+Q1541+R1541+S1541+T1541+U1541+V1541+W1541+X1541+Y1541+Z1541+AA1541+AB1541+AC1541</f>
        <v>414</v>
      </c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</row>
    <row r="1542" spans="1:60" ht="15.6" x14ac:dyDescent="0.3">
      <c r="A1542" s="34" t="s">
        <v>303</v>
      </c>
      <c r="B1542" s="34" t="s">
        <v>2019</v>
      </c>
      <c r="C1542" s="34" t="s">
        <v>304</v>
      </c>
      <c r="D1542" s="34">
        <v>12</v>
      </c>
      <c r="E1542" s="34" t="s">
        <v>2092</v>
      </c>
      <c r="F1542" s="91" t="s">
        <v>2093</v>
      </c>
      <c r="G1542" s="46">
        <v>0</v>
      </c>
      <c r="H1542" s="46">
        <v>123</v>
      </c>
      <c r="I1542" s="46">
        <v>3</v>
      </c>
      <c r="J1542" s="46">
        <v>0</v>
      </c>
      <c r="K1542" s="46">
        <v>1</v>
      </c>
      <c r="L1542" s="46">
        <v>0</v>
      </c>
      <c r="M1542" s="46">
        <v>1</v>
      </c>
      <c r="N1542" s="46">
        <v>4</v>
      </c>
      <c r="O1542" s="46">
        <v>0</v>
      </c>
      <c r="P1542" s="46">
        <v>0</v>
      </c>
      <c r="Q1542" s="46">
        <v>0</v>
      </c>
      <c r="R1542" s="46">
        <v>0</v>
      </c>
      <c r="S1542" s="46">
        <v>0</v>
      </c>
      <c r="T1542" s="46">
        <v>0</v>
      </c>
      <c r="U1542" s="46">
        <v>117</v>
      </c>
      <c r="V1542" s="46">
        <v>1</v>
      </c>
      <c r="W1542" s="46">
        <v>0</v>
      </c>
      <c r="X1542" s="46">
        <v>0</v>
      </c>
      <c r="Y1542" s="46">
        <v>0</v>
      </c>
      <c r="Z1542" s="46">
        <v>0</v>
      </c>
      <c r="AA1542" s="46">
        <v>0</v>
      </c>
      <c r="AB1542" s="46">
        <v>0</v>
      </c>
      <c r="AC1542" s="46">
        <v>0</v>
      </c>
      <c r="AD1542" s="46">
        <v>6</v>
      </c>
      <c r="AE1542" s="46">
        <v>0</v>
      </c>
      <c r="AF1542" s="35">
        <f t="shared" si="424"/>
        <v>256</v>
      </c>
      <c r="AG1542" s="35">
        <f t="shared" si="425"/>
        <v>250</v>
      </c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</row>
    <row r="1543" spans="1:60" ht="15.6" x14ac:dyDescent="0.3">
      <c r="A1543" s="34" t="s">
        <v>303</v>
      </c>
      <c r="B1543" s="34" t="s">
        <v>2019</v>
      </c>
      <c r="C1543" s="34" t="s">
        <v>304</v>
      </c>
      <c r="D1543" s="34">
        <v>12</v>
      </c>
      <c r="E1543" s="34" t="s">
        <v>2094</v>
      </c>
      <c r="F1543" s="91" t="s">
        <v>2095</v>
      </c>
      <c r="G1543" s="46">
        <v>2</v>
      </c>
      <c r="H1543" s="46">
        <v>155</v>
      </c>
      <c r="I1543" s="46">
        <v>0</v>
      </c>
      <c r="J1543" s="46">
        <v>1</v>
      </c>
      <c r="K1543" s="46">
        <v>1</v>
      </c>
      <c r="L1543" s="46">
        <v>1</v>
      </c>
      <c r="M1543" s="46">
        <v>0</v>
      </c>
      <c r="N1543" s="46">
        <v>2</v>
      </c>
      <c r="O1543" s="46">
        <v>0</v>
      </c>
      <c r="P1543" s="46">
        <v>0</v>
      </c>
      <c r="Q1543" s="46">
        <v>0</v>
      </c>
      <c r="R1543" s="46">
        <v>0</v>
      </c>
      <c r="S1543" s="46">
        <v>0</v>
      </c>
      <c r="T1543" s="46">
        <v>0</v>
      </c>
      <c r="U1543" s="46">
        <v>409</v>
      </c>
      <c r="V1543" s="46">
        <v>1</v>
      </c>
      <c r="W1543" s="46">
        <v>0</v>
      </c>
      <c r="X1543" s="46">
        <v>0</v>
      </c>
      <c r="Y1543" s="46">
        <v>1</v>
      </c>
      <c r="Z1543" s="46">
        <v>2</v>
      </c>
      <c r="AA1543" s="46">
        <v>0</v>
      </c>
      <c r="AB1543" s="46">
        <v>1</v>
      </c>
      <c r="AC1543" s="46">
        <v>0</v>
      </c>
      <c r="AD1543" s="46">
        <v>14</v>
      </c>
      <c r="AE1543" s="46">
        <v>0</v>
      </c>
      <c r="AF1543" s="35">
        <f t="shared" si="424"/>
        <v>590</v>
      </c>
      <c r="AG1543" s="35">
        <f t="shared" si="425"/>
        <v>576</v>
      </c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</row>
    <row r="1544" spans="1:60" ht="15.6" x14ac:dyDescent="0.3">
      <c r="A1544" s="34" t="s">
        <v>303</v>
      </c>
      <c r="B1544" s="34" t="s">
        <v>2019</v>
      </c>
      <c r="C1544" s="34" t="s">
        <v>304</v>
      </c>
      <c r="D1544" s="34">
        <v>12</v>
      </c>
      <c r="E1544" s="34" t="s">
        <v>2096</v>
      </c>
      <c r="F1544" s="91" t="s">
        <v>2097</v>
      </c>
      <c r="G1544" s="46">
        <v>1</v>
      </c>
      <c r="H1544" s="46">
        <v>71</v>
      </c>
      <c r="I1544" s="46">
        <v>2</v>
      </c>
      <c r="J1544" s="46">
        <v>0</v>
      </c>
      <c r="K1544" s="46">
        <v>0</v>
      </c>
      <c r="L1544" s="46">
        <v>0</v>
      </c>
      <c r="M1544" s="46">
        <v>1</v>
      </c>
      <c r="N1544" s="46">
        <v>4</v>
      </c>
      <c r="O1544" s="46">
        <v>0</v>
      </c>
      <c r="P1544" s="46">
        <v>1</v>
      </c>
      <c r="Q1544" s="46">
        <v>0</v>
      </c>
      <c r="R1544" s="46">
        <v>0</v>
      </c>
      <c r="S1544" s="46">
        <v>0</v>
      </c>
      <c r="T1544" s="46">
        <v>0</v>
      </c>
      <c r="U1544" s="46">
        <v>122</v>
      </c>
      <c r="V1544" s="46">
        <v>1</v>
      </c>
      <c r="W1544" s="46">
        <v>0</v>
      </c>
      <c r="X1544" s="46">
        <v>2</v>
      </c>
      <c r="Y1544" s="46">
        <v>0</v>
      </c>
      <c r="Z1544" s="46">
        <v>0</v>
      </c>
      <c r="AA1544" s="46">
        <v>0</v>
      </c>
      <c r="AB1544" s="46">
        <v>0</v>
      </c>
      <c r="AC1544" s="46">
        <v>0</v>
      </c>
      <c r="AD1544" s="46">
        <v>5</v>
      </c>
      <c r="AE1544" s="46">
        <v>0</v>
      </c>
      <c r="AF1544" s="35">
        <f t="shared" si="424"/>
        <v>210</v>
      </c>
      <c r="AG1544" s="35">
        <f t="shared" si="425"/>
        <v>205</v>
      </c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</row>
    <row r="1545" spans="1:60" ht="15.6" x14ac:dyDescent="0.3">
      <c r="A1545" s="34" t="s">
        <v>303</v>
      </c>
      <c r="B1545" s="34" t="s">
        <v>2019</v>
      </c>
      <c r="C1545" s="34" t="s">
        <v>304</v>
      </c>
      <c r="D1545" s="34">
        <v>12</v>
      </c>
      <c r="E1545" s="34" t="s">
        <v>2098</v>
      </c>
      <c r="F1545" s="91" t="s">
        <v>2099</v>
      </c>
      <c r="G1545" s="46">
        <v>5</v>
      </c>
      <c r="H1545" s="46">
        <v>213</v>
      </c>
      <c r="I1545" s="46">
        <v>4</v>
      </c>
      <c r="J1545" s="46">
        <v>0</v>
      </c>
      <c r="K1545" s="46">
        <v>1</v>
      </c>
      <c r="L1545" s="46">
        <v>0</v>
      </c>
      <c r="M1545" s="46">
        <v>3</v>
      </c>
      <c r="N1545" s="46">
        <v>11</v>
      </c>
      <c r="O1545" s="46">
        <v>0</v>
      </c>
      <c r="P1545" s="46">
        <v>0</v>
      </c>
      <c r="Q1545" s="46">
        <v>1</v>
      </c>
      <c r="R1545" s="46">
        <v>1</v>
      </c>
      <c r="S1545" s="46">
        <v>0</v>
      </c>
      <c r="T1545" s="46">
        <v>0</v>
      </c>
      <c r="U1545" s="46">
        <v>166</v>
      </c>
      <c r="V1545" s="46">
        <v>3</v>
      </c>
      <c r="W1545" s="46">
        <v>0</v>
      </c>
      <c r="X1545" s="46">
        <v>2</v>
      </c>
      <c r="Y1545" s="46">
        <v>0</v>
      </c>
      <c r="Z1545" s="46">
        <v>1</v>
      </c>
      <c r="AA1545" s="46">
        <v>0</v>
      </c>
      <c r="AB1545" s="46">
        <v>0</v>
      </c>
      <c r="AC1545" s="46">
        <v>0</v>
      </c>
      <c r="AD1545" s="46">
        <v>19</v>
      </c>
      <c r="AE1545" s="46">
        <v>0</v>
      </c>
      <c r="AF1545" s="35">
        <f t="shared" si="424"/>
        <v>430</v>
      </c>
      <c r="AG1545" s="35">
        <f t="shared" si="425"/>
        <v>411</v>
      </c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</row>
    <row r="1546" spans="1:60" ht="15.6" x14ac:dyDescent="0.3">
      <c r="A1546" s="40"/>
      <c r="B1546" s="40"/>
      <c r="C1546" s="40"/>
      <c r="D1546" s="40"/>
      <c r="E1546" s="44" t="s">
        <v>14</v>
      </c>
      <c r="F1546" s="44" t="s">
        <v>7</v>
      </c>
      <c r="G1546" s="44">
        <f t="shared" ref="G1546:AE1546" si="426">SUM(G1541:G1545)</f>
        <v>11</v>
      </c>
      <c r="H1546" s="44">
        <f t="shared" si="426"/>
        <v>728</v>
      </c>
      <c r="I1546" s="44">
        <f t="shared" si="426"/>
        <v>10</v>
      </c>
      <c r="J1546" s="44">
        <f t="shared" si="426"/>
        <v>1</v>
      </c>
      <c r="K1546" s="44">
        <f t="shared" si="426"/>
        <v>3</v>
      </c>
      <c r="L1546" s="44">
        <f t="shared" si="426"/>
        <v>1</v>
      </c>
      <c r="M1546" s="44">
        <f t="shared" si="426"/>
        <v>9</v>
      </c>
      <c r="N1546" s="44">
        <f t="shared" si="426"/>
        <v>23</v>
      </c>
      <c r="O1546" s="44">
        <f>SUM(O1541:O1545)</f>
        <v>1</v>
      </c>
      <c r="P1546" s="44">
        <f t="shared" si="426"/>
        <v>1</v>
      </c>
      <c r="Q1546" s="44">
        <f t="shared" si="426"/>
        <v>1</v>
      </c>
      <c r="R1546" s="44">
        <f t="shared" si="426"/>
        <v>1</v>
      </c>
      <c r="S1546" s="44">
        <f t="shared" si="426"/>
        <v>0</v>
      </c>
      <c r="T1546" s="44">
        <f t="shared" si="426"/>
        <v>0</v>
      </c>
      <c r="U1546" s="44">
        <f t="shared" si="426"/>
        <v>1047</v>
      </c>
      <c r="V1546" s="44">
        <f t="shared" si="426"/>
        <v>6</v>
      </c>
      <c r="W1546" s="44">
        <f t="shared" si="426"/>
        <v>0</v>
      </c>
      <c r="X1546" s="44">
        <f t="shared" si="426"/>
        <v>4</v>
      </c>
      <c r="Y1546" s="44">
        <f t="shared" si="426"/>
        <v>2</v>
      </c>
      <c r="Z1546" s="44">
        <f t="shared" si="426"/>
        <v>5</v>
      </c>
      <c r="AA1546" s="44">
        <f t="shared" si="426"/>
        <v>1</v>
      </c>
      <c r="AB1546" s="44">
        <f t="shared" si="426"/>
        <v>1</v>
      </c>
      <c r="AC1546" s="44">
        <f t="shared" si="426"/>
        <v>0</v>
      </c>
      <c r="AD1546" s="44">
        <f t="shared" si="426"/>
        <v>59</v>
      </c>
      <c r="AE1546" s="44">
        <f t="shared" si="426"/>
        <v>0</v>
      </c>
      <c r="AF1546" s="44">
        <f t="shared" ref="AF1546:AG1546" si="427">SUM(AF1541:AF1545)</f>
        <v>1915</v>
      </c>
      <c r="AG1546" s="44">
        <f t="shared" si="427"/>
        <v>1856</v>
      </c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</row>
    <row r="1547" spans="1:60" ht="15.6" x14ac:dyDescent="0.3">
      <c r="A1547" s="108"/>
      <c r="B1547" s="108"/>
      <c r="C1547" s="108"/>
      <c r="D1547" s="108"/>
      <c r="E1547" s="108"/>
      <c r="F1547" s="109"/>
      <c r="G1547" s="123"/>
      <c r="H1547" s="123"/>
      <c r="I1547" s="123"/>
      <c r="J1547" s="123"/>
      <c r="K1547" s="123"/>
      <c r="L1547" s="123"/>
      <c r="M1547" s="123"/>
      <c r="N1547" s="123"/>
      <c r="O1547" s="123"/>
      <c r="P1547" s="123"/>
      <c r="Q1547" s="123"/>
      <c r="R1547" s="123"/>
      <c r="S1547" s="123"/>
      <c r="T1547" s="123"/>
      <c r="U1547" s="123"/>
      <c r="V1547" s="123"/>
      <c r="W1547" s="123"/>
      <c r="X1547" s="123"/>
      <c r="Y1547" s="123"/>
      <c r="Z1547" s="123"/>
      <c r="AA1547" s="125"/>
      <c r="AB1547" s="125"/>
      <c r="AC1547" s="125"/>
      <c r="AD1547" s="125"/>
      <c r="AE1547" s="125"/>
      <c r="AF1547" s="111"/>
      <c r="AG1547" s="111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</row>
    <row r="1548" spans="1:60" ht="15.6" x14ac:dyDescent="0.3">
      <c r="A1548" s="112" t="s">
        <v>303</v>
      </c>
      <c r="B1548" s="112" t="s">
        <v>2019</v>
      </c>
      <c r="C1548" s="112" t="s">
        <v>304</v>
      </c>
      <c r="D1548" s="112">
        <v>13</v>
      </c>
      <c r="E1548" s="112" t="s">
        <v>2987</v>
      </c>
      <c r="F1548" s="113" t="s">
        <v>2988</v>
      </c>
      <c r="G1548" s="47">
        <v>0</v>
      </c>
      <c r="H1548" s="47">
        <v>118</v>
      </c>
      <c r="I1548" s="47">
        <v>3</v>
      </c>
      <c r="J1548" s="47">
        <v>0</v>
      </c>
      <c r="K1548" s="47">
        <v>3</v>
      </c>
      <c r="L1548" s="47">
        <v>0</v>
      </c>
      <c r="M1548" s="47">
        <v>1</v>
      </c>
      <c r="N1548" s="47">
        <v>4</v>
      </c>
      <c r="O1548" s="47">
        <v>0</v>
      </c>
      <c r="P1548" s="47">
        <v>0</v>
      </c>
      <c r="Q1548" s="47">
        <v>0</v>
      </c>
      <c r="R1548" s="47">
        <v>0</v>
      </c>
      <c r="S1548" s="47">
        <v>0</v>
      </c>
      <c r="T1548" s="47">
        <v>2</v>
      </c>
      <c r="U1548" s="47">
        <v>213</v>
      </c>
      <c r="V1548" s="47">
        <v>1</v>
      </c>
      <c r="W1548" s="47">
        <v>0</v>
      </c>
      <c r="X1548" s="47">
        <v>1</v>
      </c>
      <c r="Y1548" s="47">
        <v>0</v>
      </c>
      <c r="Z1548" s="47">
        <v>0</v>
      </c>
      <c r="AA1548" s="47">
        <v>0</v>
      </c>
      <c r="AB1548" s="47">
        <v>0</v>
      </c>
      <c r="AC1548" s="47">
        <v>0</v>
      </c>
      <c r="AD1548" s="47">
        <v>0</v>
      </c>
      <c r="AE1548" s="85">
        <v>0</v>
      </c>
      <c r="AF1548" s="114">
        <f t="shared" ref="AF1548:AF1573" si="428">SUM(G1548:AD1548)</f>
        <v>346</v>
      </c>
      <c r="AG1548" s="114">
        <f t="shared" ref="AG1548:AG1573" si="429">SUM(G1548:AC1548)</f>
        <v>346</v>
      </c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</row>
    <row r="1549" spans="1:60" ht="15.6" x14ac:dyDescent="0.3">
      <c r="A1549" s="112" t="s">
        <v>303</v>
      </c>
      <c r="B1549" s="112" t="s">
        <v>2019</v>
      </c>
      <c r="C1549" s="112" t="s">
        <v>304</v>
      </c>
      <c r="D1549" s="112">
        <v>13</v>
      </c>
      <c r="E1549" s="112" t="s">
        <v>2989</v>
      </c>
      <c r="F1549" s="113" t="s">
        <v>2990</v>
      </c>
      <c r="G1549" s="47">
        <v>0</v>
      </c>
      <c r="H1549" s="47">
        <v>123</v>
      </c>
      <c r="I1549" s="47">
        <v>0</v>
      </c>
      <c r="J1549" s="47">
        <v>0</v>
      </c>
      <c r="K1549" s="47">
        <v>0</v>
      </c>
      <c r="L1549" s="47">
        <v>1</v>
      </c>
      <c r="M1549" s="47">
        <v>0</v>
      </c>
      <c r="N1549" s="47">
        <v>3</v>
      </c>
      <c r="O1549" s="47">
        <v>0</v>
      </c>
      <c r="P1549" s="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188</v>
      </c>
      <c r="V1549" s="47">
        <v>0</v>
      </c>
      <c r="W1549" s="47">
        <v>0</v>
      </c>
      <c r="X1549" s="47">
        <v>0</v>
      </c>
      <c r="Y1549" s="47">
        <v>0</v>
      </c>
      <c r="Z1549" s="47">
        <v>0</v>
      </c>
      <c r="AA1549" s="47">
        <v>2</v>
      </c>
      <c r="AB1549" s="47">
        <v>0</v>
      </c>
      <c r="AC1549" s="47">
        <v>0</v>
      </c>
      <c r="AD1549" s="47">
        <v>0</v>
      </c>
      <c r="AE1549" s="85">
        <v>0</v>
      </c>
      <c r="AF1549" s="114">
        <f t="shared" si="428"/>
        <v>317</v>
      </c>
      <c r="AG1549" s="114">
        <f t="shared" si="429"/>
        <v>317</v>
      </c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</row>
    <row r="1550" spans="1:60" ht="15.6" x14ac:dyDescent="0.3">
      <c r="A1550" s="112" t="s">
        <v>303</v>
      </c>
      <c r="B1550" s="112" t="s">
        <v>2019</v>
      </c>
      <c r="C1550" s="112" t="s">
        <v>304</v>
      </c>
      <c r="D1550" s="112">
        <v>13</v>
      </c>
      <c r="E1550" s="112" t="s">
        <v>2991</v>
      </c>
      <c r="F1550" s="113" t="s">
        <v>2992</v>
      </c>
      <c r="G1550" s="47">
        <v>0</v>
      </c>
      <c r="H1550" s="47">
        <v>214</v>
      </c>
      <c r="I1550" s="47">
        <v>0</v>
      </c>
      <c r="J1550" s="47">
        <v>1</v>
      </c>
      <c r="K1550" s="47">
        <v>0</v>
      </c>
      <c r="L1550" s="47">
        <v>1</v>
      </c>
      <c r="M1550" s="47">
        <v>2</v>
      </c>
      <c r="N1550" s="47">
        <v>7</v>
      </c>
      <c r="O1550" s="47">
        <v>0</v>
      </c>
      <c r="P1550" s="47">
        <v>0</v>
      </c>
      <c r="Q1550" s="47">
        <v>1</v>
      </c>
      <c r="R1550" s="47">
        <v>1</v>
      </c>
      <c r="S1550" s="47">
        <v>0</v>
      </c>
      <c r="T1550" s="47">
        <v>0</v>
      </c>
      <c r="U1550" s="47">
        <v>175</v>
      </c>
      <c r="V1550" s="47">
        <v>0</v>
      </c>
      <c r="W1550" s="47">
        <v>0</v>
      </c>
      <c r="X1550" s="47">
        <v>0</v>
      </c>
      <c r="Y1550" s="47">
        <v>0</v>
      </c>
      <c r="Z1550" s="47">
        <v>1</v>
      </c>
      <c r="AA1550" s="47">
        <v>1</v>
      </c>
      <c r="AB1550" s="47">
        <v>0</v>
      </c>
      <c r="AC1550" s="47">
        <v>0</v>
      </c>
      <c r="AD1550" s="47">
        <v>4</v>
      </c>
      <c r="AE1550" s="85">
        <v>0</v>
      </c>
      <c r="AF1550" s="114">
        <f t="shared" si="428"/>
        <v>408</v>
      </c>
      <c r="AG1550" s="114">
        <f t="shared" si="429"/>
        <v>404</v>
      </c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</row>
    <row r="1551" spans="1:60" ht="15.6" x14ac:dyDescent="0.3">
      <c r="A1551" s="112" t="s">
        <v>303</v>
      </c>
      <c r="B1551" s="112" t="s">
        <v>2019</v>
      </c>
      <c r="C1551" s="112" t="s">
        <v>304</v>
      </c>
      <c r="D1551" s="112">
        <v>13</v>
      </c>
      <c r="E1551" s="112" t="s">
        <v>2993</v>
      </c>
      <c r="F1551" s="113" t="s">
        <v>2994</v>
      </c>
      <c r="G1551" s="47">
        <v>2</v>
      </c>
      <c r="H1551" s="47">
        <v>173</v>
      </c>
      <c r="I1551" s="47">
        <v>5</v>
      </c>
      <c r="J1551" s="47">
        <v>0</v>
      </c>
      <c r="K1551" s="47">
        <v>1</v>
      </c>
      <c r="L1551" s="47">
        <v>3</v>
      </c>
      <c r="M1551" s="47">
        <v>3</v>
      </c>
      <c r="N1551" s="47">
        <v>3</v>
      </c>
      <c r="O1551" s="47">
        <v>1</v>
      </c>
      <c r="P1551" s="47">
        <v>0</v>
      </c>
      <c r="Q1551" s="47">
        <v>0</v>
      </c>
      <c r="R1551" s="47">
        <v>1</v>
      </c>
      <c r="S1551" s="47">
        <v>1</v>
      </c>
      <c r="T1551" s="47">
        <v>1</v>
      </c>
      <c r="U1551" s="47">
        <v>218</v>
      </c>
      <c r="V1551" s="47">
        <v>4</v>
      </c>
      <c r="W1551" s="47">
        <v>1</v>
      </c>
      <c r="X1551" s="47">
        <v>1</v>
      </c>
      <c r="Y1551" s="47">
        <v>1</v>
      </c>
      <c r="Z1551" s="47">
        <v>3</v>
      </c>
      <c r="AA1551" s="47">
        <v>2</v>
      </c>
      <c r="AB1551" s="47">
        <v>0</v>
      </c>
      <c r="AC1551" s="47">
        <v>3</v>
      </c>
      <c r="AD1551" s="47">
        <v>6</v>
      </c>
      <c r="AE1551" s="115">
        <v>0</v>
      </c>
      <c r="AF1551" s="114">
        <f t="shared" si="428"/>
        <v>433</v>
      </c>
      <c r="AG1551" s="114">
        <f t="shared" si="429"/>
        <v>427</v>
      </c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</row>
    <row r="1552" spans="1:60" ht="16.2" thickBot="1" x14ac:dyDescent="0.35">
      <c r="A1552" s="116" t="s">
        <v>303</v>
      </c>
      <c r="B1552" s="116" t="s">
        <v>2019</v>
      </c>
      <c r="C1552" s="116" t="s">
        <v>304</v>
      </c>
      <c r="D1552" s="116">
        <v>13</v>
      </c>
      <c r="E1552" s="116" t="s">
        <v>2995</v>
      </c>
      <c r="F1552" s="117" t="s">
        <v>2996</v>
      </c>
      <c r="G1552" s="118">
        <v>2</v>
      </c>
      <c r="H1552" s="118">
        <v>163</v>
      </c>
      <c r="I1552" s="118">
        <v>1</v>
      </c>
      <c r="J1552" s="118">
        <v>0</v>
      </c>
      <c r="K1552" s="118">
        <v>1</v>
      </c>
      <c r="L1552" s="118">
        <v>2</v>
      </c>
      <c r="M1552" s="118">
        <v>2</v>
      </c>
      <c r="N1552" s="118">
        <v>1</v>
      </c>
      <c r="O1552" s="118">
        <v>0</v>
      </c>
      <c r="P1552" s="118">
        <v>2</v>
      </c>
      <c r="Q1552" s="118">
        <v>2</v>
      </c>
      <c r="R1552" s="118">
        <v>0</v>
      </c>
      <c r="S1552" s="118">
        <v>0</v>
      </c>
      <c r="T1552" s="118">
        <v>3</v>
      </c>
      <c r="U1552" s="118">
        <v>390</v>
      </c>
      <c r="V1552" s="118">
        <v>1</v>
      </c>
      <c r="W1552" s="118">
        <v>1</v>
      </c>
      <c r="X1552" s="118">
        <v>2</v>
      </c>
      <c r="Y1552" s="118">
        <v>1</v>
      </c>
      <c r="Z1552" s="118">
        <v>1</v>
      </c>
      <c r="AA1552" s="118">
        <v>2</v>
      </c>
      <c r="AB1552" s="118">
        <v>0</v>
      </c>
      <c r="AC1552" s="118">
        <v>0</v>
      </c>
      <c r="AD1552" s="118">
        <v>13</v>
      </c>
      <c r="AE1552" s="119">
        <v>0</v>
      </c>
      <c r="AF1552" s="126">
        <f t="shared" si="428"/>
        <v>590</v>
      </c>
      <c r="AG1552" s="126">
        <f t="shared" si="429"/>
        <v>577</v>
      </c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</row>
    <row r="1553" spans="1:60" ht="16.2" thickBot="1" x14ac:dyDescent="0.35">
      <c r="A1553" s="120"/>
      <c r="B1553" s="121"/>
      <c r="C1553" s="121"/>
      <c r="D1553" s="121"/>
      <c r="E1553" s="26" t="s">
        <v>2997</v>
      </c>
      <c r="F1553" s="27" t="s">
        <v>2998</v>
      </c>
      <c r="G1553" s="26">
        <f>SUM(G1548:G1552)</f>
        <v>4</v>
      </c>
      <c r="H1553" s="26">
        <f t="shared" ref="H1553:AE1553" si="430">SUM(H1548:H1552)</f>
        <v>791</v>
      </c>
      <c r="I1553" s="26">
        <f t="shared" si="430"/>
        <v>9</v>
      </c>
      <c r="J1553" s="26">
        <f t="shared" si="430"/>
        <v>1</v>
      </c>
      <c r="K1553" s="26">
        <f t="shared" si="430"/>
        <v>5</v>
      </c>
      <c r="L1553" s="26">
        <f t="shared" si="430"/>
        <v>7</v>
      </c>
      <c r="M1553" s="26">
        <f t="shared" si="430"/>
        <v>8</v>
      </c>
      <c r="N1553" s="26">
        <f t="shared" si="430"/>
        <v>18</v>
      </c>
      <c r="O1553" s="26">
        <f t="shared" si="430"/>
        <v>1</v>
      </c>
      <c r="P1553" s="26">
        <f t="shared" si="430"/>
        <v>2</v>
      </c>
      <c r="Q1553" s="26">
        <f t="shared" si="430"/>
        <v>3</v>
      </c>
      <c r="R1553" s="26">
        <f t="shared" si="430"/>
        <v>2</v>
      </c>
      <c r="S1553" s="26">
        <f t="shared" si="430"/>
        <v>1</v>
      </c>
      <c r="T1553" s="26">
        <f t="shared" si="430"/>
        <v>6</v>
      </c>
      <c r="U1553" s="26">
        <f t="shared" si="430"/>
        <v>1184</v>
      </c>
      <c r="V1553" s="26">
        <f t="shared" si="430"/>
        <v>6</v>
      </c>
      <c r="W1553" s="26">
        <f t="shared" si="430"/>
        <v>2</v>
      </c>
      <c r="X1553" s="26">
        <f t="shared" si="430"/>
        <v>4</v>
      </c>
      <c r="Y1553" s="26">
        <f t="shared" si="430"/>
        <v>2</v>
      </c>
      <c r="Z1553" s="26">
        <f t="shared" si="430"/>
        <v>5</v>
      </c>
      <c r="AA1553" s="26">
        <f t="shared" si="430"/>
        <v>7</v>
      </c>
      <c r="AB1553" s="26">
        <f t="shared" si="430"/>
        <v>0</v>
      </c>
      <c r="AC1553" s="26">
        <f t="shared" si="430"/>
        <v>3</v>
      </c>
      <c r="AD1553" s="26">
        <f t="shared" si="430"/>
        <v>23</v>
      </c>
      <c r="AE1553" s="26">
        <f t="shared" si="430"/>
        <v>0</v>
      </c>
      <c r="AF1553" s="26">
        <f t="shared" ref="AF1553:AG1553" si="431">SUM(AF1548:AF1552)</f>
        <v>2094</v>
      </c>
      <c r="AG1553" s="26">
        <f t="shared" si="431"/>
        <v>2071</v>
      </c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</row>
    <row r="1554" spans="1:60" ht="15.6" x14ac:dyDescent="0.3">
      <c r="A1554" s="127"/>
      <c r="B1554" s="127"/>
      <c r="C1554" s="127"/>
      <c r="D1554" s="127"/>
      <c r="E1554" s="127"/>
      <c r="F1554" s="128"/>
      <c r="G1554" s="129"/>
      <c r="H1554" s="129"/>
      <c r="I1554" s="129"/>
      <c r="J1554" s="129"/>
      <c r="K1554" s="129"/>
      <c r="L1554" s="129"/>
      <c r="M1554" s="129"/>
      <c r="N1554" s="129"/>
      <c r="O1554" s="129"/>
      <c r="P1554" s="129"/>
      <c r="Q1554" s="129"/>
      <c r="R1554" s="129"/>
      <c r="S1554" s="129"/>
      <c r="T1554" s="129"/>
      <c r="U1554" s="129"/>
      <c r="V1554" s="129"/>
      <c r="W1554" s="129"/>
      <c r="X1554" s="129"/>
      <c r="Y1554" s="129"/>
      <c r="Z1554" s="129"/>
      <c r="AA1554" s="130"/>
      <c r="AB1554" s="130"/>
      <c r="AC1554" s="130"/>
      <c r="AD1554" s="130"/>
      <c r="AE1554" s="130"/>
      <c r="AF1554" s="131"/>
      <c r="AG1554" s="131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</row>
    <row r="1555" spans="1:60" ht="15.6" x14ac:dyDescent="0.3">
      <c r="A1555" s="112" t="s">
        <v>303</v>
      </c>
      <c r="B1555" s="112" t="s">
        <v>2019</v>
      </c>
      <c r="C1555" s="112" t="s">
        <v>304</v>
      </c>
      <c r="D1555" s="112">
        <v>14</v>
      </c>
      <c r="E1555" s="112" t="s">
        <v>2999</v>
      </c>
      <c r="F1555" s="113" t="s">
        <v>3000</v>
      </c>
      <c r="G1555" s="47">
        <v>2</v>
      </c>
      <c r="H1555" s="47">
        <v>52</v>
      </c>
      <c r="I1555" s="47">
        <v>0</v>
      </c>
      <c r="J1555" s="47">
        <v>0</v>
      </c>
      <c r="K1555" s="47">
        <v>0</v>
      </c>
      <c r="L1555" s="47">
        <v>1</v>
      </c>
      <c r="M1555" s="47">
        <v>1</v>
      </c>
      <c r="N1555" s="47">
        <v>0</v>
      </c>
      <c r="O1555" s="47">
        <v>0</v>
      </c>
      <c r="P1555" s="47">
        <v>0</v>
      </c>
      <c r="Q1555" s="47">
        <v>1</v>
      </c>
      <c r="R1555" s="47">
        <v>1</v>
      </c>
      <c r="S1555" s="47">
        <v>0</v>
      </c>
      <c r="T1555" s="47">
        <v>1</v>
      </c>
      <c r="U1555" s="47">
        <v>368</v>
      </c>
      <c r="V1555" s="47">
        <v>0</v>
      </c>
      <c r="W1555" s="47">
        <v>2</v>
      </c>
      <c r="X1555" s="47">
        <v>0</v>
      </c>
      <c r="Y1555" s="47">
        <v>7</v>
      </c>
      <c r="Z1555" s="47">
        <v>0</v>
      </c>
      <c r="AA1555" s="47">
        <v>0</v>
      </c>
      <c r="AB1555" s="47">
        <v>0</v>
      </c>
      <c r="AC1555" s="47">
        <v>0</v>
      </c>
      <c r="AD1555" s="47">
        <v>12</v>
      </c>
      <c r="AE1555" s="115">
        <v>0</v>
      </c>
      <c r="AF1555" s="114">
        <f t="shared" si="428"/>
        <v>448</v>
      </c>
      <c r="AG1555" s="114">
        <f t="shared" si="429"/>
        <v>436</v>
      </c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</row>
    <row r="1556" spans="1:60" ht="15.6" x14ac:dyDescent="0.3">
      <c r="A1556" s="112" t="s">
        <v>303</v>
      </c>
      <c r="B1556" s="112" t="s">
        <v>2019</v>
      </c>
      <c r="C1556" s="112" t="s">
        <v>304</v>
      </c>
      <c r="D1556" s="112">
        <v>14</v>
      </c>
      <c r="E1556" s="112" t="s">
        <v>3001</v>
      </c>
      <c r="F1556" s="113" t="s">
        <v>3002</v>
      </c>
      <c r="G1556" s="47">
        <v>2</v>
      </c>
      <c r="H1556" s="47">
        <v>153</v>
      </c>
      <c r="I1556" s="47">
        <v>2</v>
      </c>
      <c r="J1556" s="47">
        <v>0</v>
      </c>
      <c r="K1556" s="47">
        <v>0</v>
      </c>
      <c r="L1556" s="47">
        <v>2</v>
      </c>
      <c r="M1556" s="47">
        <v>0</v>
      </c>
      <c r="N1556" s="47">
        <v>9</v>
      </c>
      <c r="O1556" s="47">
        <v>1</v>
      </c>
      <c r="P1556" s="47">
        <v>0</v>
      </c>
      <c r="Q1556" s="47">
        <v>1</v>
      </c>
      <c r="R1556" s="47">
        <v>0</v>
      </c>
      <c r="S1556" s="47">
        <v>0</v>
      </c>
      <c r="T1556" s="47">
        <v>0</v>
      </c>
      <c r="U1556" s="47">
        <v>296</v>
      </c>
      <c r="V1556" s="47">
        <v>2</v>
      </c>
      <c r="W1556" s="47">
        <v>0</v>
      </c>
      <c r="X1556" s="47">
        <v>3</v>
      </c>
      <c r="Y1556" s="47">
        <v>3</v>
      </c>
      <c r="Z1556" s="47">
        <v>0</v>
      </c>
      <c r="AA1556" s="47">
        <v>3</v>
      </c>
      <c r="AB1556" s="47">
        <v>0</v>
      </c>
      <c r="AC1556" s="47">
        <v>0</v>
      </c>
      <c r="AD1556" s="47">
        <v>10</v>
      </c>
      <c r="AE1556" s="85">
        <v>0</v>
      </c>
      <c r="AF1556" s="114">
        <f t="shared" si="428"/>
        <v>487</v>
      </c>
      <c r="AG1556" s="114">
        <f t="shared" si="429"/>
        <v>477</v>
      </c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</row>
    <row r="1557" spans="1:60" ht="15.6" x14ac:dyDescent="0.3">
      <c r="A1557" s="112" t="s">
        <v>303</v>
      </c>
      <c r="B1557" s="112" t="s">
        <v>2019</v>
      </c>
      <c r="C1557" s="112" t="s">
        <v>304</v>
      </c>
      <c r="D1557" s="112">
        <v>14</v>
      </c>
      <c r="E1557" s="112" t="s">
        <v>3003</v>
      </c>
      <c r="F1557" s="113" t="s">
        <v>3004</v>
      </c>
      <c r="G1557" s="47">
        <v>3</v>
      </c>
      <c r="H1557" s="47">
        <v>82</v>
      </c>
      <c r="I1557" s="47">
        <v>1</v>
      </c>
      <c r="J1557" s="47">
        <v>1</v>
      </c>
      <c r="K1557" s="47">
        <v>1</v>
      </c>
      <c r="L1557" s="47">
        <v>0</v>
      </c>
      <c r="M1557" s="47">
        <v>1</v>
      </c>
      <c r="N1557" s="47">
        <v>0</v>
      </c>
      <c r="O1557" s="47">
        <v>0</v>
      </c>
      <c r="P1557" s="47">
        <v>1</v>
      </c>
      <c r="Q1557" s="47">
        <v>0</v>
      </c>
      <c r="R1557" s="47">
        <v>0</v>
      </c>
      <c r="S1557" s="47">
        <v>0</v>
      </c>
      <c r="T1557" s="47">
        <v>1</v>
      </c>
      <c r="U1557" s="47">
        <v>54</v>
      </c>
      <c r="V1557" s="47">
        <v>3</v>
      </c>
      <c r="W1557" s="47">
        <v>0</v>
      </c>
      <c r="X1557" s="47">
        <v>0</v>
      </c>
      <c r="Y1557" s="47">
        <v>1</v>
      </c>
      <c r="Z1557" s="47">
        <v>0</v>
      </c>
      <c r="AA1557" s="47">
        <v>0</v>
      </c>
      <c r="AB1557" s="47">
        <v>0</v>
      </c>
      <c r="AC1557" s="47">
        <v>0</v>
      </c>
      <c r="AD1557" s="47">
        <v>6</v>
      </c>
      <c r="AE1557" s="115">
        <v>0</v>
      </c>
      <c r="AF1557" s="114">
        <f t="shared" si="428"/>
        <v>155</v>
      </c>
      <c r="AG1557" s="114">
        <f t="shared" si="429"/>
        <v>149</v>
      </c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</row>
    <row r="1558" spans="1:60" ht="15.6" x14ac:dyDescent="0.3">
      <c r="A1558" s="112" t="s">
        <v>303</v>
      </c>
      <c r="B1558" s="112" t="s">
        <v>2019</v>
      </c>
      <c r="C1558" s="112" t="s">
        <v>304</v>
      </c>
      <c r="D1558" s="112">
        <v>14</v>
      </c>
      <c r="E1558" s="112" t="s">
        <v>3005</v>
      </c>
      <c r="F1558" s="113" t="s">
        <v>3006</v>
      </c>
      <c r="G1558" s="47">
        <v>4</v>
      </c>
      <c r="H1558" s="47">
        <v>140</v>
      </c>
      <c r="I1558" s="47">
        <v>3</v>
      </c>
      <c r="J1558" s="47">
        <v>1</v>
      </c>
      <c r="K1558" s="47">
        <v>3</v>
      </c>
      <c r="L1558" s="47">
        <v>0</v>
      </c>
      <c r="M1558" s="47">
        <v>2</v>
      </c>
      <c r="N1558" s="47">
        <v>5</v>
      </c>
      <c r="O1558" s="47">
        <v>0</v>
      </c>
      <c r="P1558" s="47">
        <v>1</v>
      </c>
      <c r="Q1558" s="47">
        <v>1</v>
      </c>
      <c r="R1558" s="47">
        <v>2</v>
      </c>
      <c r="S1558" s="47">
        <v>0</v>
      </c>
      <c r="T1558" s="47">
        <v>0</v>
      </c>
      <c r="U1558" s="47">
        <v>182</v>
      </c>
      <c r="V1558" s="47">
        <v>0</v>
      </c>
      <c r="W1558" s="47">
        <v>0</v>
      </c>
      <c r="X1558" s="47">
        <v>0</v>
      </c>
      <c r="Y1558" s="47">
        <v>1</v>
      </c>
      <c r="Z1558" s="47">
        <v>1</v>
      </c>
      <c r="AA1558" s="47">
        <v>0</v>
      </c>
      <c r="AB1558" s="47">
        <v>3</v>
      </c>
      <c r="AC1558" s="47">
        <v>0</v>
      </c>
      <c r="AD1558" s="47">
        <v>6</v>
      </c>
      <c r="AE1558" s="85">
        <v>0</v>
      </c>
      <c r="AF1558" s="114">
        <f t="shared" si="428"/>
        <v>355</v>
      </c>
      <c r="AG1558" s="114">
        <f t="shared" si="429"/>
        <v>349</v>
      </c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</row>
    <row r="1559" spans="1:60" ht="15.6" x14ac:dyDescent="0.3">
      <c r="A1559" s="112" t="s">
        <v>303</v>
      </c>
      <c r="B1559" s="112" t="s">
        <v>2019</v>
      </c>
      <c r="C1559" s="112" t="s">
        <v>304</v>
      </c>
      <c r="D1559" s="112">
        <v>14</v>
      </c>
      <c r="E1559" s="112" t="s">
        <v>3007</v>
      </c>
      <c r="F1559" s="113" t="s">
        <v>3008</v>
      </c>
      <c r="G1559" s="47">
        <v>2</v>
      </c>
      <c r="H1559" s="47">
        <v>137</v>
      </c>
      <c r="I1559" s="47">
        <v>0</v>
      </c>
      <c r="J1559" s="47">
        <v>0</v>
      </c>
      <c r="K1559" s="47">
        <v>1</v>
      </c>
      <c r="L1559" s="47">
        <v>3</v>
      </c>
      <c r="M1559" s="47">
        <v>1</v>
      </c>
      <c r="N1559" s="47">
        <v>12</v>
      </c>
      <c r="O1559" s="47">
        <v>0</v>
      </c>
      <c r="P1559" s="47">
        <v>2</v>
      </c>
      <c r="Q1559" s="47">
        <v>1</v>
      </c>
      <c r="R1559" s="47">
        <v>0</v>
      </c>
      <c r="S1559" s="47">
        <v>0</v>
      </c>
      <c r="T1559" s="47">
        <v>1</v>
      </c>
      <c r="U1559" s="47">
        <v>263</v>
      </c>
      <c r="V1559" s="47">
        <v>2</v>
      </c>
      <c r="W1559" s="47">
        <v>2</v>
      </c>
      <c r="X1559" s="47">
        <v>0</v>
      </c>
      <c r="Y1559" s="47">
        <v>3</v>
      </c>
      <c r="Z1559" s="47">
        <v>0</v>
      </c>
      <c r="AA1559" s="47">
        <v>1</v>
      </c>
      <c r="AB1559" s="47">
        <v>0</v>
      </c>
      <c r="AC1559" s="47">
        <v>0</v>
      </c>
      <c r="AD1559" s="47">
        <v>10</v>
      </c>
      <c r="AE1559" s="115">
        <v>0</v>
      </c>
      <c r="AF1559" s="114">
        <f t="shared" si="428"/>
        <v>441</v>
      </c>
      <c r="AG1559" s="114">
        <f t="shared" si="429"/>
        <v>431</v>
      </c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</row>
    <row r="1560" spans="1:60" ht="15.6" x14ac:dyDescent="0.3">
      <c r="A1560" s="112" t="s">
        <v>303</v>
      </c>
      <c r="B1560" s="112" t="s">
        <v>2019</v>
      </c>
      <c r="C1560" s="112" t="s">
        <v>304</v>
      </c>
      <c r="D1560" s="112">
        <v>14</v>
      </c>
      <c r="E1560" s="112" t="s">
        <v>3007</v>
      </c>
      <c r="F1560" s="113" t="s">
        <v>3009</v>
      </c>
      <c r="G1560" s="47">
        <v>5</v>
      </c>
      <c r="H1560" s="47">
        <v>130</v>
      </c>
      <c r="I1560" s="47">
        <v>4</v>
      </c>
      <c r="J1560" s="47">
        <v>1</v>
      </c>
      <c r="K1560" s="47">
        <v>1</v>
      </c>
      <c r="L1560" s="47">
        <v>1</v>
      </c>
      <c r="M1560" s="47">
        <v>3</v>
      </c>
      <c r="N1560" s="47">
        <v>13</v>
      </c>
      <c r="O1560" s="47">
        <v>1</v>
      </c>
      <c r="P1560" s="47">
        <v>1</v>
      </c>
      <c r="Q1560" s="47">
        <v>1</v>
      </c>
      <c r="R1560" s="47">
        <v>0</v>
      </c>
      <c r="S1560" s="47">
        <v>0</v>
      </c>
      <c r="T1560" s="47">
        <v>0</v>
      </c>
      <c r="U1560" s="47">
        <v>265</v>
      </c>
      <c r="V1560" s="47">
        <v>3</v>
      </c>
      <c r="W1560" s="47">
        <v>2</v>
      </c>
      <c r="X1560" s="47">
        <v>1</v>
      </c>
      <c r="Y1560" s="47">
        <v>0</v>
      </c>
      <c r="Z1560" s="47">
        <v>1</v>
      </c>
      <c r="AA1560" s="47">
        <v>0</v>
      </c>
      <c r="AB1560" s="47">
        <v>1</v>
      </c>
      <c r="AC1560" s="47">
        <v>1</v>
      </c>
      <c r="AD1560" s="47">
        <v>12</v>
      </c>
      <c r="AE1560" s="85">
        <v>1</v>
      </c>
      <c r="AF1560" s="114">
        <f t="shared" si="428"/>
        <v>447</v>
      </c>
      <c r="AG1560" s="114">
        <f t="shared" si="429"/>
        <v>435</v>
      </c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</row>
    <row r="1561" spans="1:60" ht="16.2" thickBot="1" x14ac:dyDescent="0.35">
      <c r="A1561" s="116" t="s">
        <v>303</v>
      </c>
      <c r="B1561" s="116" t="s">
        <v>2019</v>
      </c>
      <c r="C1561" s="116" t="s">
        <v>304</v>
      </c>
      <c r="D1561" s="116">
        <v>14</v>
      </c>
      <c r="E1561" s="116" t="s">
        <v>3010</v>
      </c>
      <c r="F1561" s="117" t="s">
        <v>3011</v>
      </c>
      <c r="G1561" s="118">
        <v>0</v>
      </c>
      <c r="H1561" s="118">
        <v>58</v>
      </c>
      <c r="I1561" s="118">
        <v>1</v>
      </c>
      <c r="J1561" s="118">
        <v>0</v>
      </c>
      <c r="K1561" s="118">
        <v>0</v>
      </c>
      <c r="L1561" s="118">
        <v>1</v>
      </c>
      <c r="M1561" s="118">
        <v>0</v>
      </c>
      <c r="N1561" s="118">
        <v>2</v>
      </c>
      <c r="O1561" s="118">
        <v>0</v>
      </c>
      <c r="P1561" s="118">
        <v>0</v>
      </c>
      <c r="Q1561" s="118">
        <v>0</v>
      </c>
      <c r="R1561" s="118">
        <v>0</v>
      </c>
      <c r="S1561" s="118">
        <v>0</v>
      </c>
      <c r="T1561" s="118">
        <v>0</v>
      </c>
      <c r="U1561" s="118">
        <v>24</v>
      </c>
      <c r="V1561" s="118">
        <v>0</v>
      </c>
      <c r="W1561" s="118">
        <v>0</v>
      </c>
      <c r="X1561" s="118">
        <v>0</v>
      </c>
      <c r="Y1561" s="118">
        <v>3</v>
      </c>
      <c r="Z1561" s="118">
        <v>0</v>
      </c>
      <c r="AA1561" s="118">
        <v>1</v>
      </c>
      <c r="AB1561" s="118">
        <v>0</v>
      </c>
      <c r="AC1561" s="118">
        <v>0</v>
      </c>
      <c r="AD1561" s="118">
        <v>1</v>
      </c>
      <c r="AE1561" s="119">
        <v>0</v>
      </c>
      <c r="AF1561" s="126">
        <f t="shared" si="428"/>
        <v>91</v>
      </c>
      <c r="AG1561" s="126">
        <f t="shared" si="429"/>
        <v>90</v>
      </c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</row>
    <row r="1562" spans="1:60" ht="16.2" thickBot="1" x14ac:dyDescent="0.35">
      <c r="A1562" s="120"/>
      <c r="B1562" s="121"/>
      <c r="C1562" s="121"/>
      <c r="D1562" s="121"/>
      <c r="E1562" s="26" t="s">
        <v>3012</v>
      </c>
      <c r="F1562" s="27" t="s">
        <v>2998</v>
      </c>
      <c r="G1562" s="26">
        <f>SUM(G1555:G1561)</f>
        <v>18</v>
      </c>
      <c r="H1562" s="26">
        <f t="shared" ref="H1562:AE1562" si="432">SUM(H1555:H1561)</f>
        <v>752</v>
      </c>
      <c r="I1562" s="26">
        <f t="shared" si="432"/>
        <v>11</v>
      </c>
      <c r="J1562" s="26">
        <f t="shared" si="432"/>
        <v>3</v>
      </c>
      <c r="K1562" s="26">
        <f t="shared" si="432"/>
        <v>6</v>
      </c>
      <c r="L1562" s="26">
        <f t="shared" si="432"/>
        <v>8</v>
      </c>
      <c r="M1562" s="26">
        <f t="shared" si="432"/>
        <v>8</v>
      </c>
      <c r="N1562" s="26">
        <f t="shared" si="432"/>
        <v>41</v>
      </c>
      <c r="O1562" s="26">
        <f t="shared" si="432"/>
        <v>2</v>
      </c>
      <c r="P1562" s="26">
        <f t="shared" si="432"/>
        <v>5</v>
      </c>
      <c r="Q1562" s="26">
        <f t="shared" si="432"/>
        <v>5</v>
      </c>
      <c r="R1562" s="26">
        <f t="shared" si="432"/>
        <v>3</v>
      </c>
      <c r="S1562" s="26">
        <f t="shared" si="432"/>
        <v>0</v>
      </c>
      <c r="T1562" s="26">
        <f t="shared" si="432"/>
        <v>3</v>
      </c>
      <c r="U1562" s="26">
        <f t="shared" si="432"/>
        <v>1452</v>
      </c>
      <c r="V1562" s="26">
        <f t="shared" si="432"/>
        <v>10</v>
      </c>
      <c r="W1562" s="26">
        <f t="shared" si="432"/>
        <v>6</v>
      </c>
      <c r="X1562" s="26">
        <f t="shared" si="432"/>
        <v>4</v>
      </c>
      <c r="Y1562" s="26">
        <f t="shared" si="432"/>
        <v>18</v>
      </c>
      <c r="Z1562" s="26">
        <f t="shared" si="432"/>
        <v>2</v>
      </c>
      <c r="AA1562" s="26">
        <f t="shared" si="432"/>
        <v>5</v>
      </c>
      <c r="AB1562" s="26">
        <f t="shared" si="432"/>
        <v>4</v>
      </c>
      <c r="AC1562" s="26">
        <f t="shared" si="432"/>
        <v>1</v>
      </c>
      <c r="AD1562" s="26">
        <f t="shared" si="432"/>
        <v>57</v>
      </c>
      <c r="AE1562" s="27">
        <f t="shared" si="432"/>
        <v>1</v>
      </c>
      <c r="AF1562" s="26">
        <f t="shared" ref="AF1562:AG1562" si="433">SUM(AF1555:AF1561)</f>
        <v>2424</v>
      </c>
      <c r="AG1562" s="26">
        <f t="shared" si="433"/>
        <v>2367</v>
      </c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</row>
    <row r="1563" spans="1:60" ht="15.6" x14ac:dyDescent="0.3">
      <c r="A1563" s="108"/>
      <c r="B1563" s="108"/>
      <c r="C1563" s="108"/>
      <c r="D1563" s="108"/>
      <c r="E1563" s="108"/>
      <c r="F1563" s="109"/>
      <c r="G1563" s="123"/>
      <c r="H1563" s="123"/>
      <c r="I1563" s="123"/>
      <c r="J1563" s="123"/>
      <c r="K1563" s="123"/>
      <c r="L1563" s="123"/>
      <c r="M1563" s="123"/>
      <c r="N1563" s="123"/>
      <c r="O1563" s="123"/>
      <c r="P1563" s="123"/>
      <c r="Q1563" s="123"/>
      <c r="R1563" s="123"/>
      <c r="S1563" s="123"/>
      <c r="T1563" s="123"/>
      <c r="U1563" s="123"/>
      <c r="V1563" s="123"/>
      <c r="W1563" s="123"/>
      <c r="X1563" s="123"/>
      <c r="Y1563" s="123"/>
      <c r="Z1563" s="123"/>
      <c r="AA1563" s="125"/>
      <c r="AB1563" s="125"/>
      <c r="AC1563" s="125"/>
      <c r="AD1563" s="125"/>
      <c r="AE1563" s="125"/>
      <c r="AF1563" s="111"/>
      <c r="AG1563" s="111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</row>
    <row r="1564" spans="1:60" ht="15.6" x14ac:dyDescent="0.3">
      <c r="A1564" s="112" t="s">
        <v>303</v>
      </c>
      <c r="B1564" s="112" t="s">
        <v>2019</v>
      </c>
      <c r="C1564" s="112" t="s">
        <v>304</v>
      </c>
      <c r="D1564" s="112">
        <v>16</v>
      </c>
      <c r="E1564" s="112" t="s">
        <v>3013</v>
      </c>
      <c r="F1564" s="113" t="s">
        <v>3014</v>
      </c>
      <c r="G1564" s="47">
        <v>4</v>
      </c>
      <c r="H1564" s="47">
        <v>106</v>
      </c>
      <c r="I1564" s="47">
        <v>1</v>
      </c>
      <c r="J1564" s="47">
        <v>0</v>
      </c>
      <c r="K1564" s="47">
        <v>1</v>
      </c>
      <c r="L1564" s="47">
        <v>2</v>
      </c>
      <c r="M1564" s="47">
        <v>0</v>
      </c>
      <c r="N1564" s="47">
        <v>9</v>
      </c>
      <c r="O1564" s="47">
        <v>0</v>
      </c>
      <c r="P1564" s="47">
        <v>1</v>
      </c>
      <c r="Q1564" s="47">
        <v>1</v>
      </c>
      <c r="R1564" s="47">
        <v>0</v>
      </c>
      <c r="S1564" s="47">
        <v>0</v>
      </c>
      <c r="T1564" s="47">
        <v>0</v>
      </c>
      <c r="U1564" s="47">
        <v>208</v>
      </c>
      <c r="V1564" s="47">
        <v>0</v>
      </c>
      <c r="W1564" s="47">
        <v>0</v>
      </c>
      <c r="X1564" s="47">
        <v>1</v>
      </c>
      <c r="Y1564" s="47">
        <v>1</v>
      </c>
      <c r="Z1564" s="47">
        <v>0</v>
      </c>
      <c r="AA1564" s="47">
        <v>0</v>
      </c>
      <c r="AB1564" s="47">
        <v>0</v>
      </c>
      <c r="AC1564" s="47">
        <v>3</v>
      </c>
      <c r="AD1564" s="47">
        <v>28</v>
      </c>
      <c r="AE1564" s="85">
        <v>0</v>
      </c>
      <c r="AF1564" s="114">
        <f t="shared" si="428"/>
        <v>366</v>
      </c>
      <c r="AG1564" s="114">
        <f t="shared" si="429"/>
        <v>338</v>
      </c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</row>
    <row r="1565" spans="1:60" ht="15.6" x14ac:dyDescent="0.3">
      <c r="A1565" s="112" t="s">
        <v>303</v>
      </c>
      <c r="B1565" s="112" t="s">
        <v>2019</v>
      </c>
      <c r="C1565" s="112" t="s">
        <v>304</v>
      </c>
      <c r="D1565" s="112">
        <v>16</v>
      </c>
      <c r="E1565" s="112" t="s">
        <v>3015</v>
      </c>
      <c r="F1565" s="113" t="s">
        <v>3016</v>
      </c>
      <c r="G1565" s="47">
        <v>2</v>
      </c>
      <c r="H1565" s="47">
        <v>64</v>
      </c>
      <c r="I1565" s="47">
        <v>2</v>
      </c>
      <c r="J1565" s="47">
        <v>2</v>
      </c>
      <c r="K1565" s="47">
        <v>0</v>
      </c>
      <c r="L1565" s="47">
        <v>0</v>
      </c>
      <c r="M1565" s="47">
        <v>1</v>
      </c>
      <c r="N1565" s="47">
        <v>4</v>
      </c>
      <c r="O1565" s="47">
        <v>0</v>
      </c>
      <c r="P1565" s="47">
        <v>0</v>
      </c>
      <c r="Q1565" s="47">
        <v>0</v>
      </c>
      <c r="R1565" s="47">
        <v>0</v>
      </c>
      <c r="S1565" s="47">
        <v>0</v>
      </c>
      <c r="T1565" s="47">
        <v>0</v>
      </c>
      <c r="U1565" s="47">
        <v>252</v>
      </c>
      <c r="V1565" s="47">
        <v>1</v>
      </c>
      <c r="W1565" s="47">
        <v>0</v>
      </c>
      <c r="X1565" s="47">
        <v>0</v>
      </c>
      <c r="Y1565" s="47">
        <v>0</v>
      </c>
      <c r="Z1565" s="47">
        <v>0</v>
      </c>
      <c r="AA1565" s="47">
        <v>1</v>
      </c>
      <c r="AB1565" s="47">
        <v>0</v>
      </c>
      <c r="AC1565" s="47">
        <v>1</v>
      </c>
      <c r="AD1565" s="47">
        <v>4</v>
      </c>
      <c r="AE1565" s="115">
        <v>0</v>
      </c>
      <c r="AF1565" s="114">
        <f t="shared" si="428"/>
        <v>334</v>
      </c>
      <c r="AG1565" s="114">
        <f t="shared" si="429"/>
        <v>330</v>
      </c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</row>
    <row r="1566" spans="1:60" ht="15.6" x14ac:dyDescent="0.3">
      <c r="A1566" s="112" t="s">
        <v>303</v>
      </c>
      <c r="B1566" s="112" t="s">
        <v>2019</v>
      </c>
      <c r="C1566" s="112" t="s">
        <v>304</v>
      </c>
      <c r="D1566" s="112">
        <v>16</v>
      </c>
      <c r="E1566" s="112" t="s">
        <v>3017</v>
      </c>
      <c r="F1566" s="113" t="s">
        <v>3018</v>
      </c>
      <c r="G1566" s="47">
        <v>2</v>
      </c>
      <c r="H1566" s="47">
        <v>134</v>
      </c>
      <c r="I1566" s="47">
        <v>1</v>
      </c>
      <c r="J1566" s="47">
        <v>0</v>
      </c>
      <c r="K1566" s="47">
        <v>0</v>
      </c>
      <c r="L1566" s="47">
        <v>2</v>
      </c>
      <c r="M1566" s="47">
        <v>2</v>
      </c>
      <c r="N1566" s="47">
        <v>2</v>
      </c>
      <c r="O1566" s="47">
        <v>0</v>
      </c>
      <c r="P1566" s="47">
        <v>0</v>
      </c>
      <c r="Q1566" s="47">
        <v>1</v>
      </c>
      <c r="R1566" s="47">
        <v>0</v>
      </c>
      <c r="S1566" s="47">
        <v>0</v>
      </c>
      <c r="T1566" s="47">
        <v>0</v>
      </c>
      <c r="U1566" s="47">
        <v>227</v>
      </c>
      <c r="V1566" s="47">
        <v>2</v>
      </c>
      <c r="W1566" s="47">
        <v>0</v>
      </c>
      <c r="X1566" s="47">
        <v>2</v>
      </c>
      <c r="Y1566" s="47">
        <v>0</v>
      </c>
      <c r="Z1566" s="47">
        <v>1</v>
      </c>
      <c r="AA1566" s="47">
        <v>2</v>
      </c>
      <c r="AB1566" s="47">
        <v>1</v>
      </c>
      <c r="AC1566" s="47">
        <v>0</v>
      </c>
      <c r="AD1566" s="47">
        <v>7</v>
      </c>
      <c r="AE1566" s="115">
        <v>0</v>
      </c>
      <c r="AF1566" s="114">
        <f t="shared" si="428"/>
        <v>386</v>
      </c>
      <c r="AG1566" s="114">
        <f t="shared" si="429"/>
        <v>379</v>
      </c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</row>
    <row r="1567" spans="1:60" ht="15.6" x14ac:dyDescent="0.3">
      <c r="A1567" s="112" t="s">
        <v>303</v>
      </c>
      <c r="B1567" s="112" t="s">
        <v>2019</v>
      </c>
      <c r="C1567" s="112" t="s">
        <v>304</v>
      </c>
      <c r="D1567" s="112">
        <v>16</v>
      </c>
      <c r="E1567" s="112" t="s">
        <v>3019</v>
      </c>
      <c r="F1567" s="113" t="s">
        <v>3020</v>
      </c>
      <c r="G1567" s="47">
        <v>6</v>
      </c>
      <c r="H1567" s="47">
        <v>172</v>
      </c>
      <c r="I1567" s="47">
        <v>1</v>
      </c>
      <c r="J1567" s="47">
        <v>0</v>
      </c>
      <c r="K1567" s="47">
        <v>0</v>
      </c>
      <c r="L1567" s="47">
        <v>2</v>
      </c>
      <c r="M1567" s="47">
        <v>7</v>
      </c>
      <c r="N1567" s="47">
        <v>8</v>
      </c>
      <c r="O1567" s="47">
        <v>0</v>
      </c>
      <c r="P1567" s="47">
        <v>1</v>
      </c>
      <c r="Q1567" s="47">
        <v>0</v>
      </c>
      <c r="R1567" s="47">
        <v>0</v>
      </c>
      <c r="S1567" s="47">
        <v>1</v>
      </c>
      <c r="T1567" s="47">
        <v>1</v>
      </c>
      <c r="U1567" s="47">
        <v>216</v>
      </c>
      <c r="V1567" s="47">
        <v>2</v>
      </c>
      <c r="W1567" s="47">
        <v>1</v>
      </c>
      <c r="X1567" s="47">
        <v>3</v>
      </c>
      <c r="Y1567" s="47">
        <v>1</v>
      </c>
      <c r="Z1567" s="47">
        <v>0</v>
      </c>
      <c r="AA1567" s="47">
        <v>0</v>
      </c>
      <c r="AB1567" s="47">
        <v>1</v>
      </c>
      <c r="AC1567" s="47">
        <v>0</v>
      </c>
      <c r="AD1567" s="47">
        <v>13</v>
      </c>
      <c r="AE1567" s="115">
        <v>0</v>
      </c>
      <c r="AF1567" s="114">
        <f t="shared" si="428"/>
        <v>436</v>
      </c>
      <c r="AG1567" s="114">
        <f t="shared" si="429"/>
        <v>423</v>
      </c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</row>
    <row r="1568" spans="1:60" ht="16.2" thickBot="1" x14ac:dyDescent="0.35">
      <c r="A1568" s="116" t="s">
        <v>303</v>
      </c>
      <c r="B1568" s="116" t="s">
        <v>2019</v>
      </c>
      <c r="C1568" s="116" t="s">
        <v>304</v>
      </c>
      <c r="D1568" s="116">
        <v>16</v>
      </c>
      <c r="E1568" s="116" t="s">
        <v>3021</v>
      </c>
      <c r="F1568" s="117" t="s">
        <v>3022</v>
      </c>
      <c r="G1568" s="118">
        <v>2</v>
      </c>
      <c r="H1568" s="118">
        <v>175</v>
      </c>
      <c r="I1568" s="118">
        <v>5</v>
      </c>
      <c r="J1568" s="118">
        <v>0</v>
      </c>
      <c r="K1568" s="118">
        <v>0</v>
      </c>
      <c r="L1568" s="118">
        <v>1</v>
      </c>
      <c r="M1568" s="118">
        <v>1</v>
      </c>
      <c r="N1568" s="118">
        <v>8</v>
      </c>
      <c r="O1568" s="118">
        <v>0</v>
      </c>
      <c r="P1568" s="118">
        <v>1</v>
      </c>
      <c r="Q1568" s="118">
        <v>0</v>
      </c>
      <c r="R1568" s="118">
        <v>0</v>
      </c>
      <c r="S1568" s="118">
        <v>0</v>
      </c>
      <c r="T1568" s="118">
        <v>0</v>
      </c>
      <c r="U1568" s="118">
        <v>91</v>
      </c>
      <c r="V1568" s="118">
        <v>0</v>
      </c>
      <c r="W1568" s="118">
        <v>0</v>
      </c>
      <c r="X1568" s="118">
        <v>1</v>
      </c>
      <c r="Y1568" s="118">
        <v>0</v>
      </c>
      <c r="Z1568" s="118">
        <v>1</v>
      </c>
      <c r="AA1568" s="118">
        <v>0</v>
      </c>
      <c r="AB1568" s="118">
        <v>1</v>
      </c>
      <c r="AC1568" s="118">
        <v>1</v>
      </c>
      <c r="AD1568" s="118">
        <v>5</v>
      </c>
      <c r="AE1568" s="119">
        <v>0</v>
      </c>
      <c r="AF1568" s="126">
        <f t="shared" si="428"/>
        <v>293</v>
      </c>
      <c r="AG1568" s="126">
        <f t="shared" si="429"/>
        <v>288</v>
      </c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</row>
    <row r="1569" spans="1:60" ht="16.2" thickBot="1" x14ac:dyDescent="0.35">
      <c r="A1569" s="120"/>
      <c r="B1569" s="121"/>
      <c r="C1569" s="121"/>
      <c r="D1569" s="121"/>
      <c r="E1569" s="26" t="s">
        <v>2997</v>
      </c>
      <c r="F1569" s="27" t="s">
        <v>2998</v>
      </c>
      <c r="G1569" s="26">
        <f t="shared" ref="G1569:AE1569" si="434">SUM(G1564:G1568)</f>
        <v>16</v>
      </c>
      <c r="H1569" s="26">
        <f t="shared" si="434"/>
        <v>651</v>
      </c>
      <c r="I1569" s="26">
        <f t="shared" si="434"/>
        <v>10</v>
      </c>
      <c r="J1569" s="26">
        <f t="shared" si="434"/>
        <v>2</v>
      </c>
      <c r="K1569" s="26">
        <f t="shared" si="434"/>
        <v>1</v>
      </c>
      <c r="L1569" s="26">
        <f t="shared" si="434"/>
        <v>7</v>
      </c>
      <c r="M1569" s="26">
        <f t="shared" si="434"/>
        <v>11</v>
      </c>
      <c r="N1569" s="26">
        <f t="shared" si="434"/>
        <v>31</v>
      </c>
      <c r="O1569" s="26">
        <f t="shared" si="434"/>
        <v>0</v>
      </c>
      <c r="P1569" s="26">
        <f t="shared" si="434"/>
        <v>3</v>
      </c>
      <c r="Q1569" s="26">
        <f t="shared" si="434"/>
        <v>2</v>
      </c>
      <c r="R1569" s="26">
        <f t="shared" si="434"/>
        <v>0</v>
      </c>
      <c r="S1569" s="26">
        <f t="shared" si="434"/>
        <v>1</v>
      </c>
      <c r="T1569" s="26">
        <f t="shared" si="434"/>
        <v>1</v>
      </c>
      <c r="U1569" s="26">
        <f t="shared" si="434"/>
        <v>994</v>
      </c>
      <c r="V1569" s="26">
        <f t="shared" si="434"/>
        <v>5</v>
      </c>
      <c r="W1569" s="26">
        <f t="shared" si="434"/>
        <v>1</v>
      </c>
      <c r="X1569" s="26">
        <f t="shared" si="434"/>
        <v>7</v>
      </c>
      <c r="Y1569" s="26">
        <f t="shared" si="434"/>
        <v>2</v>
      </c>
      <c r="Z1569" s="26">
        <f t="shared" si="434"/>
        <v>2</v>
      </c>
      <c r="AA1569" s="26">
        <f t="shared" si="434"/>
        <v>3</v>
      </c>
      <c r="AB1569" s="26">
        <f t="shared" si="434"/>
        <v>3</v>
      </c>
      <c r="AC1569" s="26">
        <f t="shared" si="434"/>
        <v>5</v>
      </c>
      <c r="AD1569" s="26">
        <f t="shared" si="434"/>
        <v>57</v>
      </c>
      <c r="AE1569" s="26">
        <f t="shared" si="434"/>
        <v>0</v>
      </c>
      <c r="AF1569" s="26">
        <f t="shared" ref="AF1569:AG1569" si="435">SUM(AF1564:AF1568)</f>
        <v>1815</v>
      </c>
      <c r="AG1569" s="26">
        <f t="shared" si="435"/>
        <v>1758</v>
      </c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</row>
    <row r="1570" spans="1:60" ht="15.6" x14ac:dyDescent="0.3">
      <c r="A1570" s="108"/>
      <c r="B1570" s="108"/>
      <c r="C1570" s="108"/>
      <c r="D1570" s="108"/>
      <c r="E1570" s="108"/>
      <c r="F1570" s="109"/>
      <c r="G1570" s="123"/>
      <c r="H1570" s="123"/>
      <c r="I1570" s="123"/>
      <c r="J1570" s="123"/>
      <c r="K1570" s="123"/>
      <c r="L1570" s="123"/>
      <c r="M1570" s="123"/>
      <c r="N1570" s="123"/>
      <c r="O1570" s="123"/>
      <c r="P1570" s="123"/>
      <c r="Q1570" s="123"/>
      <c r="R1570" s="123"/>
      <c r="S1570" s="123"/>
      <c r="T1570" s="123"/>
      <c r="U1570" s="123"/>
      <c r="V1570" s="123"/>
      <c r="W1570" s="123"/>
      <c r="X1570" s="123"/>
      <c r="Y1570" s="123"/>
      <c r="Z1570" s="123"/>
      <c r="AA1570" s="125"/>
      <c r="AB1570" s="125"/>
      <c r="AC1570" s="125"/>
      <c r="AD1570" s="125"/>
      <c r="AE1570" s="125"/>
      <c r="AF1570" s="111"/>
      <c r="AG1570" s="111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</row>
    <row r="1571" spans="1:60" ht="15.6" x14ac:dyDescent="0.3">
      <c r="A1571" s="112" t="s">
        <v>303</v>
      </c>
      <c r="B1571" s="112" t="s">
        <v>2019</v>
      </c>
      <c r="C1571" s="112" t="s">
        <v>304</v>
      </c>
      <c r="D1571" s="112">
        <v>32</v>
      </c>
      <c r="E1571" s="112" t="s">
        <v>3023</v>
      </c>
      <c r="F1571" s="113" t="s">
        <v>3024</v>
      </c>
      <c r="G1571" s="47">
        <v>0</v>
      </c>
      <c r="H1571" s="47">
        <v>190</v>
      </c>
      <c r="I1571" s="47">
        <v>1</v>
      </c>
      <c r="J1571" s="47">
        <v>0</v>
      </c>
      <c r="K1571" s="47">
        <v>0</v>
      </c>
      <c r="L1571" s="47">
        <v>0</v>
      </c>
      <c r="M1571" s="47">
        <v>1</v>
      </c>
      <c r="N1571" s="47">
        <v>2</v>
      </c>
      <c r="O1571" s="47">
        <v>1</v>
      </c>
      <c r="P1571" s="47">
        <v>0</v>
      </c>
      <c r="Q1571" s="47">
        <v>0</v>
      </c>
      <c r="R1571" s="47">
        <v>1</v>
      </c>
      <c r="S1571" s="47">
        <v>0</v>
      </c>
      <c r="T1571" s="47">
        <v>0</v>
      </c>
      <c r="U1571" s="47">
        <v>406</v>
      </c>
      <c r="V1571" s="47">
        <v>2</v>
      </c>
      <c r="W1571" s="47">
        <v>0</v>
      </c>
      <c r="X1571" s="47">
        <v>1</v>
      </c>
      <c r="Y1571" s="47">
        <v>0</v>
      </c>
      <c r="Z1571" s="47">
        <v>1</v>
      </c>
      <c r="AA1571" s="101">
        <v>0</v>
      </c>
      <c r="AB1571" s="101">
        <v>1</v>
      </c>
      <c r="AC1571" s="101">
        <v>0</v>
      </c>
      <c r="AD1571" s="101">
        <v>10</v>
      </c>
      <c r="AE1571" s="101">
        <v>0</v>
      </c>
      <c r="AF1571" s="114">
        <f t="shared" si="428"/>
        <v>617</v>
      </c>
      <c r="AG1571" s="114">
        <f t="shared" si="429"/>
        <v>607</v>
      </c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</row>
    <row r="1572" spans="1:60" ht="15.6" x14ac:dyDescent="0.3">
      <c r="A1572" s="112" t="s">
        <v>303</v>
      </c>
      <c r="B1572" s="112" t="s">
        <v>2019</v>
      </c>
      <c r="C1572" s="112" t="s">
        <v>304</v>
      </c>
      <c r="D1572" s="112">
        <v>32</v>
      </c>
      <c r="E1572" s="112" t="s">
        <v>3025</v>
      </c>
      <c r="F1572" s="113" t="s">
        <v>3026</v>
      </c>
      <c r="G1572" s="47">
        <v>0</v>
      </c>
      <c r="H1572" s="47">
        <v>59</v>
      </c>
      <c r="I1572" s="47">
        <v>0</v>
      </c>
      <c r="J1572" s="47">
        <v>0</v>
      </c>
      <c r="K1572" s="47">
        <v>0</v>
      </c>
      <c r="L1572" s="47">
        <v>1</v>
      </c>
      <c r="M1572" s="47">
        <v>3</v>
      </c>
      <c r="N1572" s="47">
        <v>1</v>
      </c>
      <c r="O1572" s="47">
        <v>0</v>
      </c>
      <c r="P1572" s="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192</v>
      </c>
      <c r="V1572" s="47">
        <v>1</v>
      </c>
      <c r="W1572" s="47">
        <v>0</v>
      </c>
      <c r="X1572" s="47">
        <v>0</v>
      </c>
      <c r="Y1572" s="47">
        <v>0</v>
      </c>
      <c r="Z1572" s="47">
        <v>0</v>
      </c>
      <c r="AA1572" s="47">
        <v>0</v>
      </c>
      <c r="AB1572" s="47">
        <v>0</v>
      </c>
      <c r="AC1572" s="47">
        <v>0</v>
      </c>
      <c r="AD1572" s="47">
        <v>2</v>
      </c>
      <c r="AE1572" s="85">
        <v>0</v>
      </c>
      <c r="AF1572" s="114">
        <f t="shared" si="428"/>
        <v>259</v>
      </c>
      <c r="AG1572" s="114">
        <f t="shared" si="429"/>
        <v>257</v>
      </c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</row>
    <row r="1573" spans="1:60" ht="16.2" thickBot="1" x14ac:dyDescent="0.35">
      <c r="A1573" s="116" t="s">
        <v>303</v>
      </c>
      <c r="B1573" s="116" t="s">
        <v>2019</v>
      </c>
      <c r="C1573" s="116" t="s">
        <v>304</v>
      </c>
      <c r="D1573" s="116">
        <v>32</v>
      </c>
      <c r="E1573" s="116" t="s">
        <v>3027</v>
      </c>
      <c r="F1573" s="117" t="s">
        <v>3028</v>
      </c>
      <c r="G1573" s="118">
        <v>1</v>
      </c>
      <c r="H1573" s="118">
        <v>140</v>
      </c>
      <c r="I1573" s="118">
        <v>2</v>
      </c>
      <c r="J1573" s="118">
        <v>0</v>
      </c>
      <c r="K1573" s="118">
        <v>0</v>
      </c>
      <c r="L1573" s="118">
        <v>1</v>
      </c>
      <c r="M1573" s="118">
        <v>4</v>
      </c>
      <c r="N1573" s="118">
        <v>3</v>
      </c>
      <c r="O1573" s="118">
        <v>0</v>
      </c>
      <c r="P1573" s="118">
        <v>0</v>
      </c>
      <c r="Q1573" s="118">
        <v>0</v>
      </c>
      <c r="R1573" s="118">
        <v>0</v>
      </c>
      <c r="S1573" s="118">
        <v>0</v>
      </c>
      <c r="T1573" s="118">
        <v>0</v>
      </c>
      <c r="U1573" s="118">
        <v>265</v>
      </c>
      <c r="V1573" s="118">
        <v>0</v>
      </c>
      <c r="W1573" s="118">
        <v>1</v>
      </c>
      <c r="X1573" s="118">
        <v>0</v>
      </c>
      <c r="Y1573" s="118">
        <v>1</v>
      </c>
      <c r="Z1573" s="118">
        <v>1</v>
      </c>
      <c r="AA1573" s="118">
        <v>0</v>
      </c>
      <c r="AB1573" s="118">
        <v>0</v>
      </c>
      <c r="AC1573" s="118">
        <v>0</v>
      </c>
      <c r="AD1573" s="118">
        <v>4</v>
      </c>
      <c r="AE1573" s="124">
        <v>0</v>
      </c>
      <c r="AF1573" s="126">
        <f t="shared" si="428"/>
        <v>423</v>
      </c>
      <c r="AG1573" s="126">
        <f t="shared" si="429"/>
        <v>419</v>
      </c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</row>
    <row r="1574" spans="1:60" ht="22.2" customHeight="1" thickBot="1" x14ac:dyDescent="0.35">
      <c r="A1574" s="120"/>
      <c r="B1574" s="121"/>
      <c r="C1574" s="121"/>
      <c r="D1574" s="121"/>
      <c r="E1574" s="26" t="s">
        <v>3029</v>
      </c>
      <c r="F1574" s="27" t="s">
        <v>2998</v>
      </c>
      <c r="G1574" s="26">
        <f>SUM(G1571:G1573)</f>
        <v>1</v>
      </c>
      <c r="H1574" s="26">
        <f t="shared" ref="H1574:AE1574" si="436">SUM(H1571:H1573)</f>
        <v>389</v>
      </c>
      <c r="I1574" s="26">
        <f t="shared" si="436"/>
        <v>3</v>
      </c>
      <c r="J1574" s="26">
        <f t="shared" si="436"/>
        <v>0</v>
      </c>
      <c r="K1574" s="26">
        <f t="shared" si="436"/>
        <v>0</v>
      </c>
      <c r="L1574" s="26">
        <f t="shared" si="436"/>
        <v>2</v>
      </c>
      <c r="M1574" s="26">
        <f t="shared" si="436"/>
        <v>8</v>
      </c>
      <c r="N1574" s="26">
        <f t="shared" si="436"/>
        <v>6</v>
      </c>
      <c r="O1574" s="26">
        <f t="shared" si="436"/>
        <v>1</v>
      </c>
      <c r="P1574" s="26">
        <f t="shared" si="436"/>
        <v>0</v>
      </c>
      <c r="Q1574" s="26">
        <f t="shared" si="436"/>
        <v>0</v>
      </c>
      <c r="R1574" s="26">
        <f t="shared" si="436"/>
        <v>1</v>
      </c>
      <c r="S1574" s="26">
        <f t="shared" si="436"/>
        <v>0</v>
      </c>
      <c r="T1574" s="26">
        <f t="shared" si="436"/>
        <v>0</v>
      </c>
      <c r="U1574" s="26">
        <f t="shared" si="436"/>
        <v>863</v>
      </c>
      <c r="V1574" s="26">
        <f t="shared" si="436"/>
        <v>3</v>
      </c>
      <c r="W1574" s="26">
        <f t="shared" si="436"/>
        <v>1</v>
      </c>
      <c r="X1574" s="26">
        <f t="shared" si="436"/>
        <v>1</v>
      </c>
      <c r="Y1574" s="26">
        <f t="shared" si="436"/>
        <v>1</v>
      </c>
      <c r="Z1574" s="26">
        <f t="shared" si="436"/>
        <v>2</v>
      </c>
      <c r="AA1574" s="26">
        <f t="shared" si="436"/>
        <v>0</v>
      </c>
      <c r="AB1574" s="26">
        <f t="shared" si="436"/>
        <v>1</v>
      </c>
      <c r="AC1574" s="26">
        <f t="shared" si="436"/>
        <v>0</v>
      </c>
      <c r="AD1574" s="26">
        <f t="shared" si="436"/>
        <v>16</v>
      </c>
      <c r="AE1574" s="26">
        <f t="shared" si="436"/>
        <v>0</v>
      </c>
      <c r="AF1574" s="26">
        <f t="shared" ref="AF1574:AG1574" si="437">SUM(AF1571:AF1573)</f>
        <v>1299</v>
      </c>
      <c r="AG1574" s="26">
        <f t="shared" si="437"/>
        <v>1283</v>
      </c>
      <c r="AH1574" s="8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</row>
    <row r="1575" spans="1:60" ht="15.6" x14ac:dyDescent="0.3">
      <c r="A1575" s="165" t="s">
        <v>2100</v>
      </c>
      <c r="B1575" s="166"/>
      <c r="C1575" s="166"/>
      <c r="D1575" s="166"/>
      <c r="E1575" s="166"/>
      <c r="F1575" s="167"/>
      <c r="G1575" s="52">
        <f>G1499+G1507+G1516+G1524+G1532+G1539+G1546+G1574+G1569+G1562+G1553</f>
        <v>111</v>
      </c>
      <c r="H1575" s="52">
        <f t="shared" ref="H1575:AG1575" si="438">H1499+H1507+H1516+H1524+H1532+H1539+H1546+H1574+H1569+H1562+H1553</f>
        <v>8931</v>
      </c>
      <c r="I1575" s="52">
        <f t="shared" si="438"/>
        <v>87</v>
      </c>
      <c r="J1575" s="52">
        <f t="shared" si="438"/>
        <v>11</v>
      </c>
      <c r="K1575" s="52">
        <f t="shared" si="438"/>
        <v>28</v>
      </c>
      <c r="L1575" s="52">
        <f t="shared" si="438"/>
        <v>56</v>
      </c>
      <c r="M1575" s="52">
        <f t="shared" si="438"/>
        <v>86</v>
      </c>
      <c r="N1575" s="52">
        <f t="shared" si="438"/>
        <v>238</v>
      </c>
      <c r="O1575" s="52">
        <f t="shared" si="438"/>
        <v>14</v>
      </c>
      <c r="P1575" s="52">
        <f t="shared" si="438"/>
        <v>15</v>
      </c>
      <c r="Q1575" s="52">
        <f t="shared" si="438"/>
        <v>19</v>
      </c>
      <c r="R1575" s="52">
        <f t="shared" si="438"/>
        <v>15</v>
      </c>
      <c r="S1575" s="52">
        <f t="shared" si="438"/>
        <v>6</v>
      </c>
      <c r="T1575" s="52">
        <f t="shared" si="438"/>
        <v>31</v>
      </c>
      <c r="U1575" s="52">
        <f t="shared" si="438"/>
        <v>13867</v>
      </c>
      <c r="V1575" s="52">
        <f t="shared" si="438"/>
        <v>78</v>
      </c>
      <c r="W1575" s="52">
        <f t="shared" si="438"/>
        <v>20</v>
      </c>
      <c r="X1575" s="52">
        <f t="shared" si="438"/>
        <v>38</v>
      </c>
      <c r="Y1575" s="52">
        <f t="shared" si="438"/>
        <v>52</v>
      </c>
      <c r="Z1575" s="52">
        <f t="shared" si="438"/>
        <v>33</v>
      </c>
      <c r="AA1575" s="52">
        <f t="shared" si="438"/>
        <v>28</v>
      </c>
      <c r="AB1575" s="52">
        <f t="shared" si="438"/>
        <v>21</v>
      </c>
      <c r="AC1575" s="52">
        <f t="shared" si="438"/>
        <v>26</v>
      </c>
      <c r="AD1575" s="52">
        <f t="shared" si="438"/>
        <v>441</v>
      </c>
      <c r="AE1575" s="52">
        <f t="shared" si="438"/>
        <v>1</v>
      </c>
      <c r="AF1575" s="52">
        <f t="shared" si="438"/>
        <v>24252</v>
      </c>
      <c r="AG1575" s="52">
        <f t="shared" si="438"/>
        <v>23811</v>
      </c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</row>
    <row r="1576" spans="1:60" ht="15.6" x14ac:dyDescent="0.3">
      <c r="A1576" s="106"/>
      <c r="B1576" s="106"/>
      <c r="C1576" s="106"/>
      <c r="D1576" s="106"/>
      <c r="E1576" s="106"/>
      <c r="F1576" s="106"/>
      <c r="G1576" s="106"/>
      <c r="H1576" s="106"/>
      <c r="I1576" s="106"/>
      <c r="J1576" s="106"/>
      <c r="K1576" s="106"/>
      <c r="L1576" s="106"/>
      <c r="M1576" s="106"/>
      <c r="N1576" s="106"/>
      <c r="O1576" s="106"/>
      <c r="P1576" s="106"/>
      <c r="Q1576" s="106"/>
      <c r="R1576" s="106"/>
      <c r="S1576" s="106"/>
      <c r="T1576" s="106"/>
      <c r="U1576" s="106"/>
      <c r="V1576" s="106"/>
      <c r="W1576" s="106"/>
      <c r="X1576" s="106"/>
      <c r="Y1576" s="106"/>
      <c r="Z1576" s="106"/>
      <c r="AA1576" s="106"/>
      <c r="AB1576" s="106"/>
      <c r="AC1576" s="106"/>
      <c r="AD1576" s="106"/>
      <c r="AE1576" s="106"/>
      <c r="AF1576" s="106"/>
      <c r="AG1576" s="106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</row>
    <row r="1577" spans="1:60" ht="15.6" x14ac:dyDescent="0.3">
      <c r="A1577" s="165" t="s">
        <v>2101</v>
      </c>
      <c r="B1577" s="166"/>
      <c r="C1577" s="166"/>
      <c r="D1577" s="166"/>
      <c r="E1577" s="166"/>
      <c r="F1577" s="167"/>
      <c r="G1577" s="69">
        <f>G1245+G1299+G1393+G1489+G1575</f>
        <v>367</v>
      </c>
      <c r="H1577" s="69">
        <f t="shared" ref="H1577:AG1577" si="439">H1245+H1299+H1393+H1489+H1575</f>
        <v>65697</v>
      </c>
      <c r="I1577" s="69">
        <f t="shared" si="439"/>
        <v>296</v>
      </c>
      <c r="J1577" s="69">
        <f t="shared" si="439"/>
        <v>42</v>
      </c>
      <c r="K1577" s="69">
        <f t="shared" si="439"/>
        <v>83</v>
      </c>
      <c r="L1577" s="69">
        <f t="shared" si="439"/>
        <v>218</v>
      </c>
      <c r="M1577" s="69">
        <f t="shared" si="439"/>
        <v>256</v>
      </c>
      <c r="N1577" s="69">
        <f t="shared" si="439"/>
        <v>1048</v>
      </c>
      <c r="O1577" s="69">
        <f t="shared" si="439"/>
        <v>53</v>
      </c>
      <c r="P1577" s="69">
        <f t="shared" si="439"/>
        <v>58</v>
      </c>
      <c r="Q1577" s="69">
        <f t="shared" si="439"/>
        <v>82</v>
      </c>
      <c r="R1577" s="69">
        <f t="shared" si="439"/>
        <v>31</v>
      </c>
      <c r="S1577" s="69">
        <f t="shared" si="439"/>
        <v>29</v>
      </c>
      <c r="T1577" s="69">
        <f t="shared" si="439"/>
        <v>84</v>
      </c>
      <c r="U1577" s="69">
        <f t="shared" si="439"/>
        <v>48083</v>
      </c>
      <c r="V1577" s="69">
        <f t="shared" si="439"/>
        <v>303</v>
      </c>
      <c r="W1577" s="69">
        <f t="shared" si="439"/>
        <v>72</v>
      </c>
      <c r="X1577" s="69">
        <f t="shared" si="439"/>
        <v>174</v>
      </c>
      <c r="Y1577" s="69">
        <f t="shared" si="439"/>
        <v>203</v>
      </c>
      <c r="Z1577" s="69">
        <f t="shared" si="439"/>
        <v>133</v>
      </c>
      <c r="AA1577" s="69">
        <f t="shared" si="439"/>
        <v>125</v>
      </c>
      <c r="AB1577" s="69">
        <f t="shared" si="439"/>
        <v>130</v>
      </c>
      <c r="AC1577" s="69">
        <f t="shared" si="439"/>
        <v>101</v>
      </c>
      <c r="AD1577" s="69">
        <f t="shared" si="439"/>
        <v>2098</v>
      </c>
      <c r="AE1577" s="69">
        <f t="shared" si="439"/>
        <v>3</v>
      </c>
      <c r="AF1577" s="69">
        <f t="shared" si="439"/>
        <v>119766</v>
      </c>
      <c r="AG1577" s="69">
        <f t="shared" si="439"/>
        <v>117668</v>
      </c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</row>
    <row r="1578" spans="1:60" ht="15.6" x14ac:dyDescent="0.3">
      <c r="A1578" s="46"/>
      <c r="B1578" s="46"/>
      <c r="C1578" s="46"/>
      <c r="D1578" s="46"/>
      <c r="E1578" s="46"/>
      <c r="F1578" s="46"/>
      <c r="G1578" s="132"/>
      <c r="H1578" s="106"/>
      <c r="I1578" s="106"/>
      <c r="J1578" s="106"/>
      <c r="K1578" s="106"/>
      <c r="L1578" s="106"/>
      <c r="M1578" s="106"/>
      <c r="N1578" s="106"/>
      <c r="O1578" s="106"/>
      <c r="P1578" s="106"/>
      <c r="Q1578" s="106"/>
      <c r="R1578" s="106"/>
      <c r="S1578" s="106"/>
      <c r="T1578" s="106"/>
      <c r="U1578" s="106"/>
      <c r="V1578" s="106"/>
      <c r="W1578" s="106"/>
      <c r="X1578" s="106"/>
      <c r="Y1578" s="106"/>
      <c r="Z1578" s="106"/>
      <c r="AA1578" s="106"/>
      <c r="AB1578" s="106"/>
      <c r="AC1578" s="106"/>
      <c r="AD1578" s="106"/>
      <c r="AE1578" s="106"/>
      <c r="AF1578" s="106"/>
      <c r="AG1578" s="106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</row>
    <row r="1579" spans="1:60" ht="15.6" x14ac:dyDescent="0.3">
      <c r="A1579" s="40"/>
      <c r="B1579" s="40"/>
      <c r="C1579" s="40"/>
      <c r="D1579" s="40"/>
      <c r="E1579" s="45"/>
      <c r="F1579" s="45"/>
      <c r="G1579" s="133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</row>
    <row r="1580" spans="1:60" ht="15.6" x14ac:dyDescent="0.3">
      <c r="A1580" s="34" t="s">
        <v>2102</v>
      </c>
      <c r="B1580" s="34" t="s">
        <v>2103</v>
      </c>
      <c r="C1580" s="34" t="s">
        <v>2104</v>
      </c>
      <c r="D1580" s="34">
        <v>3</v>
      </c>
      <c r="E1580" s="34" t="s">
        <v>2105</v>
      </c>
      <c r="F1580" s="34" t="s">
        <v>2106</v>
      </c>
      <c r="G1580" s="46">
        <v>4</v>
      </c>
      <c r="H1580" s="46">
        <v>210</v>
      </c>
      <c r="I1580" s="46">
        <v>6</v>
      </c>
      <c r="J1580" s="46">
        <v>0</v>
      </c>
      <c r="K1580" s="46">
        <v>2</v>
      </c>
      <c r="L1580" s="46">
        <v>1</v>
      </c>
      <c r="M1580" s="46">
        <v>1</v>
      </c>
      <c r="N1580" s="46">
        <v>4</v>
      </c>
      <c r="O1580" s="46">
        <v>2</v>
      </c>
      <c r="P1580" s="46">
        <v>0</v>
      </c>
      <c r="Q1580" s="46">
        <v>0</v>
      </c>
      <c r="R1580" s="46">
        <v>0</v>
      </c>
      <c r="S1580" s="46">
        <v>0</v>
      </c>
      <c r="T1580" s="46">
        <v>1</v>
      </c>
      <c r="U1580" s="46">
        <v>505</v>
      </c>
      <c r="V1580" s="46">
        <v>4</v>
      </c>
      <c r="W1580" s="46">
        <v>0</v>
      </c>
      <c r="X1580" s="46">
        <v>1</v>
      </c>
      <c r="Y1580" s="46">
        <v>11</v>
      </c>
      <c r="Z1580" s="46">
        <v>0</v>
      </c>
      <c r="AA1580" s="46">
        <v>1</v>
      </c>
      <c r="AB1580" s="46">
        <v>3</v>
      </c>
      <c r="AC1580" s="46">
        <v>2</v>
      </c>
      <c r="AD1580" s="46">
        <v>14</v>
      </c>
      <c r="AE1580" s="46">
        <v>0</v>
      </c>
      <c r="AF1580" s="35">
        <f t="shared" ref="AF1580:AF1586" si="440">G1580+H1580+I1580+J1580+K1580+L1580+M1580+N1580+O1580+P1580+Q1580+R1580+S1580+T1580+U1580+V1580+W1580+X1580+Y1580+Z1580+AA1580+AB1580+AC1580+AD1580</f>
        <v>772</v>
      </c>
      <c r="AG1580" s="35">
        <f t="shared" ref="AG1580:AG1586" si="441">G1580+H1580+I1580+J1580+K1580+L1580+M1580+N1580+O1580+P1580+Q1580+R1580+S1580+T1580+U1580+V1580+W1580+X1580+Y1580+Z1580+AA1580+AB1580+AC1580</f>
        <v>758</v>
      </c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</row>
    <row r="1581" spans="1:60" ht="15.6" x14ac:dyDescent="0.3">
      <c r="A1581" s="34" t="s">
        <v>2102</v>
      </c>
      <c r="B1581" s="34" t="s">
        <v>2103</v>
      </c>
      <c r="C1581" s="34" t="s">
        <v>2104</v>
      </c>
      <c r="D1581" s="34">
        <v>3</v>
      </c>
      <c r="E1581" s="34" t="s">
        <v>2107</v>
      </c>
      <c r="F1581" s="34" t="s">
        <v>2108</v>
      </c>
      <c r="G1581" s="46">
        <v>2</v>
      </c>
      <c r="H1581" s="46">
        <v>71</v>
      </c>
      <c r="I1581" s="46">
        <v>1</v>
      </c>
      <c r="J1581" s="46">
        <v>0</v>
      </c>
      <c r="K1581" s="46">
        <v>0</v>
      </c>
      <c r="L1581" s="46">
        <v>0</v>
      </c>
      <c r="M1581" s="46">
        <v>0</v>
      </c>
      <c r="N1581" s="46">
        <v>2</v>
      </c>
      <c r="O1581" s="46">
        <v>1</v>
      </c>
      <c r="P1581" s="46">
        <v>0</v>
      </c>
      <c r="Q1581" s="46">
        <v>0</v>
      </c>
      <c r="R1581" s="46">
        <v>0</v>
      </c>
      <c r="S1581" s="46">
        <v>0</v>
      </c>
      <c r="T1581" s="46">
        <v>0</v>
      </c>
      <c r="U1581" s="46">
        <v>135</v>
      </c>
      <c r="V1581" s="46">
        <v>0</v>
      </c>
      <c r="W1581" s="46">
        <v>0</v>
      </c>
      <c r="X1581" s="46">
        <v>0</v>
      </c>
      <c r="Y1581" s="46">
        <v>7</v>
      </c>
      <c r="Z1581" s="46">
        <v>0</v>
      </c>
      <c r="AA1581" s="46">
        <v>0</v>
      </c>
      <c r="AB1581" s="46">
        <v>0</v>
      </c>
      <c r="AC1581" s="46">
        <v>0</v>
      </c>
      <c r="AD1581" s="46">
        <v>4</v>
      </c>
      <c r="AE1581" s="46">
        <v>0</v>
      </c>
      <c r="AF1581" s="35">
        <f t="shared" si="440"/>
        <v>223</v>
      </c>
      <c r="AG1581" s="35">
        <f t="shared" si="441"/>
        <v>219</v>
      </c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</row>
    <row r="1582" spans="1:60" s="9" customFormat="1" ht="15.6" x14ac:dyDescent="0.3">
      <c r="A1582" s="34" t="s">
        <v>2102</v>
      </c>
      <c r="B1582" s="34" t="s">
        <v>2103</v>
      </c>
      <c r="C1582" s="34" t="s">
        <v>2104</v>
      </c>
      <c r="D1582" s="34">
        <v>3</v>
      </c>
      <c r="E1582" s="34" t="s">
        <v>2109</v>
      </c>
      <c r="F1582" s="34" t="s">
        <v>2110</v>
      </c>
      <c r="G1582" s="46">
        <v>1</v>
      </c>
      <c r="H1582" s="46">
        <v>88</v>
      </c>
      <c r="I1582" s="46">
        <v>0</v>
      </c>
      <c r="J1582" s="46">
        <v>0</v>
      </c>
      <c r="K1582" s="46">
        <v>0</v>
      </c>
      <c r="L1582" s="46">
        <v>0</v>
      </c>
      <c r="M1582" s="46">
        <v>0</v>
      </c>
      <c r="N1582" s="46">
        <v>1</v>
      </c>
      <c r="O1582" s="46">
        <v>0</v>
      </c>
      <c r="P1582" s="46">
        <v>0</v>
      </c>
      <c r="Q1582" s="46">
        <v>0</v>
      </c>
      <c r="R1582" s="46">
        <v>0</v>
      </c>
      <c r="S1582" s="46">
        <v>0</v>
      </c>
      <c r="T1582" s="46">
        <v>0</v>
      </c>
      <c r="U1582" s="46">
        <v>88</v>
      </c>
      <c r="V1582" s="46">
        <v>0</v>
      </c>
      <c r="W1582" s="46">
        <v>0</v>
      </c>
      <c r="X1582" s="46">
        <v>0</v>
      </c>
      <c r="Y1582" s="46">
        <v>0</v>
      </c>
      <c r="Z1582" s="46">
        <v>0</v>
      </c>
      <c r="AA1582" s="46">
        <v>0</v>
      </c>
      <c r="AB1582" s="46">
        <v>0</v>
      </c>
      <c r="AC1582" s="46">
        <v>0</v>
      </c>
      <c r="AD1582" s="46">
        <v>2</v>
      </c>
      <c r="AE1582" s="46">
        <v>0</v>
      </c>
      <c r="AF1582" s="35">
        <f t="shared" si="440"/>
        <v>180</v>
      </c>
      <c r="AG1582" s="35">
        <f t="shared" si="441"/>
        <v>178</v>
      </c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</row>
    <row r="1583" spans="1:60" ht="15.6" x14ac:dyDescent="0.3">
      <c r="A1583" s="34" t="s">
        <v>2102</v>
      </c>
      <c r="B1583" s="34" t="s">
        <v>2103</v>
      </c>
      <c r="C1583" s="34" t="s">
        <v>2104</v>
      </c>
      <c r="D1583" s="34">
        <v>3</v>
      </c>
      <c r="E1583" s="34" t="s">
        <v>2111</v>
      </c>
      <c r="F1583" s="34" t="s">
        <v>2112</v>
      </c>
      <c r="G1583" s="46">
        <v>0</v>
      </c>
      <c r="H1583" s="46">
        <v>50</v>
      </c>
      <c r="I1583" s="46">
        <v>0</v>
      </c>
      <c r="J1583" s="46">
        <v>0</v>
      </c>
      <c r="K1583" s="46">
        <v>0</v>
      </c>
      <c r="L1583" s="46">
        <v>0</v>
      </c>
      <c r="M1583" s="46">
        <v>0</v>
      </c>
      <c r="N1583" s="46">
        <v>0</v>
      </c>
      <c r="O1583" s="46">
        <v>0</v>
      </c>
      <c r="P1583" s="46">
        <v>0</v>
      </c>
      <c r="Q1583" s="46">
        <v>0</v>
      </c>
      <c r="R1583" s="46">
        <v>0</v>
      </c>
      <c r="S1583" s="46">
        <v>0</v>
      </c>
      <c r="T1583" s="46">
        <v>0</v>
      </c>
      <c r="U1583" s="46">
        <v>90</v>
      </c>
      <c r="V1583" s="46">
        <v>1</v>
      </c>
      <c r="W1583" s="46">
        <v>0</v>
      </c>
      <c r="X1583" s="46">
        <v>0</v>
      </c>
      <c r="Y1583" s="46">
        <v>2</v>
      </c>
      <c r="Z1583" s="46">
        <v>0</v>
      </c>
      <c r="AA1583" s="46">
        <v>0</v>
      </c>
      <c r="AB1583" s="46">
        <v>0</v>
      </c>
      <c r="AC1583" s="46">
        <v>0</v>
      </c>
      <c r="AD1583" s="46">
        <v>1</v>
      </c>
      <c r="AE1583" s="46">
        <v>0</v>
      </c>
      <c r="AF1583" s="35">
        <f t="shared" si="440"/>
        <v>144</v>
      </c>
      <c r="AG1583" s="35">
        <f t="shared" si="441"/>
        <v>143</v>
      </c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</row>
    <row r="1584" spans="1:60" ht="15.6" x14ac:dyDescent="0.3">
      <c r="A1584" s="34" t="s">
        <v>2102</v>
      </c>
      <c r="B1584" s="34" t="s">
        <v>2103</v>
      </c>
      <c r="C1584" s="34" t="s">
        <v>2104</v>
      </c>
      <c r="D1584" s="34">
        <v>3</v>
      </c>
      <c r="E1584" s="34" t="s">
        <v>2113</v>
      </c>
      <c r="F1584" s="34" t="s">
        <v>2114</v>
      </c>
      <c r="G1584" s="46">
        <v>3</v>
      </c>
      <c r="H1584" s="46">
        <v>75</v>
      </c>
      <c r="I1584" s="46">
        <v>0</v>
      </c>
      <c r="J1584" s="46">
        <v>0</v>
      </c>
      <c r="K1584" s="46">
        <v>0</v>
      </c>
      <c r="L1584" s="46">
        <v>0</v>
      </c>
      <c r="M1584" s="46">
        <v>0</v>
      </c>
      <c r="N1584" s="46">
        <v>3</v>
      </c>
      <c r="O1584" s="46">
        <v>0</v>
      </c>
      <c r="P1584" s="46">
        <v>0</v>
      </c>
      <c r="Q1584" s="46">
        <v>0</v>
      </c>
      <c r="R1584" s="46">
        <v>0</v>
      </c>
      <c r="S1584" s="46">
        <v>0</v>
      </c>
      <c r="T1584" s="46">
        <v>0</v>
      </c>
      <c r="U1584" s="46">
        <v>309</v>
      </c>
      <c r="V1584" s="46">
        <v>3</v>
      </c>
      <c r="W1584" s="46">
        <v>0</v>
      </c>
      <c r="X1584" s="46">
        <v>0</v>
      </c>
      <c r="Y1584" s="46">
        <v>0</v>
      </c>
      <c r="Z1584" s="46">
        <v>1</v>
      </c>
      <c r="AA1584" s="46">
        <v>0</v>
      </c>
      <c r="AB1584" s="46">
        <v>0</v>
      </c>
      <c r="AC1584" s="46">
        <v>0</v>
      </c>
      <c r="AD1584" s="46">
        <v>5</v>
      </c>
      <c r="AE1584" s="46">
        <v>0</v>
      </c>
      <c r="AF1584" s="35">
        <f t="shared" si="440"/>
        <v>399</v>
      </c>
      <c r="AG1584" s="35">
        <f t="shared" si="441"/>
        <v>394</v>
      </c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</row>
    <row r="1585" spans="1:60" ht="15.6" x14ac:dyDescent="0.3">
      <c r="A1585" s="34" t="s">
        <v>2102</v>
      </c>
      <c r="B1585" s="34" t="s">
        <v>2103</v>
      </c>
      <c r="C1585" s="34" t="s">
        <v>2104</v>
      </c>
      <c r="D1585" s="34">
        <v>3</v>
      </c>
      <c r="E1585" s="34" t="s">
        <v>2115</v>
      </c>
      <c r="F1585" s="34" t="s">
        <v>2116</v>
      </c>
      <c r="G1585" s="46">
        <v>3</v>
      </c>
      <c r="H1585" s="46">
        <v>90</v>
      </c>
      <c r="I1585" s="46">
        <v>2</v>
      </c>
      <c r="J1585" s="46">
        <v>0</v>
      </c>
      <c r="K1585" s="46">
        <v>0</v>
      </c>
      <c r="L1585" s="46">
        <v>0</v>
      </c>
      <c r="M1585" s="46">
        <v>0</v>
      </c>
      <c r="N1585" s="46">
        <v>2</v>
      </c>
      <c r="O1585" s="46">
        <v>0</v>
      </c>
      <c r="P1585" s="46">
        <v>0</v>
      </c>
      <c r="Q1585" s="46">
        <v>0</v>
      </c>
      <c r="R1585" s="46">
        <v>0</v>
      </c>
      <c r="S1585" s="46">
        <v>0</v>
      </c>
      <c r="T1585" s="46">
        <v>1</v>
      </c>
      <c r="U1585" s="46">
        <v>135</v>
      </c>
      <c r="V1585" s="46">
        <v>2</v>
      </c>
      <c r="W1585" s="46">
        <v>0</v>
      </c>
      <c r="X1585" s="46">
        <v>1</v>
      </c>
      <c r="Y1585" s="46">
        <v>1</v>
      </c>
      <c r="Z1585" s="46">
        <v>1</v>
      </c>
      <c r="AA1585" s="46">
        <v>1</v>
      </c>
      <c r="AB1585" s="46">
        <v>0</v>
      </c>
      <c r="AC1585" s="46">
        <v>1</v>
      </c>
      <c r="AD1585" s="46">
        <v>6</v>
      </c>
      <c r="AE1585" s="46">
        <v>0</v>
      </c>
      <c r="AF1585" s="35">
        <f t="shared" si="440"/>
        <v>246</v>
      </c>
      <c r="AG1585" s="35">
        <f t="shared" si="441"/>
        <v>240</v>
      </c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</row>
    <row r="1586" spans="1:60" ht="15.6" x14ac:dyDescent="0.3">
      <c r="A1586" s="34" t="s">
        <v>2102</v>
      </c>
      <c r="B1586" s="34" t="s">
        <v>2103</v>
      </c>
      <c r="C1586" s="34" t="s">
        <v>2104</v>
      </c>
      <c r="D1586" s="34">
        <v>3</v>
      </c>
      <c r="E1586" s="34" t="s">
        <v>2117</v>
      </c>
      <c r="F1586" s="34" t="s">
        <v>2118</v>
      </c>
      <c r="G1586" s="46">
        <v>1</v>
      </c>
      <c r="H1586" s="46">
        <v>139</v>
      </c>
      <c r="I1586" s="46">
        <v>1</v>
      </c>
      <c r="J1586" s="46">
        <v>0</v>
      </c>
      <c r="K1586" s="46">
        <v>3</v>
      </c>
      <c r="L1586" s="46">
        <v>2</v>
      </c>
      <c r="M1586" s="46">
        <v>1</v>
      </c>
      <c r="N1586" s="46">
        <v>3</v>
      </c>
      <c r="O1586" s="46">
        <v>1</v>
      </c>
      <c r="P1586" s="46">
        <v>0</v>
      </c>
      <c r="Q1586" s="46">
        <v>0</v>
      </c>
      <c r="R1586" s="46">
        <v>0</v>
      </c>
      <c r="S1586" s="46">
        <v>0</v>
      </c>
      <c r="T1586" s="46">
        <v>0</v>
      </c>
      <c r="U1586" s="46">
        <v>198</v>
      </c>
      <c r="V1586" s="46">
        <v>2</v>
      </c>
      <c r="W1586" s="46">
        <v>0</v>
      </c>
      <c r="X1586" s="46">
        <v>0</v>
      </c>
      <c r="Y1586" s="46">
        <v>4</v>
      </c>
      <c r="Z1586" s="46">
        <v>0</v>
      </c>
      <c r="AA1586" s="46">
        <v>0</v>
      </c>
      <c r="AB1586" s="46">
        <v>0</v>
      </c>
      <c r="AC1586" s="46">
        <v>2</v>
      </c>
      <c r="AD1586" s="46">
        <v>8</v>
      </c>
      <c r="AE1586" s="46">
        <v>0</v>
      </c>
      <c r="AF1586" s="35">
        <f t="shared" si="440"/>
        <v>365</v>
      </c>
      <c r="AG1586" s="35">
        <f t="shared" si="441"/>
        <v>357</v>
      </c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</row>
    <row r="1587" spans="1:60" ht="15.6" x14ac:dyDescent="0.3">
      <c r="A1587" s="40"/>
      <c r="B1587" s="40"/>
      <c r="C1587" s="40"/>
      <c r="D1587" s="40"/>
      <c r="E1587" s="44" t="s">
        <v>9</v>
      </c>
      <c r="F1587" s="44" t="s">
        <v>7</v>
      </c>
      <c r="G1587" s="44">
        <f>SUM(G1580:G1586)</f>
        <v>14</v>
      </c>
      <c r="H1587" s="44">
        <f>SUM(H1580:H1586)</f>
        <v>723</v>
      </c>
      <c r="I1587" s="44">
        <f t="shared" ref="I1587:AG1587" si="442">SUM(I1580:I1586)</f>
        <v>10</v>
      </c>
      <c r="J1587" s="44">
        <f t="shared" si="442"/>
        <v>0</v>
      </c>
      <c r="K1587" s="44">
        <f t="shared" si="442"/>
        <v>5</v>
      </c>
      <c r="L1587" s="44">
        <f t="shared" si="442"/>
        <v>3</v>
      </c>
      <c r="M1587" s="44">
        <f t="shared" si="442"/>
        <v>2</v>
      </c>
      <c r="N1587" s="44">
        <f t="shared" si="442"/>
        <v>15</v>
      </c>
      <c r="O1587" s="44">
        <f t="shared" si="442"/>
        <v>4</v>
      </c>
      <c r="P1587" s="44">
        <f t="shared" si="442"/>
        <v>0</v>
      </c>
      <c r="Q1587" s="44">
        <f t="shared" si="442"/>
        <v>0</v>
      </c>
      <c r="R1587" s="44">
        <f t="shared" si="442"/>
        <v>0</v>
      </c>
      <c r="S1587" s="44">
        <f t="shared" si="442"/>
        <v>0</v>
      </c>
      <c r="T1587" s="44">
        <f t="shared" si="442"/>
        <v>2</v>
      </c>
      <c r="U1587" s="44">
        <f t="shared" si="442"/>
        <v>1460</v>
      </c>
      <c r="V1587" s="44">
        <f t="shared" si="442"/>
        <v>12</v>
      </c>
      <c r="W1587" s="44">
        <f t="shared" si="442"/>
        <v>0</v>
      </c>
      <c r="X1587" s="44">
        <f t="shared" si="442"/>
        <v>2</v>
      </c>
      <c r="Y1587" s="44">
        <f t="shared" si="442"/>
        <v>25</v>
      </c>
      <c r="Z1587" s="44">
        <f t="shared" si="442"/>
        <v>2</v>
      </c>
      <c r="AA1587" s="44">
        <f t="shared" si="442"/>
        <v>2</v>
      </c>
      <c r="AB1587" s="44">
        <f t="shared" si="442"/>
        <v>3</v>
      </c>
      <c r="AC1587" s="44">
        <f t="shared" si="442"/>
        <v>5</v>
      </c>
      <c r="AD1587" s="44">
        <f t="shared" si="442"/>
        <v>40</v>
      </c>
      <c r="AE1587" s="44">
        <f t="shared" si="442"/>
        <v>0</v>
      </c>
      <c r="AF1587" s="44">
        <f t="shared" si="442"/>
        <v>2329</v>
      </c>
      <c r="AG1587" s="44">
        <f t="shared" si="442"/>
        <v>2289</v>
      </c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</row>
    <row r="1588" spans="1:60" ht="15.6" x14ac:dyDescent="0.3">
      <c r="A1588" s="40"/>
      <c r="B1588" s="40"/>
      <c r="C1588" s="40"/>
      <c r="D1588" s="40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83"/>
      <c r="AE1588" s="41"/>
      <c r="AF1588" s="41"/>
      <c r="AG1588" s="41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</row>
    <row r="1589" spans="1:60" ht="15.6" x14ac:dyDescent="0.3">
      <c r="A1589" s="34" t="s">
        <v>2102</v>
      </c>
      <c r="B1589" s="34" t="s">
        <v>2103</v>
      </c>
      <c r="C1589" s="34" t="s">
        <v>2104</v>
      </c>
      <c r="D1589" s="34">
        <v>4</v>
      </c>
      <c r="E1589" s="34" t="s">
        <v>2119</v>
      </c>
      <c r="F1589" s="34" t="s">
        <v>2120</v>
      </c>
      <c r="G1589" s="46">
        <v>0</v>
      </c>
      <c r="H1589" s="46">
        <v>273</v>
      </c>
      <c r="I1589" s="46">
        <v>0</v>
      </c>
      <c r="J1589" s="46">
        <v>1</v>
      </c>
      <c r="K1589" s="46">
        <v>1</v>
      </c>
      <c r="L1589" s="46">
        <v>2</v>
      </c>
      <c r="M1589" s="46">
        <v>0</v>
      </c>
      <c r="N1589" s="46">
        <v>6</v>
      </c>
      <c r="O1589" s="46">
        <v>0</v>
      </c>
      <c r="P1589" s="46">
        <v>0</v>
      </c>
      <c r="Q1589" s="46">
        <v>0</v>
      </c>
      <c r="R1589" s="46">
        <v>0</v>
      </c>
      <c r="S1589" s="46">
        <v>0</v>
      </c>
      <c r="T1589" s="46">
        <v>0</v>
      </c>
      <c r="U1589" s="46">
        <v>197</v>
      </c>
      <c r="V1589" s="46">
        <v>4</v>
      </c>
      <c r="W1589" s="46">
        <v>0</v>
      </c>
      <c r="X1589" s="46">
        <v>0</v>
      </c>
      <c r="Y1589" s="46">
        <v>1</v>
      </c>
      <c r="Z1589" s="46">
        <v>0</v>
      </c>
      <c r="AA1589" s="46">
        <v>0</v>
      </c>
      <c r="AB1589" s="46">
        <v>0</v>
      </c>
      <c r="AC1589" s="46">
        <v>0</v>
      </c>
      <c r="AD1589" s="46">
        <v>9</v>
      </c>
      <c r="AE1589" s="46">
        <v>0</v>
      </c>
      <c r="AF1589" s="35">
        <f>G1589+H1589+I1589+J1589+K1589+L1589+M1589+N1589+O1589+P1589+Q1589+R1589+S1589+T1589+U1589+V1589+W1589+X1589+Y1589+Z1589+AA1589+AB1589+AC1589+AD1589</f>
        <v>494</v>
      </c>
      <c r="AG1589" s="35">
        <f>G1589+H1589+I1589+J1589+K1589+L1589+M1589+N1589+O1589+P1589+Q1589+R1589+S1589+T1589+U1589+V1589+W1589+X1589+Y1589+Z1589+AA1589+AB1589+AC1589</f>
        <v>485</v>
      </c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</row>
    <row r="1590" spans="1:60" ht="15.6" x14ac:dyDescent="0.3">
      <c r="A1590" s="34" t="s">
        <v>2102</v>
      </c>
      <c r="B1590" s="34" t="s">
        <v>2103</v>
      </c>
      <c r="C1590" s="34" t="s">
        <v>2104</v>
      </c>
      <c r="D1590" s="34">
        <v>4</v>
      </c>
      <c r="E1590" s="34" t="s">
        <v>2121</v>
      </c>
      <c r="F1590" s="34" t="s">
        <v>2122</v>
      </c>
      <c r="G1590" s="46">
        <v>1</v>
      </c>
      <c r="H1590" s="46">
        <v>161</v>
      </c>
      <c r="I1590" s="46">
        <v>3</v>
      </c>
      <c r="J1590" s="46">
        <v>0</v>
      </c>
      <c r="K1590" s="46">
        <v>0</v>
      </c>
      <c r="L1590" s="46">
        <v>0</v>
      </c>
      <c r="M1590" s="46">
        <v>0</v>
      </c>
      <c r="N1590" s="46">
        <v>2</v>
      </c>
      <c r="O1590" s="46">
        <v>0</v>
      </c>
      <c r="P1590" s="46">
        <v>0</v>
      </c>
      <c r="Q1590" s="46">
        <v>1</v>
      </c>
      <c r="R1590" s="46">
        <v>1</v>
      </c>
      <c r="S1590" s="46">
        <v>0</v>
      </c>
      <c r="T1590" s="46">
        <v>0</v>
      </c>
      <c r="U1590" s="46">
        <v>370</v>
      </c>
      <c r="V1590" s="46">
        <v>2</v>
      </c>
      <c r="W1590" s="46">
        <v>0</v>
      </c>
      <c r="X1590" s="46">
        <v>0</v>
      </c>
      <c r="Y1590" s="46">
        <v>8</v>
      </c>
      <c r="Z1590" s="46">
        <v>2</v>
      </c>
      <c r="AA1590" s="46">
        <v>0</v>
      </c>
      <c r="AB1590" s="46">
        <v>0</v>
      </c>
      <c r="AC1590" s="46">
        <v>0</v>
      </c>
      <c r="AD1590" s="46">
        <v>11</v>
      </c>
      <c r="AE1590" s="46">
        <v>0</v>
      </c>
      <c r="AF1590" s="35">
        <f>G1590+H1590+I1590+J1590+K1590+L1590+M1590+N1590+O1590+P1590+Q1590+R1590+S1590+T1590+U1590+V1590+W1590+X1590+Y1590+Z1590+AA1590+AB1590+AC1590+AD1590</f>
        <v>562</v>
      </c>
      <c r="AG1590" s="35">
        <f>G1590+H1590+I1590+J1590+K1590+L1590+M1590+N1590+O1590+P1590+Q1590+R1590+S1590+T1590+U1590+V1590+W1590+X1590+Y1590+Z1590+AA1590+AB1590+AC1590</f>
        <v>551</v>
      </c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</row>
    <row r="1591" spans="1:60" ht="15.6" x14ac:dyDescent="0.3">
      <c r="A1591" s="34" t="s">
        <v>2102</v>
      </c>
      <c r="B1591" s="34" t="s">
        <v>2103</v>
      </c>
      <c r="C1591" s="34" t="s">
        <v>2104</v>
      </c>
      <c r="D1591" s="34">
        <v>4</v>
      </c>
      <c r="E1591" s="34" t="s">
        <v>2123</v>
      </c>
      <c r="F1591" s="34" t="s">
        <v>2124</v>
      </c>
      <c r="G1591" s="46">
        <v>5</v>
      </c>
      <c r="H1591" s="46">
        <v>156</v>
      </c>
      <c r="I1591" s="46">
        <v>0</v>
      </c>
      <c r="J1591" s="46">
        <v>0</v>
      </c>
      <c r="K1591" s="46">
        <v>0</v>
      </c>
      <c r="L1591" s="46">
        <v>0</v>
      </c>
      <c r="M1591" s="46">
        <v>2</v>
      </c>
      <c r="N1591" s="46">
        <v>1</v>
      </c>
      <c r="O1591" s="46">
        <v>0</v>
      </c>
      <c r="P1591" s="46">
        <v>0</v>
      </c>
      <c r="Q1591" s="46">
        <v>0</v>
      </c>
      <c r="R1591" s="46">
        <v>0</v>
      </c>
      <c r="S1591" s="46">
        <v>0</v>
      </c>
      <c r="T1591" s="46">
        <v>0</v>
      </c>
      <c r="U1591" s="46">
        <v>197</v>
      </c>
      <c r="V1591" s="46">
        <v>4</v>
      </c>
      <c r="W1591" s="46">
        <v>0</v>
      </c>
      <c r="X1591" s="46">
        <v>1</v>
      </c>
      <c r="Y1591" s="46">
        <v>12</v>
      </c>
      <c r="Z1591" s="46">
        <v>0</v>
      </c>
      <c r="AA1591" s="46">
        <v>0</v>
      </c>
      <c r="AB1591" s="46">
        <v>0</v>
      </c>
      <c r="AC1591" s="46">
        <v>0</v>
      </c>
      <c r="AD1591" s="46">
        <v>7</v>
      </c>
      <c r="AE1591" s="46">
        <v>0</v>
      </c>
      <c r="AF1591" s="35">
        <f>G1591+H1591+I1591+J1591+K1591+L1591+M1591+N1591+O1591+P1591+Q1591+R1591+S1591+T1591+U1591+V1591+W1591+X1591+Y1591+Z1591+AA1591+AB1591+AC1591+AD1591</f>
        <v>385</v>
      </c>
      <c r="AG1591" s="35">
        <f>G1591+H1591+I1591+J1591+K1591+L1591+M1591+N1591+O1591+P1591+Q1591+R1591+S1591+T1591+U1591+V1591+W1591+X1591+Y1591+Z1591+AA1591+AB1591+AC1591</f>
        <v>378</v>
      </c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</row>
    <row r="1592" spans="1:60" ht="15.6" x14ac:dyDescent="0.3">
      <c r="A1592" s="34" t="s">
        <v>2102</v>
      </c>
      <c r="B1592" s="34" t="s">
        <v>2103</v>
      </c>
      <c r="C1592" s="34" t="s">
        <v>2104</v>
      </c>
      <c r="D1592" s="34">
        <v>4</v>
      </c>
      <c r="E1592" s="34" t="s">
        <v>2125</v>
      </c>
      <c r="F1592" s="34" t="s">
        <v>2126</v>
      </c>
      <c r="G1592" s="46">
        <v>2</v>
      </c>
      <c r="H1592" s="46">
        <v>136</v>
      </c>
      <c r="I1592" s="46">
        <v>2</v>
      </c>
      <c r="J1592" s="46">
        <v>0</v>
      </c>
      <c r="K1592" s="46">
        <v>1</v>
      </c>
      <c r="L1592" s="46">
        <v>0</v>
      </c>
      <c r="M1592" s="46">
        <v>0</v>
      </c>
      <c r="N1592" s="46">
        <v>4</v>
      </c>
      <c r="O1592" s="46">
        <v>1</v>
      </c>
      <c r="P1592" s="46">
        <v>0</v>
      </c>
      <c r="Q1592" s="46">
        <v>0</v>
      </c>
      <c r="R1592" s="46">
        <v>1</v>
      </c>
      <c r="S1592" s="46">
        <v>1</v>
      </c>
      <c r="T1592" s="46">
        <v>1</v>
      </c>
      <c r="U1592" s="46">
        <v>295</v>
      </c>
      <c r="V1592" s="46">
        <v>2</v>
      </c>
      <c r="W1592" s="46">
        <v>1</v>
      </c>
      <c r="X1592" s="46">
        <v>2</v>
      </c>
      <c r="Y1592" s="46">
        <v>8</v>
      </c>
      <c r="Z1592" s="46">
        <v>0</v>
      </c>
      <c r="AA1592" s="46">
        <v>0</v>
      </c>
      <c r="AB1592" s="46">
        <v>0</v>
      </c>
      <c r="AC1592" s="46">
        <v>0</v>
      </c>
      <c r="AD1592" s="46">
        <v>8</v>
      </c>
      <c r="AE1592" s="46">
        <v>0</v>
      </c>
      <c r="AF1592" s="35">
        <f>G1592+H1592+I1592+J1592+K1592+L1592+M1592+N1592+O1592+P1592+Q1592+R1592+S1592+T1592+U1592+V1592+W1592+X1592+Y1592+Z1592+AA1592+AB1592+AC1592+AD1592</f>
        <v>465</v>
      </c>
      <c r="AG1592" s="35">
        <f>G1592+H1592+I1592+J1592+K1592+L1592+M1592+N1592+O1592+P1592+Q1592+R1592+S1592+T1592+U1592+V1592+W1592+X1592+Y1592+Z1592+AA1592+AB1592+AC1592</f>
        <v>457</v>
      </c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</row>
    <row r="1593" spans="1:60" ht="15.6" x14ac:dyDescent="0.3">
      <c r="A1593" s="34" t="s">
        <v>2102</v>
      </c>
      <c r="B1593" s="34" t="s">
        <v>2103</v>
      </c>
      <c r="C1593" s="34" t="s">
        <v>2104</v>
      </c>
      <c r="D1593" s="34">
        <v>4</v>
      </c>
      <c r="E1593" s="34" t="s">
        <v>2127</v>
      </c>
      <c r="F1593" s="34" t="s">
        <v>2128</v>
      </c>
      <c r="G1593" s="46">
        <v>1</v>
      </c>
      <c r="H1593" s="46">
        <v>173</v>
      </c>
      <c r="I1593" s="46">
        <v>0</v>
      </c>
      <c r="J1593" s="46">
        <v>1</v>
      </c>
      <c r="K1593" s="46">
        <v>0</v>
      </c>
      <c r="L1593" s="46">
        <v>0</v>
      </c>
      <c r="M1593" s="46">
        <v>0</v>
      </c>
      <c r="N1593" s="46">
        <v>3</v>
      </c>
      <c r="O1593" s="46">
        <v>0</v>
      </c>
      <c r="P1593" s="46">
        <v>0</v>
      </c>
      <c r="Q1593" s="46">
        <v>0</v>
      </c>
      <c r="R1593" s="46">
        <v>0</v>
      </c>
      <c r="S1593" s="46">
        <v>0</v>
      </c>
      <c r="T1593" s="46">
        <v>0</v>
      </c>
      <c r="U1593" s="46">
        <v>298</v>
      </c>
      <c r="V1593" s="46">
        <v>1</v>
      </c>
      <c r="W1593" s="46">
        <v>1</v>
      </c>
      <c r="X1593" s="46">
        <v>1</v>
      </c>
      <c r="Y1593" s="46">
        <v>4</v>
      </c>
      <c r="Z1593" s="46">
        <v>0</v>
      </c>
      <c r="AA1593" s="46">
        <v>1</v>
      </c>
      <c r="AB1593" s="46">
        <v>0</v>
      </c>
      <c r="AC1593" s="46">
        <v>0</v>
      </c>
      <c r="AD1593" s="46">
        <v>4</v>
      </c>
      <c r="AE1593" s="46">
        <v>0</v>
      </c>
      <c r="AF1593" s="35">
        <f>G1593+H1593+I1593+J1593+K1593+L1593+M1593+N1593+O1593+P1593+Q1593+R1593+S1593+T1593+U1593+V1593+W1593+X1593+Y1593+Z1593+AA1593+AB1593+AC1593+AD1593</f>
        <v>488</v>
      </c>
      <c r="AG1593" s="35">
        <f>G1593+H1593+I1593+J1593+K1593+L1593+M1593+N1593+O1593+P1593+Q1593+R1593+S1593+T1593+U1593+V1593+W1593+X1593+Y1593+Z1593+AA1593+AB1593+AC1593</f>
        <v>484</v>
      </c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</row>
    <row r="1594" spans="1:60" ht="15.6" x14ac:dyDescent="0.3">
      <c r="A1594" s="40"/>
      <c r="B1594" s="40"/>
      <c r="C1594" s="40"/>
      <c r="D1594" s="40"/>
      <c r="E1594" s="44" t="s">
        <v>14</v>
      </c>
      <c r="F1594" s="44" t="s">
        <v>7</v>
      </c>
      <c r="G1594" s="44">
        <f>SUM(G1589:G1593)</f>
        <v>9</v>
      </c>
      <c r="H1594" s="44">
        <f t="shared" ref="H1594:AG1594" si="443">SUM(H1589:H1593)</f>
        <v>899</v>
      </c>
      <c r="I1594" s="44">
        <f t="shared" si="443"/>
        <v>5</v>
      </c>
      <c r="J1594" s="44">
        <f t="shared" si="443"/>
        <v>2</v>
      </c>
      <c r="K1594" s="44">
        <f t="shared" si="443"/>
        <v>2</v>
      </c>
      <c r="L1594" s="44">
        <f t="shared" si="443"/>
        <v>2</v>
      </c>
      <c r="M1594" s="44">
        <f>SUM(M1589:M1593)</f>
        <v>2</v>
      </c>
      <c r="N1594" s="44">
        <f t="shared" si="443"/>
        <v>16</v>
      </c>
      <c r="O1594" s="44">
        <f t="shared" si="443"/>
        <v>1</v>
      </c>
      <c r="P1594" s="44">
        <f t="shared" si="443"/>
        <v>0</v>
      </c>
      <c r="Q1594" s="44">
        <f t="shared" si="443"/>
        <v>1</v>
      </c>
      <c r="R1594" s="44">
        <f t="shared" si="443"/>
        <v>2</v>
      </c>
      <c r="S1594" s="44">
        <f t="shared" si="443"/>
        <v>1</v>
      </c>
      <c r="T1594" s="44">
        <f t="shared" si="443"/>
        <v>1</v>
      </c>
      <c r="U1594" s="44">
        <f t="shared" si="443"/>
        <v>1357</v>
      </c>
      <c r="V1594" s="44">
        <f t="shared" si="443"/>
        <v>13</v>
      </c>
      <c r="W1594" s="44">
        <f t="shared" si="443"/>
        <v>2</v>
      </c>
      <c r="X1594" s="44">
        <f t="shared" si="443"/>
        <v>4</v>
      </c>
      <c r="Y1594" s="44">
        <f t="shared" si="443"/>
        <v>33</v>
      </c>
      <c r="Z1594" s="44">
        <f t="shared" si="443"/>
        <v>2</v>
      </c>
      <c r="AA1594" s="44">
        <f t="shared" si="443"/>
        <v>1</v>
      </c>
      <c r="AB1594" s="44">
        <f t="shared" si="443"/>
        <v>0</v>
      </c>
      <c r="AC1594" s="44">
        <f t="shared" si="443"/>
        <v>0</v>
      </c>
      <c r="AD1594" s="44">
        <f t="shared" si="443"/>
        <v>39</v>
      </c>
      <c r="AE1594" s="44">
        <f t="shared" si="443"/>
        <v>0</v>
      </c>
      <c r="AF1594" s="44">
        <f t="shared" si="443"/>
        <v>2394</v>
      </c>
      <c r="AG1594" s="44">
        <f t="shared" si="443"/>
        <v>2355</v>
      </c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</row>
    <row r="1595" spans="1:60" ht="15.6" x14ac:dyDescent="0.3">
      <c r="A1595" s="40"/>
      <c r="B1595" s="40"/>
      <c r="C1595" s="40"/>
      <c r="D1595" s="40"/>
      <c r="E1595" s="45"/>
      <c r="F1595" s="45"/>
      <c r="G1595" s="45"/>
      <c r="H1595" s="45"/>
      <c r="I1595" s="45"/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94"/>
      <c r="AE1595" s="41"/>
      <c r="AF1595" s="41"/>
      <c r="AG1595" s="41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</row>
    <row r="1596" spans="1:60" ht="15.6" x14ac:dyDescent="0.3">
      <c r="A1596" s="34" t="s">
        <v>2102</v>
      </c>
      <c r="B1596" s="34" t="s">
        <v>2103</v>
      </c>
      <c r="C1596" s="34" t="s">
        <v>2104</v>
      </c>
      <c r="D1596" s="34">
        <v>5</v>
      </c>
      <c r="E1596" s="34" t="s">
        <v>2129</v>
      </c>
      <c r="F1596" s="34" t="s">
        <v>2130</v>
      </c>
      <c r="G1596" s="46">
        <v>1</v>
      </c>
      <c r="H1596" s="46">
        <v>124</v>
      </c>
      <c r="I1596" s="46">
        <v>1</v>
      </c>
      <c r="J1596" s="46">
        <v>0</v>
      </c>
      <c r="K1596" s="46">
        <v>0</v>
      </c>
      <c r="L1596" s="46">
        <v>0</v>
      </c>
      <c r="M1596" s="46">
        <v>0</v>
      </c>
      <c r="N1596" s="46">
        <v>1</v>
      </c>
      <c r="O1596" s="46">
        <v>0</v>
      </c>
      <c r="P1596" s="46">
        <v>0</v>
      </c>
      <c r="Q1596" s="46">
        <v>0</v>
      </c>
      <c r="R1596" s="46">
        <v>0</v>
      </c>
      <c r="S1596" s="46">
        <v>0</v>
      </c>
      <c r="T1596" s="46">
        <v>1</v>
      </c>
      <c r="U1596" s="46">
        <v>351</v>
      </c>
      <c r="V1596" s="46">
        <v>0</v>
      </c>
      <c r="W1596" s="46">
        <v>0</v>
      </c>
      <c r="X1596" s="46">
        <v>3</v>
      </c>
      <c r="Y1596" s="46">
        <v>2</v>
      </c>
      <c r="Z1596" s="46">
        <v>0</v>
      </c>
      <c r="AA1596" s="46">
        <v>0</v>
      </c>
      <c r="AB1596" s="46">
        <v>0</v>
      </c>
      <c r="AC1596" s="46">
        <v>1</v>
      </c>
      <c r="AD1596" s="46">
        <v>4</v>
      </c>
      <c r="AE1596" s="46">
        <v>0</v>
      </c>
      <c r="AF1596" s="35">
        <f>G1596+H1596+I1596+J1596+K1596+L1596+M1596+N1596+O1596+P1596+Q1596+R1596+S1596+T1596+U1596+V1596+W1596+X1596+Y1596+Z1596+AA1596+AB1596+AC1596+AD1596</f>
        <v>489</v>
      </c>
      <c r="AG1596" s="35">
        <f>G1596+H1596+I1596+J1596+K1596+L1596+M1596+N1596+O1596+P1596+Q1596+R1596+S1596+T1596+U1596+V1596+W1596+X1596+Y1596+Z1596+AA1596+AB1596+AC1596</f>
        <v>485</v>
      </c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</row>
    <row r="1597" spans="1:60" ht="15.6" x14ac:dyDescent="0.3">
      <c r="A1597" s="34" t="s">
        <v>2102</v>
      </c>
      <c r="B1597" s="34" t="s">
        <v>2103</v>
      </c>
      <c r="C1597" s="34" t="s">
        <v>2104</v>
      </c>
      <c r="D1597" s="34">
        <v>5</v>
      </c>
      <c r="E1597" s="34" t="s">
        <v>2131</v>
      </c>
      <c r="F1597" s="34" t="s">
        <v>2132</v>
      </c>
      <c r="G1597" s="46">
        <v>1</v>
      </c>
      <c r="H1597" s="46">
        <v>142</v>
      </c>
      <c r="I1597" s="46">
        <v>0</v>
      </c>
      <c r="J1597" s="46">
        <v>0</v>
      </c>
      <c r="K1597" s="46">
        <v>0</v>
      </c>
      <c r="L1597" s="46">
        <v>0</v>
      </c>
      <c r="M1597" s="46">
        <v>0</v>
      </c>
      <c r="N1597" s="46">
        <v>0</v>
      </c>
      <c r="O1597" s="46">
        <v>0</v>
      </c>
      <c r="P1597" s="46">
        <v>0</v>
      </c>
      <c r="Q1597" s="46">
        <v>0</v>
      </c>
      <c r="R1597" s="46">
        <v>0</v>
      </c>
      <c r="S1597" s="46">
        <v>0</v>
      </c>
      <c r="T1597" s="46">
        <v>1</v>
      </c>
      <c r="U1597" s="46">
        <v>214</v>
      </c>
      <c r="V1597" s="46">
        <v>0</v>
      </c>
      <c r="W1597" s="46">
        <v>0</v>
      </c>
      <c r="X1597" s="46">
        <v>0</v>
      </c>
      <c r="Y1597" s="46">
        <v>3</v>
      </c>
      <c r="Z1597" s="46">
        <v>0</v>
      </c>
      <c r="AA1597" s="46">
        <v>0</v>
      </c>
      <c r="AB1597" s="46">
        <v>0</v>
      </c>
      <c r="AC1597" s="46">
        <v>0</v>
      </c>
      <c r="AD1597" s="46">
        <v>4</v>
      </c>
      <c r="AE1597" s="46">
        <v>0</v>
      </c>
      <c r="AF1597" s="35">
        <f>G1597+H1597+I1597+J1597+K1597+L1597+M1597+N1597+O1597+P1597+Q1597+R1597+S1597+T1597+U1597+V1597+W1597+X1597+Y1597+Z1597+AA1597+AB1597+AC1597+AD1597</f>
        <v>365</v>
      </c>
      <c r="AG1597" s="35">
        <f>G1597+H1597+I1597+J1597+K1597+L1597+M1597+N1597+O1597+P1597+Q1597+R1597+S1597+T1597+U1597+V1597+W1597+X1597+Y1597+Z1597+AA1597+AB1597+AC1597</f>
        <v>361</v>
      </c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</row>
    <row r="1598" spans="1:60" ht="15.6" x14ac:dyDescent="0.3">
      <c r="A1598" s="34" t="s">
        <v>2102</v>
      </c>
      <c r="B1598" s="34" t="s">
        <v>2103</v>
      </c>
      <c r="C1598" s="34" t="s">
        <v>2104</v>
      </c>
      <c r="D1598" s="34">
        <v>5</v>
      </c>
      <c r="E1598" s="34" t="s">
        <v>2133</v>
      </c>
      <c r="F1598" s="34" t="s">
        <v>2134</v>
      </c>
      <c r="G1598" s="46">
        <v>2</v>
      </c>
      <c r="H1598" s="46">
        <v>60</v>
      </c>
      <c r="I1598" s="46">
        <v>0</v>
      </c>
      <c r="J1598" s="46">
        <v>0</v>
      </c>
      <c r="K1598" s="46">
        <v>0</v>
      </c>
      <c r="L1598" s="46">
        <v>0</v>
      </c>
      <c r="M1598" s="46">
        <v>0</v>
      </c>
      <c r="N1598" s="46">
        <v>1</v>
      </c>
      <c r="O1598" s="46">
        <v>0</v>
      </c>
      <c r="P1598" s="46">
        <v>0</v>
      </c>
      <c r="Q1598" s="46">
        <v>0</v>
      </c>
      <c r="R1598" s="46">
        <v>0</v>
      </c>
      <c r="S1598" s="46">
        <v>0</v>
      </c>
      <c r="T1598" s="46">
        <v>1</v>
      </c>
      <c r="U1598" s="46">
        <v>334</v>
      </c>
      <c r="V1598" s="46">
        <v>0</v>
      </c>
      <c r="W1598" s="46">
        <v>1</v>
      </c>
      <c r="X1598" s="46">
        <v>1</v>
      </c>
      <c r="Y1598" s="46">
        <v>3</v>
      </c>
      <c r="Z1598" s="46">
        <v>0</v>
      </c>
      <c r="AA1598" s="46">
        <v>0</v>
      </c>
      <c r="AB1598" s="46">
        <v>1</v>
      </c>
      <c r="AC1598" s="46">
        <v>0</v>
      </c>
      <c r="AD1598" s="46">
        <v>11</v>
      </c>
      <c r="AE1598" s="46">
        <v>0</v>
      </c>
      <c r="AF1598" s="35">
        <f>G1598+H1598+I1598+J1598+K1598+L1598+M1598+N1598+O1598+P1598+Q1598+R1598+S1598+T1598+U1598+V1598+W1598+X1598+Y1598+Z1598+AA1598+AB1598+AC1598+AD1598</f>
        <v>415</v>
      </c>
      <c r="AG1598" s="35">
        <f>G1598+H1598+I1598+J1598+K1598+L1598+M1598+N1598+O1598+P1598+Q1598+R1598+S1598+T1598+U1598+V1598+W1598+X1598+Y1598+Z1598+AA1598+AB1598+AC1598</f>
        <v>404</v>
      </c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</row>
    <row r="1599" spans="1:60" ht="15.6" x14ac:dyDescent="0.3">
      <c r="A1599" s="34" t="s">
        <v>2102</v>
      </c>
      <c r="B1599" s="34" t="s">
        <v>2103</v>
      </c>
      <c r="C1599" s="34" t="s">
        <v>2104</v>
      </c>
      <c r="D1599" s="34">
        <v>5</v>
      </c>
      <c r="E1599" s="34" t="s">
        <v>2135</v>
      </c>
      <c r="F1599" s="34" t="s">
        <v>2136</v>
      </c>
      <c r="G1599" s="46">
        <v>0</v>
      </c>
      <c r="H1599" s="46">
        <v>67</v>
      </c>
      <c r="I1599" s="46">
        <v>0</v>
      </c>
      <c r="J1599" s="46">
        <v>0</v>
      </c>
      <c r="K1599" s="46">
        <v>0</v>
      </c>
      <c r="L1599" s="46">
        <v>2</v>
      </c>
      <c r="M1599" s="46">
        <v>0</v>
      </c>
      <c r="N1599" s="46">
        <v>0</v>
      </c>
      <c r="O1599" s="46">
        <v>0</v>
      </c>
      <c r="P1599" s="46">
        <v>1</v>
      </c>
      <c r="Q1599" s="46">
        <v>0</v>
      </c>
      <c r="R1599" s="46">
        <v>0</v>
      </c>
      <c r="S1599" s="46">
        <v>0</v>
      </c>
      <c r="T1599" s="46">
        <v>0</v>
      </c>
      <c r="U1599" s="46">
        <v>452</v>
      </c>
      <c r="V1599" s="46">
        <v>2</v>
      </c>
      <c r="W1599" s="46">
        <v>0</v>
      </c>
      <c r="X1599" s="46">
        <v>0</v>
      </c>
      <c r="Y1599" s="46">
        <v>1</v>
      </c>
      <c r="Z1599" s="46">
        <v>0</v>
      </c>
      <c r="AA1599" s="46">
        <v>0</v>
      </c>
      <c r="AB1599" s="46">
        <v>0</v>
      </c>
      <c r="AC1599" s="46">
        <v>0</v>
      </c>
      <c r="AD1599" s="46">
        <v>8</v>
      </c>
      <c r="AE1599" s="46">
        <v>0</v>
      </c>
      <c r="AF1599" s="35">
        <f>G1599+H1599+I1599+J1599+K1599+L1599+M1599+N1599+O1599+P1599+Q1599+R1599+S1599+T1599+U1599+V1599+W1599+X1599+Y1599+Z1599+AA1599+AB1599+AC1599+AD1599</f>
        <v>533</v>
      </c>
      <c r="AG1599" s="35">
        <f>G1599+H1599+I1599+J1599+K1599+L1599+M1599+N1599+O1599+P1599+Q1599+R1599+S1599+T1599+U1599+V1599+W1599+X1599+Y1599+Z1599+AA1599+AB1599+AC1599</f>
        <v>525</v>
      </c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</row>
    <row r="1600" spans="1:60" ht="15.6" x14ac:dyDescent="0.3">
      <c r="A1600" s="34" t="s">
        <v>2102</v>
      </c>
      <c r="B1600" s="34" t="s">
        <v>2103</v>
      </c>
      <c r="C1600" s="34" t="s">
        <v>2104</v>
      </c>
      <c r="D1600" s="34">
        <v>5</v>
      </c>
      <c r="E1600" s="34" t="s">
        <v>2137</v>
      </c>
      <c r="F1600" s="34" t="s">
        <v>2138</v>
      </c>
      <c r="G1600" s="46">
        <v>3</v>
      </c>
      <c r="H1600" s="46">
        <v>171</v>
      </c>
      <c r="I1600" s="46">
        <v>1</v>
      </c>
      <c r="J1600" s="46">
        <v>0</v>
      </c>
      <c r="K1600" s="46">
        <v>1</v>
      </c>
      <c r="L1600" s="46">
        <v>1</v>
      </c>
      <c r="M1600" s="46">
        <v>0</v>
      </c>
      <c r="N1600" s="46">
        <v>8</v>
      </c>
      <c r="O1600" s="46">
        <v>2</v>
      </c>
      <c r="P1600" s="46">
        <v>0</v>
      </c>
      <c r="Q1600" s="46">
        <v>0</v>
      </c>
      <c r="R1600" s="46">
        <v>0</v>
      </c>
      <c r="S1600" s="46">
        <v>0</v>
      </c>
      <c r="T1600" s="46">
        <v>0</v>
      </c>
      <c r="U1600" s="46">
        <v>440</v>
      </c>
      <c r="V1600" s="46">
        <v>7</v>
      </c>
      <c r="W1600" s="46">
        <v>0</v>
      </c>
      <c r="X1600" s="46">
        <v>0</v>
      </c>
      <c r="Y1600" s="46">
        <v>7</v>
      </c>
      <c r="Z1600" s="46">
        <v>1</v>
      </c>
      <c r="AA1600" s="46">
        <v>0</v>
      </c>
      <c r="AB1600" s="46">
        <v>0</v>
      </c>
      <c r="AC1600" s="46">
        <v>1</v>
      </c>
      <c r="AD1600" s="46">
        <v>14</v>
      </c>
      <c r="AE1600" s="46">
        <v>0</v>
      </c>
      <c r="AF1600" s="35">
        <f>G1600+H1600+I1600+J1600+K1600+L1600+M1600+N1600+O1600+P1600+Q1600+R1600+S1600+T1600+U1600+V1600+W1600+X1600+Y1600+Z1600+AA1600+AB1600+AC1600+AD1600</f>
        <v>657</v>
      </c>
      <c r="AG1600" s="35">
        <f>G1600+H1600+I1600+J1600+K1600+L1600+M1600+N1600+O1600+P1600+Q1600+R1600+S1600+T1600+U1600+V1600+W1600+X1600+Y1600+Z1600+AA1600+AB1600+AC1600</f>
        <v>643</v>
      </c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</row>
    <row r="1601" spans="1:60" ht="15.6" x14ac:dyDescent="0.3">
      <c r="A1601" s="40"/>
      <c r="B1601" s="40"/>
      <c r="C1601" s="40"/>
      <c r="D1601" s="40"/>
      <c r="E1601" s="44" t="s">
        <v>14</v>
      </c>
      <c r="F1601" s="44" t="s">
        <v>7</v>
      </c>
      <c r="G1601" s="44">
        <f t="shared" ref="G1601:AG1601" si="444">SUM(G1596:G1600)</f>
        <v>7</v>
      </c>
      <c r="H1601" s="44">
        <f t="shared" si="444"/>
        <v>564</v>
      </c>
      <c r="I1601" s="44">
        <f t="shared" si="444"/>
        <v>2</v>
      </c>
      <c r="J1601" s="44">
        <f t="shared" si="444"/>
        <v>0</v>
      </c>
      <c r="K1601" s="44">
        <f t="shared" si="444"/>
        <v>1</v>
      </c>
      <c r="L1601" s="44">
        <f t="shared" si="444"/>
        <v>3</v>
      </c>
      <c r="M1601" s="44">
        <f t="shared" si="444"/>
        <v>0</v>
      </c>
      <c r="N1601" s="44">
        <f t="shared" si="444"/>
        <v>10</v>
      </c>
      <c r="O1601" s="44">
        <f t="shared" si="444"/>
        <v>2</v>
      </c>
      <c r="P1601" s="44">
        <f t="shared" si="444"/>
        <v>1</v>
      </c>
      <c r="Q1601" s="44">
        <f t="shared" si="444"/>
        <v>0</v>
      </c>
      <c r="R1601" s="44">
        <f t="shared" si="444"/>
        <v>0</v>
      </c>
      <c r="S1601" s="44">
        <f t="shared" si="444"/>
        <v>0</v>
      </c>
      <c r="T1601" s="44">
        <f t="shared" si="444"/>
        <v>3</v>
      </c>
      <c r="U1601" s="44">
        <f t="shared" si="444"/>
        <v>1791</v>
      </c>
      <c r="V1601" s="44">
        <f t="shared" si="444"/>
        <v>9</v>
      </c>
      <c r="W1601" s="44">
        <f t="shared" si="444"/>
        <v>1</v>
      </c>
      <c r="X1601" s="44">
        <f t="shared" si="444"/>
        <v>4</v>
      </c>
      <c r="Y1601" s="44">
        <f t="shared" si="444"/>
        <v>16</v>
      </c>
      <c r="Z1601" s="44">
        <f t="shared" si="444"/>
        <v>1</v>
      </c>
      <c r="AA1601" s="44">
        <f t="shared" si="444"/>
        <v>0</v>
      </c>
      <c r="AB1601" s="44">
        <f t="shared" si="444"/>
        <v>1</v>
      </c>
      <c r="AC1601" s="44">
        <f t="shared" si="444"/>
        <v>2</v>
      </c>
      <c r="AD1601" s="44">
        <f t="shared" si="444"/>
        <v>41</v>
      </c>
      <c r="AE1601" s="44">
        <f t="shared" si="444"/>
        <v>0</v>
      </c>
      <c r="AF1601" s="44">
        <f t="shared" si="444"/>
        <v>2459</v>
      </c>
      <c r="AG1601" s="44">
        <f t="shared" si="444"/>
        <v>2418</v>
      </c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</row>
    <row r="1602" spans="1:60" ht="15.6" x14ac:dyDescent="0.3">
      <c r="A1602" s="40"/>
      <c r="B1602" s="40"/>
      <c r="C1602" s="40"/>
      <c r="D1602" s="40"/>
      <c r="E1602" s="45"/>
      <c r="F1602" s="45"/>
      <c r="G1602" s="45"/>
      <c r="H1602" s="45"/>
      <c r="I1602" s="45"/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94"/>
      <c r="AE1602" s="41"/>
      <c r="AF1602" s="41"/>
      <c r="AG1602" s="41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</row>
    <row r="1603" spans="1:60" ht="15.6" x14ac:dyDescent="0.3">
      <c r="A1603" s="34" t="s">
        <v>2102</v>
      </c>
      <c r="B1603" s="34" t="s">
        <v>2103</v>
      </c>
      <c r="C1603" s="34" t="s">
        <v>2104</v>
      </c>
      <c r="D1603" s="34">
        <v>6</v>
      </c>
      <c r="E1603" s="34" t="s">
        <v>2139</v>
      </c>
      <c r="F1603" s="34" t="s">
        <v>2140</v>
      </c>
      <c r="G1603" s="46">
        <v>2</v>
      </c>
      <c r="H1603" s="46">
        <v>74</v>
      </c>
      <c r="I1603" s="46">
        <v>1</v>
      </c>
      <c r="J1603" s="46">
        <v>0</v>
      </c>
      <c r="K1603" s="46">
        <v>1</v>
      </c>
      <c r="L1603" s="46">
        <v>3</v>
      </c>
      <c r="M1603" s="46">
        <v>2</v>
      </c>
      <c r="N1603" s="46">
        <v>2</v>
      </c>
      <c r="O1603" s="46">
        <v>0</v>
      </c>
      <c r="P1603" s="46">
        <v>0</v>
      </c>
      <c r="Q1603" s="46">
        <v>0</v>
      </c>
      <c r="R1603" s="46">
        <v>0</v>
      </c>
      <c r="S1603" s="46">
        <v>0</v>
      </c>
      <c r="T1603" s="46">
        <v>2</v>
      </c>
      <c r="U1603" s="46">
        <v>496</v>
      </c>
      <c r="V1603" s="46">
        <v>2</v>
      </c>
      <c r="W1603" s="46">
        <v>0</v>
      </c>
      <c r="X1603" s="46">
        <v>0</v>
      </c>
      <c r="Y1603" s="46">
        <v>3</v>
      </c>
      <c r="Z1603" s="46">
        <v>0</v>
      </c>
      <c r="AA1603" s="46">
        <v>1</v>
      </c>
      <c r="AB1603" s="46">
        <v>0</v>
      </c>
      <c r="AC1603" s="46">
        <v>1</v>
      </c>
      <c r="AD1603" s="46">
        <v>4</v>
      </c>
      <c r="AE1603" s="46">
        <v>0</v>
      </c>
      <c r="AF1603" s="35">
        <f>G1603+H1603+I1603+J1603+K1603+L1603+M1603+N1603+O1603+P1603+Q1603+R1603+S1603+T1603+U1603+V1603+W1603+X1603+Y1603+Z1603+AA1603+AB1603+AC1603+AD1603</f>
        <v>594</v>
      </c>
      <c r="AG1603" s="35">
        <f>G1603+H1603+I1603+J1603+K1603+L1603+M1603+N1603+O1603+P1603+Q1603+R1603+S1603+T1603+U1603+V1603+W1603+X1603+Y1603+Z1603+AA1603+AB1603+AC1603</f>
        <v>590</v>
      </c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</row>
    <row r="1604" spans="1:60" ht="15.6" x14ac:dyDescent="0.3">
      <c r="A1604" s="34" t="s">
        <v>2102</v>
      </c>
      <c r="B1604" s="34" t="s">
        <v>2103</v>
      </c>
      <c r="C1604" s="34" t="s">
        <v>2104</v>
      </c>
      <c r="D1604" s="34">
        <v>6</v>
      </c>
      <c r="E1604" s="34" t="s">
        <v>2141</v>
      </c>
      <c r="F1604" s="34" t="s">
        <v>2142</v>
      </c>
      <c r="G1604" s="46">
        <v>1</v>
      </c>
      <c r="H1604" s="46">
        <v>83</v>
      </c>
      <c r="I1604" s="46">
        <v>4</v>
      </c>
      <c r="J1604" s="46">
        <v>1</v>
      </c>
      <c r="K1604" s="46">
        <v>2</v>
      </c>
      <c r="L1604" s="46">
        <v>1</v>
      </c>
      <c r="M1604" s="46">
        <v>1</v>
      </c>
      <c r="N1604" s="46">
        <v>4</v>
      </c>
      <c r="O1604" s="46">
        <v>1</v>
      </c>
      <c r="P1604" s="46">
        <v>1</v>
      </c>
      <c r="Q1604" s="46">
        <v>1</v>
      </c>
      <c r="R1604" s="46">
        <v>0</v>
      </c>
      <c r="S1604" s="46">
        <v>0</v>
      </c>
      <c r="T1604" s="46">
        <v>0</v>
      </c>
      <c r="U1604" s="46">
        <v>280</v>
      </c>
      <c r="V1604" s="46">
        <v>2</v>
      </c>
      <c r="W1604" s="46">
        <v>0</v>
      </c>
      <c r="X1604" s="46">
        <v>1</v>
      </c>
      <c r="Y1604" s="46">
        <v>0</v>
      </c>
      <c r="Z1604" s="46">
        <v>0</v>
      </c>
      <c r="AA1604" s="46">
        <v>0</v>
      </c>
      <c r="AB1604" s="46">
        <v>0</v>
      </c>
      <c r="AC1604" s="46">
        <v>0</v>
      </c>
      <c r="AD1604" s="46">
        <v>3</v>
      </c>
      <c r="AE1604" s="46">
        <v>0</v>
      </c>
      <c r="AF1604" s="35">
        <f>G1604+H1604+I1604+J1604+K1604+L1604+M1604+N1604+O1604+P1604+Q1604+R1604+S1604+T1604+U1604+V1604+W1604+X1604+Y1604+Z1604+AA1604+AB1604+AC1604+AD1604</f>
        <v>386</v>
      </c>
      <c r="AG1604" s="35">
        <f>G1604+H1604+I1604+J1604+K1604+L1604+M1604+N1604+O1604+P1604+Q1604+R1604+S1604+T1604+U1604+V1604+W1604+X1604+Y1604+Z1604+AA1604+AB1604+AC1604</f>
        <v>383</v>
      </c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</row>
    <row r="1605" spans="1:60" ht="15.6" x14ac:dyDescent="0.3">
      <c r="A1605" s="34" t="s">
        <v>2102</v>
      </c>
      <c r="B1605" s="34" t="s">
        <v>2103</v>
      </c>
      <c r="C1605" s="34" t="s">
        <v>2104</v>
      </c>
      <c r="D1605" s="34">
        <v>6</v>
      </c>
      <c r="E1605" s="34" t="s">
        <v>2143</v>
      </c>
      <c r="F1605" s="34" t="s">
        <v>2144</v>
      </c>
      <c r="G1605" s="46">
        <v>5</v>
      </c>
      <c r="H1605" s="46">
        <v>118</v>
      </c>
      <c r="I1605" s="46">
        <v>2</v>
      </c>
      <c r="J1605" s="46">
        <v>1</v>
      </c>
      <c r="K1605" s="46">
        <v>2</v>
      </c>
      <c r="L1605" s="46">
        <v>1</v>
      </c>
      <c r="M1605" s="46">
        <v>5</v>
      </c>
      <c r="N1605" s="46">
        <v>9</v>
      </c>
      <c r="O1605" s="46">
        <v>0</v>
      </c>
      <c r="P1605" s="46">
        <v>0</v>
      </c>
      <c r="Q1605" s="46">
        <v>0</v>
      </c>
      <c r="R1605" s="46">
        <v>0</v>
      </c>
      <c r="S1605" s="46">
        <v>0</v>
      </c>
      <c r="T1605" s="46">
        <v>2</v>
      </c>
      <c r="U1605" s="46">
        <v>233</v>
      </c>
      <c r="V1605" s="46">
        <v>0</v>
      </c>
      <c r="W1605" s="46">
        <v>0</v>
      </c>
      <c r="X1605" s="46">
        <v>1</v>
      </c>
      <c r="Y1605" s="46">
        <v>10</v>
      </c>
      <c r="Z1605" s="46">
        <v>3</v>
      </c>
      <c r="AA1605" s="46">
        <v>0</v>
      </c>
      <c r="AB1605" s="46">
        <v>1</v>
      </c>
      <c r="AC1605" s="46">
        <v>0</v>
      </c>
      <c r="AD1605" s="46">
        <v>5</v>
      </c>
      <c r="AE1605" s="46">
        <v>0</v>
      </c>
      <c r="AF1605" s="35">
        <f>G1605+H1605+I1605+J1605+K1605+L1605+M1605+N1605+O1605+P1605+Q1605+R1605+S1605+T1605+U1605+V1605+W1605+X1605+Y1605+Z1605+AA1605+AB1605+AC1605+AD1605</f>
        <v>398</v>
      </c>
      <c r="AG1605" s="35">
        <f>G1605+H1605+I1605+J1605+K1605+L1605+M1605+N1605+O1605+P1605+Q1605+R1605+S1605+T1605+U1605+V1605+W1605+X1605+Y1605+Z1605+AA1605+AB1605+AC1605</f>
        <v>393</v>
      </c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</row>
    <row r="1606" spans="1:60" ht="15.6" x14ac:dyDescent="0.3">
      <c r="A1606" s="34" t="s">
        <v>2102</v>
      </c>
      <c r="B1606" s="34" t="s">
        <v>2103</v>
      </c>
      <c r="C1606" s="34" t="s">
        <v>2104</v>
      </c>
      <c r="D1606" s="34">
        <v>6</v>
      </c>
      <c r="E1606" s="34" t="s">
        <v>2145</v>
      </c>
      <c r="F1606" s="34" t="s">
        <v>2146</v>
      </c>
      <c r="G1606" s="46">
        <v>1</v>
      </c>
      <c r="H1606" s="46">
        <v>70</v>
      </c>
      <c r="I1606" s="46">
        <v>2</v>
      </c>
      <c r="J1606" s="46">
        <v>1</v>
      </c>
      <c r="K1606" s="46">
        <v>0</v>
      </c>
      <c r="L1606" s="46">
        <v>1</v>
      </c>
      <c r="M1606" s="46">
        <v>1</v>
      </c>
      <c r="N1606" s="46">
        <v>2</v>
      </c>
      <c r="O1606" s="46">
        <v>0</v>
      </c>
      <c r="P1606" s="46">
        <v>0</v>
      </c>
      <c r="Q1606" s="46">
        <v>0</v>
      </c>
      <c r="R1606" s="46">
        <v>0</v>
      </c>
      <c r="S1606" s="46">
        <v>0</v>
      </c>
      <c r="T1606" s="46">
        <v>1</v>
      </c>
      <c r="U1606" s="46">
        <v>336</v>
      </c>
      <c r="V1606" s="46">
        <v>0</v>
      </c>
      <c r="W1606" s="46">
        <v>0</v>
      </c>
      <c r="X1606" s="46">
        <v>0</v>
      </c>
      <c r="Y1606" s="46">
        <v>3</v>
      </c>
      <c r="Z1606" s="46">
        <v>0</v>
      </c>
      <c r="AA1606" s="46">
        <v>0</v>
      </c>
      <c r="AB1606" s="46">
        <v>1</v>
      </c>
      <c r="AC1606" s="46">
        <v>0</v>
      </c>
      <c r="AD1606" s="46">
        <v>3</v>
      </c>
      <c r="AE1606" s="46">
        <v>0</v>
      </c>
      <c r="AF1606" s="35">
        <f>G1606+H1606+I1606+J1606+K1606+L1606+M1606+N1606+O1606+P1606+Q1606+R1606+S1606+T1606+U1606+V1606+W1606+X1606+Y1606+Z1606+AA1606+AB1606+AC1606+AD1606</f>
        <v>422</v>
      </c>
      <c r="AG1606" s="35">
        <f>G1606+H1606+I1606+J1606+K1606+L1606+M1606+N1606+O1606+P1606+Q1606+R1606+S1606+T1606+U1606+V1606+W1606+X1606+Y1606+Z1606+AA1606+AB1606+AC1606</f>
        <v>419</v>
      </c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</row>
    <row r="1607" spans="1:60" ht="15.6" x14ac:dyDescent="0.3">
      <c r="A1607" s="34" t="s">
        <v>2102</v>
      </c>
      <c r="B1607" s="34" t="s">
        <v>2103</v>
      </c>
      <c r="C1607" s="34" t="s">
        <v>2104</v>
      </c>
      <c r="D1607" s="34">
        <v>6</v>
      </c>
      <c r="E1607" s="34" t="s">
        <v>2147</v>
      </c>
      <c r="F1607" s="34" t="s">
        <v>2148</v>
      </c>
      <c r="G1607" s="46">
        <v>3</v>
      </c>
      <c r="H1607" s="46">
        <v>136</v>
      </c>
      <c r="I1607" s="46">
        <v>1</v>
      </c>
      <c r="J1607" s="46">
        <v>0</v>
      </c>
      <c r="K1607" s="46">
        <v>0</v>
      </c>
      <c r="L1607" s="46">
        <v>0</v>
      </c>
      <c r="M1607" s="46">
        <v>1</v>
      </c>
      <c r="N1607" s="46">
        <v>2</v>
      </c>
      <c r="O1607" s="46">
        <v>0</v>
      </c>
      <c r="P1607" s="46">
        <v>1</v>
      </c>
      <c r="Q1607" s="46">
        <v>0</v>
      </c>
      <c r="R1607" s="46">
        <v>0</v>
      </c>
      <c r="S1607" s="46">
        <v>0</v>
      </c>
      <c r="T1607" s="46">
        <v>1</v>
      </c>
      <c r="U1607" s="46">
        <v>622</v>
      </c>
      <c r="V1607" s="46">
        <v>4</v>
      </c>
      <c r="W1607" s="46">
        <v>1</v>
      </c>
      <c r="X1607" s="46">
        <v>0</v>
      </c>
      <c r="Y1607" s="46">
        <v>2</v>
      </c>
      <c r="Z1607" s="46">
        <v>0</v>
      </c>
      <c r="AA1607" s="46">
        <v>0</v>
      </c>
      <c r="AB1607" s="46">
        <v>1</v>
      </c>
      <c r="AC1607" s="46">
        <v>0</v>
      </c>
      <c r="AD1607" s="46">
        <v>9</v>
      </c>
      <c r="AE1607" s="46">
        <v>0</v>
      </c>
      <c r="AF1607" s="35">
        <f>G1607+H1607+I1607+J1607+K1607+L1607+M1607+N1607+O1607+P1607+Q1607+R1607+S1607+T1607+U1607+V1607+W1607+X1607+Y1607+Z1607+AA1607+AB1607+AC1607+AD1607</f>
        <v>784</v>
      </c>
      <c r="AG1607" s="35">
        <f>G1607+H1607+I1607+J1607+K1607+L1607+M1607+N1607+O1607+P1607+Q1607+R1607+S1607+T1607+U1607+V1607+W1607+X1607+Y1607+Z1607+AA1607+AB1607+AC1607</f>
        <v>775</v>
      </c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</row>
    <row r="1608" spans="1:60" ht="15.6" x14ac:dyDescent="0.3">
      <c r="A1608" s="40"/>
      <c r="B1608" s="40"/>
      <c r="C1608" s="40"/>
      <c r="D1608" s="40"/>
      <c r="E1608" s="44" t="s">
        <v>14</v>
      </c>
      <c r="F1608" s="44" t="s">
        <v>7</v>
      </c>
      <c r="G1608" s="44">
        <f>SUM(G1603:G1607)</f>
        <v>12</v>
      </c>
      <c r="H1608" s="44">
        <f t="shared" ref="H1608:AG1608" si="445">SUM(H1603:H1607)</f>
        <v>481</v>
      </c>
      <c r="I1608" s="44">
        <f t="shared" si="445"/>
        <v>10</v>
      </c>
      <c r="J1608" s="44">
        <f>SUM(J1603:J1607)</f>
        <v>3</v>
      </c>
      <c r="K1608" s="44">
        <f t="shared" si="445"/>
        <v>5</v>
      </c>
      <c r="L1608" s="44">
        <f t="shared" si="445"/>
        <v>6</v>
      </c>
      <c r="M1608" s="44">
        <f t="shared" si="445"/>
        <v>10</v>
      </c>
      <c r="N1608" s="44">
        <f t="shared" si="445"/>
        <v>19</v>
      </c>
      <c r="O1608" s="44">
        <f t="shared" si="445"/>
        <v>1</v>
      </c>
      <c r="P1608" s="44">
        <f t="shared" si="445"/>
        <v>2</v>
      </c>
      <c r="Q1608" s="44">
        <f t="shared" si="445"/>
        <v>1</v>
      </c>
      <c r="R1608" s="44">
        <f t="shared" si="445"/>
        <v>0</v>
      </c>
      <c r="S1608" s="44">
        <f t="shared" si="445"/>
        <v>0</v>
      </c>
      <c r="T1608" s="44">
        <f t="shared" si="445"/>
        <v>6</v>
      </c>
      <c r="U1608" s="44">
        <f t="shared" si="445"/>
        <v>1967</v>
      </c>
      <c r="V1608" s="44">
        <f t="shared" si="445"/>
        <v>8</v>
      </c>
      <c r="W1608" s="44">
        <f t="shared" si="445"/>
        <v>1</v>
      </c>
      <c r="X1608" s="44">
        <f t="shared" si="445"/>
        <v>2</v>
      </c>
      <c r="Y1608" s="44">
        <f t="shared" si="445"/>
        <v>18</v>
      </c>
      <c r="Z1608" s="44">
        <f t="shared" si="445"/>
        <v>3</v>
      </c>
      <c r="AA1608" s="44">
        <f t="shared" si="445"/>
        <v>1</v>
      </c>
      <c r="AB1608" s="44">
        <f t="shared" si="445"/>
        <v>3</v>
      </c>
      <c r="AC1608" s="44">
        <f t="shared" si="445"/>
        <v>1</v>
      </c>
      <c r="AD1608" s="44">
        <f t="shared" si="445"/>
        <v>24</v>
      </c>
      <c r="AE1608" s="44">
        <f t="shared" si="445"/>
        <v>0</v>
      </c>
      <c r="AF1608" s="44">
        <f t="shared" si="445"/>
        <v>2584</v>
      </c>
      <c r="AG1608" s="44">
        <f t="shared" si="445"/>
        <v>2560</v>
      </c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</row>
    <row r="1609" spans="1:60" ht="15.6" x14ac:dyDescent="0.3">
      <c r="A1609" s="40"/>
      <c r="B1609" s="40"/>
      <c r="C1609" s="40"/>
      <c r="D1609" s="40"/>
      <c r="E1609" s="40"/>
      <c r="F1609" s="40"/>
      <c r="G1609" s="40"/>
      <c r="H1609" s="40"/>
      <c r="I1609" s="40"/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83"/>
      <c r="AE1609" s="41"/>
      <c r="AF1609" s="41"/>
      <c r="AG1609" s="41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</row>
    <row r="1610" spans="1:60" ht="15.6" x14ac:dyDescent="0.3">
      <c r="A1610" s="34" t="s">
        <v>2102</v>
      </c>
      <c r="B1610" s="34" t="s">
        <v>2103</v>
      </c>
      <c r="C1610" s="34" t="s">
        <v>2104</v>
      </c>
      <c r="D1610" s="34">
        <v>7</v>
      </c>
      <c r="E1610" s="34" t="s">
        <v>18</v>
      </c>
      <c r="F1610" s="34" t="s">
        <v>2149</v>
      </c>
      <c r="G1610" s="46">
        <v>2</v>
      </c>
      <c r="H1610" s="46">
        <v>79</v>
      </c>
      <c r="I1610" s="46">
        <v>0</v>
      </c>
      <c r="J1610" s="46">
        <v>0</v>
      </c>
      <c r="K1610" s="46">
        <v>1</v>
      </c>
      <c r="L1610" s="46">
        <v>0</v>
      </c>
      <c r="M1610" s="46">
        <v>2</v>
      </c>
      <c r="N1610" s="46">
        <v>3</v>
      </c>
      <c r="O1610" s="46">
        <v>1</v>
      </c>
      <c r="P1610" s="46">
        <v>0</v>
      </c>
      <c r="Q1610" s="46">
        <v>0</v>
      </c>
      <c r="R1610" s="46">
        <v>0</v>
      </c>
      <c r="S1610" s="46">
        <v>0</v>
      </c>
      <c r="T1610" s="46">
        <v>1</v>
      </c>
      <c r="U1610" s="46">
        <v>291</v>
      </c>
      <c r="V1610" s="46">
        <v>4</v>
      </c>
      <c r="W1610" s="46">
        <v>0</v>
      </c>
      <c r="X1610" s="46">
        <v>0</v>
      </c>
      <c r="Y1610" s="46">
        <v>5</v>
      </c>
      <c r="Z1610" s="46">
        <v>0</v>
      </c>
      <c r="AA1610" s="46">
        <v>0</v>
      </c>
      <c r="AB1610" s="46">
        <v>0</v>
      </c>
      <c r="AC1610" s="46">
        <v>0</v>
      </c>
      <c r="AD1610" s="46">
        <v>6</v>
      </c>
      <c r="AE1610" s="46">
        <v>0</v>
      </c>
      <c r="AF1610" s="35">
        <f>G1610+H1610+I1610+J1610+K1610+L1610+M1610+N1610+O1610+P1610+Q1610+R1610+S1610+T1610+U1610+V1610+W1610+X1610+Y1610+Z1610+AA1610+AB1610+AC1610+AD1610</f>
        <v>395</v>
      </c>
      <c r="AG1610" s="35">
        <f>G1610+H1610+I1610+J1610+K1610+L1610+M1610+N1610+O1610+P1610+Q1610+R1610+S1610+T1610+U1610+V1610+W1610+X1610+Y1610+Z1610+AA1610+AB1610+AC1610</f>
        <v>389</v>
      </c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</row>
    <row r="1611" spans="1:60" ht="15.6" x14ac:dyDescent="0.3">
      <c r="A1611" s="34" t="s">
        <v>2102</v>
      </c>
      <c r="B1611" s="34" t="s">
        <v>2103</v>
      </c>
      <c r="C1611" s="34" t="s">
        <v>2104</v>
      </c>
      <c r="D1611" s="34">
        <v>7</v>
      </c>
      <c r="E1611" s="34" t="s">
        <v>2150</v>
      </c>
      <c r="F1611" s="34" t="s">
        <v>2151</v>
      </c>
      <c r="G1611" s="46">
        <v>3</v>
      </c>
      <c r="H1611" s="46">
        <v>90</v>
      </c>
      <c r="I1611" s="46">
        <v>2</v>
      </c>
      <c r="J1611" s="46">
        <v>0</v>
      </c>
      <c r="K1611" s="46">
        <v>0</v>
      </c>
      <c r="L1611" s="46">
        <v>0</v>
      </c>
      <c r="M1611" s="46">
        <v>0</v>
      </c>
      <c r="N1611" s="46">
        <v>0</v>
      </c>
      <c r="O1611" s="46">
        <v>0</v>
      </c>
      <c r="P1611" s="46">
        <v>0</v>
      </c>
      <c r="Q1611" s="46">
        <v>0</v>
      </c>
      <c r="R1611" s="46">
        <v>0</v>
      </c>
      <c r="S1611" s="46">
        <v>1</v>
      </c>
      <c r="T1611" s="46">
        <v>0</v>
      </c>
      <c r="U1611" s="46">
        <v>207</v>
      </c>
      <c r="V1611" s="46">
        <v>2</v>
      </c>
      <c r="W1611" s="46">
        <v>1</v>
      </c>
      <c r="X1611" s="46">
        <v>0</v>
      </c>
      <c r="Y1611" s="46">
        <v>2</v>
      </c>
      <c r="Z1611" s="46">
        <v>0</v>
      </c>
      <c r="AA1611" s="46">
        <v>0</v>
      </c>
      <c r="AB1611" s="46">
        <v>0</v>
      </c>
      <c r="AC1611" s="46">
        <v>0</v>
      </c>
      <c r="AD1611" s="46">
        <v>10</v>
      </c>
      <c r="AE1611" s="46">
        <v>0</v>
      </c>
      <c r="AF1611" s="35">
        <f>G1611+H1611+I1611+J1611+K1611+L1611+M1611+N1611+O1611+P1611+Q1611+R1611+S1611+T1611+U1611+V1611+W1611+X1611+Y1611+Z1611+AA1611+AB1611+AC1611+AD1611</f>
        <v>318</v>
      </c>
      <c r="AG1611" s="35">
        <f>G1611+H1611+I1611+J1611+K1611+L1611+M1611+N1611+O1611+P1611+Q1611+R1611+S1611+T1611+U1611+V1611+W1611+X1611+Y1611+Z1611+AA1611+AB1611+AC1611</f>
        <v>308</v>
      </c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</row>
    <row r="1612" spans="1:60" ht="15.6" x14ac:dyDescent="0.3">
      <c r="A1612" s="34" t="s">
        <v>2102</v>
      </c>
      <c r="B1612" s="34" t="s">
        <v>2103</v>
      </c>
      <c r="C1612" s="34" t="s">
        <v>2104</v>
      </c>
      <c r="D1612" s="34">
        <v>7</v>
      </c>
      <c r="E1612" s="34" t="s">
        <v>2152</v>
      </c>
      <c r="F1612" s="34" t="s">
        <v>2153</v>
      </c>
      <c r="G1612" s="46">
        <v>3</v>
      </c>
      <c r="H1612" s="46">
        <v>88</v>
      </c>
      <c r="I1612" s="46">
        <v>1</v>
      </c>
      <c r="J1612" s="46">
        <v>0</v>
      </c>
      <c r="K1612" s="46">
        <v>0</v>
      </c>
      <c r="L1612" s="46">
        <v>1</v>
      </c>
      <c r="M1612" s="46">
        <v>0</v>
      </c>
      <c r="N1612" s="46">
        <v>2</v>
      </c>
      <c r="O1612" s="46">
        <v>0</v>
      </c>
      <c r="P1612" s="46">
        <v>0</v>
      </c>
      <c r="Q1612" s="46">
        <v>0</v>
      </c>
      <c r="R1612" s="46">
        <v>0</v>
      </c>
      <c r="S1612" s="46">
        <v>0</v>
      </c>
      <c r="T1612" s="46">
        <v>1</v>
      </c>
      <c r="U1612" s="46">
        <v>285</v>
      </c>
      <c r="V1612" s="46">
        <v>1</v>
      </c>
      <c r="W1612" s="46">
        <v>0</v>
      </c>
      <c r="X1612" s="46">
        <v>0</v>
      </c>
      <c r="Y1612" s="46">
        <v>1</v>
      </c>
      <c r="Z1612" s="46">
        <v>1</v>
      </c>
      <c r="AA1612" s="46">
        <v>0</v>
      </c>
      <c r="AB1612" s="46">
        <v>0</v>
      </c>
      <c r="AC1612" s="46">
        <v>0</v>
      </c>
      <c r="AD1612" s="46">
        <v>6</v>
      </c>
      <c r="AE1612" s="46">
        <v>0</v>
      </c>
      <c r="AF1612" s="35">
        <f>G1612+H1612+I1612+J1612+K1612+L1612+M1612+N1612+O1612+P1612+Q1612+R1612+S1612+T1612+U1612+V1612+W1612+X1612+Y1612+Z1612+AA1612+AB1612+AC1612+AD1612</f>
        <v>390</v>
      </c>
      <c r="AG1612" s="35">
        <f>G1612+H1612+I1612+J1612+K1612+L1612+M1612+N1612+O1612+P1612+Q1612+R1612+S1612+T1612+U1612+V1612+W1612+X1612+Y1612+Z1612+AA1612+AB1612+AC1612</f>
        <v>384</v>
      </c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</row>
    <row r="1613" spans="1:60" ht="15.6" x14ac:dyDescent="0.3">
      <c r="A1613" s="34" t="s">
        <v>2102</v>
      </c>
      <c r="B1613" s="34" t="s">
        <v>2103</v>
      </c>
      <c r="C1613" s="34" t="s">
        <v>2104</v>
      </c>
      <c r="D1613" s="34">
        <v>7</v>
      </c>
      <c r="E1613" s="34" t="s">
        <v>2154</v>
      </c>
      <c r="F1613" s="34" t="s">
        <v>2155</v>
      </c>
      <c r="G1613" s="46">
        <v>0</v>
      </c>
      <c r="H1613" s="46">
        <v>43</v>
      </c>
      <c r="I1613" s="46">
        <v>1</v>
      </c>
      <c r="J1613" s="46">
        <v>0</v>
      </c>
      <c r="K1613" s="46">
        <v>0</v>
      </c>
      <c r="L1613" s="46">
        <v>0</v>
      </c>
      <c r="M1613" s="46">
        <v>0</v>
      </c>
      <c r="N1613" s="46">
        <v>2</v>
      </c>
      <c r="O1613" s="46">
        <v>0</v>
      </c>
      <c r="P1613" s="46">
        <v>0</v>
      </c>
      <c r="Q1613" s="46">
        <v>0</v>
      </c>
      <c r="R1613" s="46">
        <v>0</v>
      </c>
      <c r="S1613" s="46">
        <v>0</v>
      </c>
      <c r="T1613" s="46">
        <v>0</v>
      </c>
      <c r="U1613" s="46">
        <v>148</v>
      </c>
      <c r="V1613" s="46">
        <v>0</v>
      </c>
      <c r="W1613" s="46">
        <v>0</v>
      </c>
      <c r="X1613" s="46">
        <v>0</v>
      </c>
      <c r="Y1613" s="46">
        <v>0</v>
      </c>
      <c r="Z1613" s="46">
        <v>0</v>
      </c>
      <c r="AA1613" s="46">
        <v>0</v>
      </c>
      <c r="AB1613" s="46">
        <v>0</v>
      </c>
      <c r="AC1613" s="46">
        <v>0</v>
      </c>
      <c r="AD1613" s="46">
        <v>1</v>
      </c>
      <c r="AE1613" s="46">
        <v>0</v>
      </c>
      <c r="AF1613" s="35">
        <f>G1613+H1613+I1613+J1613+K1613+L1613+M1613+N1613+O1613+P1613+Q1613+R1613+S1613+T1613+U1613+V1613+W1613+X1613+Y1613+Z1613+AA1613+AB1613+AC1613+AD1613</f>
        <v>195</v>
      </c>
      <c r="AG1613" s="35">
        <f>G1613+H1613+I1613+J1613+K1613+L1613+M1613+N1613+O1613+P1613+Q1613+R1613+S1613+T1613+U1613+V1613+W1613+X1613+Y1613+Z1613+AA1613+AB1613+AC1613</f>
        <v>194</v>
      </c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</row>
    <row r="1614" spans="1:60" ht="15.6" x14ac:dyDescent="0.3">
      <c r="A1614" s="34" t="s">
        <v>2102</v>
      </c>
      <c r="B1614" s="34" t="s">
        <v>2103</v>
      </c>
      <c r="C1614" s="34" t="s">
        <v>2104</v>
      </c>
      <c r="D1614" s="34">
        <v>7</v>
      </c>
      <c r="E1614" s="34" t="s">
        <v>2156</v>
      </c>
      <c r="F1614" s="34" t="s">
        <v>2157</v>
      </c>
      <c r="G1614" s="46">
        <v>0</v>
      </c>
      <c r="H1614" s="46">
        <v>25</v>
      </c>
      <c r="I1614" s="46">
        <v>0</v>
      </c>
      <c r="J1614" s="46">
        <v>0</v>
      </c>
      <c r="K1614" s="46">
        <v>1</v>
      </c>
      <c r="L1614" s="46">
        <v>1</v>
      </c>
      <c r="M1614" s="46">
        <v>0</v>
      </c>
      <c r="N1614" s="46">
        <v>0</v>
      </c>
      <c r="O1614" s="46">
        <v>0</v>
      </c>
      <c r="P1614" s="46">
        <v>0</v>
      </c>
      <c r="Q1614" s="46">
        <v>0</v>
      </c>
      <c r="R1614" s="46">
        <v>0</v>
      </c>
      <c r="S1614" s="46">
        <v>0</v>
      </c>
      <c r="T1614" s="46">
        <v>0</v>
      </c>
      <c r="U1614" s="46">
        <v>87</v>
      </c>
      <c r="V1614" s="46">
        <v>2</v>
      </c>
      <c r="W1614" s="46">
        <v>0</v>
      </c>
      <c r="X1614" s="46">
        <v>0</v>
      </c>
      <c r="Y1614" s="46">
        <v>0</v>
      </c>
      <c r="Z1614" s="46">
        <v>0</v>
      </c>
      <c r="AA1614" s="46">
        <v>0</v>
      </c>
      <c r="AB1614" s="46">
        <v>0</v>
      </c>
      <c r="AC1614" s="46">
        <v>0</v>
      </c>
      <c r="AD1614" s="46">
        <v>2</v>
      </c>
      <c r="AE1614" s="46">
        <v>0</v>
      </c>
      <c r="AF1614" s="35">
        <f>G1614+H1614+I1614+J1614+K1614+L1614+M1614+N1614+O1614+P1614+Q1614+R1614+S1614+T1614+U1614+V1614+W1614+X1614+Y1614+Z1614+AA1614+AB1614+AC1614+AD1614</f>
        <v>118</v>
      </c>
      <c r="AG1614" s="35">
        <f>G1614+H1614+I1614+J1614+K1614+L1614+M1614+N1614+O1614+P1614+Q1614+R1614+S1614+T1614+U1614+V1614+W1614+X1614+Y1614+Z1614+AA1614+AB1614+AC1614</f>
        <v>116</v>
      </c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</row>
    <row r="1615" spans="1:60" ht="15.6" x14ac:dyDescent="0.3">
      <c r="A1615" s="40"/>
      <c r="B1615" s="40"/>
      <c r="C1615" s="40"/>
      <c r="D1615" s="40"/>
      <c r="E1615" s="44" t="s">
        <v>14</v>
      </c>
      <c r="F1615" s="44" t="s">
        <v>7</v>
      </c>
      <c r="G1615" s="44">
        <f>SUM(G1610:G1614)</f>
        <v>8</v>
      </c>
      <c r="H1615" s="44">
        <f t="shared" ref="H1615:AE1615" si="446">SUM(H1610:H1614)</f>
        <v>325</v>
      </c>
      <c r="I1615" s="44">
        <f t="shared" si="446"/>
        <v>4</v>
      </c>
      <c r="J1615" s="44">
        <f t="shared" si="446"/>
        <v>0</v>
      </c>
      <c r="K1615" s="44">
        <f t="shared" si="446"/>
        <v>2</v>
      </c>
      <c r="L1615" s="44">
        <f t="shared" si="446"/>
        <v>2</v>
      </c>
      <c r="M1615" s="44">
        <f t="shared" si="446"/>
        <v>2</v>
      </c>
      <c r="N1615" s="44">
        <f t="shared" si="446"/>
        <v>7</v>
      </c>
      <c r="O1615" s="44">
        <f t="shared" si="446"/>
        <v>1</v>
      </c>
      <c r="P1615" s="44">
        <f t="shared" si="446"/>
        <v>0</v>
      </c>
      <c r="Q1615" s="44">
        <f t="shared" si="446"/>
        <v>0</v>
      </c>
      <c r="R1615" s="44">
        <f>SUM(R1610:R1614)</f>
        <v>0</v>
      </c>
      <c r="S1615" s="44">
        <f t="shared" si="446"/>
        <v>1</v>
      </c>
      <c r="T1615" s="44">
        <f t="shared" si="446"/>
        <v>2</v>
      </c>
      <c r="U1615" s="44">
        <f t="shared" si="446"/>
        <v>1018</v>
      </c>
      <c r="V1615" s="44">
        <f t="shared" si="446"/>
        <v>9</v>
      </c>
      <c r="W1615" s="44">
        <f t="shared" si="446"/>
        <v>1</v>
      </c>
      <c r="X1615" s="44">
        <f t="shared" si="446"/>
        <v>0</v>
      </c>
      <c r="Y1615" s="44">
        <f t="shared" si="446"/>
        <v>8</v>
      </c>
      <c r="Z1615" s="44">
        <f t="shared" si="446"/>
        <v>1</v>
      </c>
      <c r="AA1615" s="44">
        <f t="shared" si="446"/>
        <v>0</v>
      </c>
      <c r="AB1615" s="44">
        <f t="shared" si="446"/>
        <v>0</v>
      </c>
      <c r="AC1615" s="44">
        <f t="shared" si="446"/>
        <v>0</v>
      </c>
      <c r="AD1615" s="44">
        <f t="shared" si="446"/>
        <v>25</v>
      </c>
      <c r="AE1615" s="44">
        <f t="shared" si="446"/>
        <v>0</v>
      </c>
      <c r="AF1615" s="44">
        <f t="shared" ref="AF1615:AG1615" si="447">SUM(AF1610:AF1614)</f>
        <v>1416</v>
      </c>
      <c r="AG1615" s="44">
        <f t="shared" si="447"/>
        <v>1391</v>
      </c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</row>
    <row r="1616" spans="1:60" ht="15.6" x14ac:dyDescent="0.3">
      <c r="A1616" s="40"/>
      <c r="B1616" s="40"/>
      <c r="C1616" s="40"/>
      <c r="D1616" s="40"/>
      <c r="E1616" s="45"/>
      <c r="F1616" s="45"/>
      <c r="G1616" s="45"/>
      <c r="H1616" s="45"/>
      <c r="I1616" s="45"/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94"/>
      <c r="AE1616" s="41"/>
      <c r="AF1616" s="41"/>
      <c r="AG1616" s="41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</row>
    <row r="1617" spans="1:60" ht="15.6" x14ac:dyDescent="0.3">
      <c r="A1617" s="34" t="s">
        <v>2102</v>
      </c>
      <c r="B1617" s="34" t="s">
        <v>2103</v>
      </c>
      <c r="C1617" s="34" t="s">
        <v>2104</v>
      </c>
      <c r="D1617" s="34">
        <v>8</v>
      </c>
      <c r="E1617" s="34" t="s">
        <v>2158</v>
      </c>
      <c r="F1617" s="34" t="s">
        <v>2159</v>
      </c>
      <c r="G1617" s="46">
        <v>2</v>
      </c>
      <c r="H1617" s="46">
        <v>71</v>
      </c>
      <c r="I1617" s="46">
        <v>0</v>
      </c>
      <c r="J1617" s="46">
        <v>1</v>
      </c>
      <c r="K1617" s="46">
        <v>1</v>
      </c>
      <c r="L1617" s="46">
        <v>0</v>
      </c>
      <c r="M1617" s="46">
        <v>1</v>
      </c>
      <c r="N1617" s="46">
        <v>2</v>
      </c>
      <c r="O1617" s="46">
        <v>0</v>
      </c>
      <c r="P1617" s="46">
        <v>0</v>
      </c>
      <c r="Q1617" s="46">
        <v>0</v>
      </c>
      <c r="R1617" s="46">
        <v>0</v>
      </c>
      <c r="S1617" s="46">
        <v>0</v>
      </c>
      <c r="T1617" s="46">
        <v>0</v>
      </c>
      <c r="U1617" s="46">
        <v>242</v>
      </c>
      <c r="V1617" s="46">
        <v>2</v>
      </c>
      <c r="W1617" s="46">
        <v>0</v>
      </c>
      <c r="X1617" s="46">
        <v>2</v>
      </c>
      <c r="Y1617" s="46">
        <v>0</v>
      </c>
      <c r="Z1617" s="46">
        <v>3</v>
      </c>
      <c r="AA1617" s="46">
        <v>0</v>
      </c>
      <c r="AB1617" s="46">
        <v>0</v>
      </c>
      <c r="AC1617" s="46">
        <v>1</v>
      </c>
      <c r="AD1617" s="46">
        <v>6</v>
      </c>
      <c r="AE1617" s="46">
        <v>0</v>
      </c>
      <c r="AF1617" s="35">
        <f>G1617+H1617+I1617+J1617+K1617+L1617+M1617+N1617+O1617+P1617+Q1617+R1617+S1617+T1617+U1617+V1617+W1617+X1617+Y1617+Z1617+AA1617+AB1617+AC1617+AD1617</f>
        <v>334</v>
      </c>
      <c r="AG1617" s="35">
        <f>G1617+H1617+I1617+J1617+K1617+L1617+M1617+N1617+O1617+P1617+Q1617+R1617+S1617+T1617+U1617+V1617+W1617+X1617+Y1617+Z1617+AA1617+AB1617+AC1617</f>
        <v>328</v>
      </c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</row>
    <row r="1618" spans="1:60" ht="15.6" x14ac:dyDescent="0.3">
      <c r="A1618" s="34" t="s">
        <v>2102</v>
      </c>
      <c r="B1618" s="34" t="s">
        <v>2103</v>
      </c>
      <c r="C1618" s="34" t="s">
        <v>2104</v>
      </c>
      <c r="D1618" s="34">
        <v>8</v>
      </c>
      <c r="E1618" s="34" t="s">
        <v>2160</v>
      </c>
      <c r="F1618" s="34" t="s">
        <v>2161</v>
      </c>
      <c r="G1618" s="46">
        <v>3</v>
      </c>
      <c r="H1618" s="46">
        <v>30</v>
      </c>
      <c r="I1618" s="46">
        <v>1</v>
      </c>
      <c r="J1618" s="46">
        <v>1</v>
      </c>
      <c r="K1618" s="46">
        <v>0</v>
      </c>
      <c r="L1618" s="46">
        <v>0</v>
      </c>
      <c r="M1618" s="46">
        <v>0</v>
      </c>
      <c r="N1618" s="46">
        <v>1</v>
      </c>
      <c r="O1618" s="46">
        <v>0</v>
      </c>
      <c r="P1618" s="46">
        <v>0</v>
      </c>
      <c r="Q1618" s="46">
        <v>0</v>
      </c>
      <c r="R1618" s="46">
        <v>1</v>
      </c>
      <c r="S1618" s="46">
        <v>0</v>
      </c>
      <c r="T1618" s="46">
        <v>0</v>
      </c>
      <c r="U1618" s="46">
        <v>235</v>
      </c>
      <c r="V1618" s="46">
        <v>0</v>
      </c>
      <c r="W1618" s="46">
        <v>0</v>
      </c>
      <c r="X1618" s="46">
        <v>0</v>
      </c>
      <c r="Y1618" s="46">
        <v>1</v>
      </c>
      <c r="Z1618" s="46">
        <v>0</v>
      </c>
      <c r="AA1618" s="46">
        <v>0</v>
      </c>
      <c r="AB1618" s="46">
        <v>0</v>
      </c>
      <c r="AC1618" s="46">
        <v>1</v>
      </c>
      <c r="AD1618" s="46">
        <v>7</v>
      </c>
      <c r="AE1618" s="46">
        <v>0</v>
      </c>
      <c r="AF1618" s="35">
        <f>G1618+H1618+I1618+J1618+K1618+L1618+M1618+N1618+O1618+P1618+Q1618+R1618+S1618+T1618+U1618+V1618+W1618+X1618+Y1618+Z1618+AA1618+AB1618+AC1618+AD1618</f>
        <v>281</v>
      </c>
      <c r="AG1618" s="35">
        <f>G1618+H1618+I1618+J1618+K1618+L1618+M1618+N1618+O1618+P1618+Q1618+R1618+S1618+T1618+U1618+V1618+W1618+X1618+Y1618+Z1618+AA1618+AB1618+AC1618</f>
        <v>274</v>
      </c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</row>
    <row r="1619" spans="1:60" ht="15.6" x14ac:dyDescent="0.3">
      <c r="A1619" s="34" t="s">
        <v>2102</v>
      </c>
      <c r="B1619" s="34" t="s">
        <v>2103</v>
      </c>
      <c r="C1619" s="34" t="s">
        <v>2104</v>
      </c>
      <c r="D1619" s="34">
        <v>8</v>
      </c>
      <c r="E1619" s="34" t="s">
        <v>2162</v>
      </c>
      <c r="F1619" s="34" t="s">
        <v>2163</v>
      </c>
      <c r="G1619" s="46">
        <v>1</v>
      </c>
      <c r="H1619" s="46">
        <v>80</v>
      </c>
      <c r="I1619" s="46">
        <v>2</v>
      </c>
      <c r="J1619" s="46">
        <v>0</v>
      </c>
      <c r="K1619" s="46">
        <v>0</v>
      </c>
      <c r="L1619" s="46">
        <v>1</v>
      </c>
      <c r="M1619" s="46">
        <v>0</v>
      </c>
      <c r="N1619" s="46">
        <v>2</v>
      </c>
      <c r="O1619" s="46">
        <v>0</v>
      </c>
      <c r="P1619" s="46">
        <v>0</v>
      </c>
      <c r="Q1619" s="46">
        <v>0</v>
      </c>
      <c r="R1619" s="46">
        <v>0</v>
      </c>
      <c r="S1619" s="46">
        <v>0</v>
      </c>
      <c r="T1619" s="46">
        <v>0</v>
      </c>
      <c r="U1619" s="46">
        <v>244</v>
      </c>
      <c r="V1619" s="46">
        <v>0</v>
      </c>
      <c r="W1619" s="46">
        <v>0</v>
      </c>
      <c r="X1619" s="46">
        <v>0</v>
      </c>
      <c r="Y1619" s="46">
        <v>2</v>
      </c>
      <c r="Z1619" s="46">
        <v>0</v>
      </c>
      <c r="AA1619" s="46">
        <v>0</v>
      </c>
      <c r="AB1619" s="46">
        <v>0</v>
      </c>
      <c r="AC1619" s="46">
        <v>0</v>
      </c>
      <c r="AD1619" s="46">
        <v>6</v>
      </c>
      <c r="AE1619" s="46">
        <v>0</v>
      </c>
      <c r="AF1619" s="35">
        <f>G1619+H1619+I1619+J1619+K1619+L1619+M1619+N1619+O1619+P1619+Q1619+R1619+S1619+T1619+U1619+V1619+W1619+X1619+Y1619+Z1619+AA1619+AB1619+AC1619+AD1619</f>
        <v>338</v>
      </c>
      <c r="AG1619" s="35">
        <f>G1619+H1619+I1619+J1619+K1619+L1619+M1619+N1619+O1619+P1619+Q1619+R1619+S1619+T1619+U1619+V1619+W1619+X1619+Y1619+Z1619+AA1619+AB1619+AC1619</f>
        <v>332</v>
      </c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</row>
    <row r="1620" spans="1:60" ht="15.6" x14ac:dyDescent="0.3">
      <c r="A1620" s="34" t="s">
        <v>2102</v>
      </c>
      <c r="B1620" s="34" t="s">
        <v>2103</v>
      </c>
      <c r="C1620" s="34" t="s">
        <v>2104</v>
      </c>
      <c r="D1620" s="34">
        <v>8</v>
      </c>
      <c r="E1620" s="34" t="s">
        <v>2164</v>
      </c>
      <c r="F1620" s="34" t="s">
        <v>2165</v>
      </c>
      <c r="G1620" s="46">
        <v>1</v>
      </c>
      <c r="H1620" s="46">
        <v>69</v>
      </c>
      <c r="I1620" s="46">
        <v>1</v>
      </c>
      <c r="J1620" s="46">
        <v>0</v>
      </c>
      <c r="K1620" s="46">
        <v>1</v>
      </c>
      <c r="L1620" s="46">
        <v>0</v>
      </c>
      <c r="M1620" s="46">
        <v>1</v>
      </c>
      <c r="N1620" s="46">
        <v>1</v>
      </c>
      <c r="O1620" s="46">
        <v>0</v>
      </c>
      <c r="P1620" s="46">
        <v>1</v>
      </c>
      <c r="Q1620" s="46">
        <v>0</v>
      </c>
      <c r="R1620" s="46">
        <v>0</v>
      </c>
      <c r="S1620" s="46">
        <v>0</v>
      </c>
      <c r="T1620" s="46">
        <v>0</v>
      </c>
      <c r="U1620" s="46">
        <v>345</v>
      </c>
      <c r="V1620" s="46">
        <v>0</v>
      </c>
      <c r="W1620" s="46">
        <v>0</v>
      </c>
      <c r="X1620" s="46">
        <v>0</v>
      </c>
      <c r="Y1620" s="46">
        <v>3</v>
      </c>
      <c r="Z1620" s="46">
        <v>0</v>
      </c>
      <c r="AA1620" s="46">
        <v>0</v>
      </c>
      <c r="AB1620" s="46">
        <v>0</v>
      </c>
      <c r="AC1620" s="46">
        <v>0</v>
      </c>
      <c r="AD1620" s="46">
        <v>5</v>
      </c>
      <c r="AE1620" s="46">
        <v>0</v>
      </c>
      <c r="AF1620" s="35">
        <f>G1620+H1620+I1620+J1620+K1620+L1620+M1620+N1620+O1620+P1620+Q1620+R1620+S1620+T1620+U1620+V1620+W1620+X1620+Y1620+Z1620+AA1620+AB1620+AC1620+AD1620</f>
        <v>428</v>
      </c>
      <c r="AG1620" s="35">
        <f>G1620+H1620+I1620+J1620+K1620+L1620+M1620+N1620+O1620+P1620+Q1620+R1620+S1620+T1620+U1620+V1620+W1620+X1620+Y1620+Z1620+AA1620+AB1620+AC1620</f>
        <v>423</v>
      </c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</row>
    <row r="1621" spans="1:60" ht="15.6" x14ac:dyDescent="0.3">
      <c r="A1621" s="34" t="s">
        <v>2102</v>
      </c>
      <c r="B1621" s="34" t="s">
        <v>2103</v>
      </c>
      <c r="C1621" s="34" t="s">
        <v>2104</v>
      </c>
      <c r="D1621" s="34">
        <v>8</v>
      </c>
      <c r="E1621" s="34" t="s">
        <v>2166</v>
      </c>
      <c r="F1621" s="34" t="s">
        <v>2167</v>
      </c>
      <c r="G1621" s="46">
        <v>1</v>
      </c>
      <c r="H1621" s="46">
        <v>51</v>
      </c>
      <c r="I1621" s="46">
        <v>3</v>
      </c>
      <c r="J1621" s="46">
        <v>0</v>
      </c>
      <c r="K1621" s="46">
        <v>1</v>
      </c>
      <c r="L1621" s="46">
        <v>2</v>
      </c>
      <c r="M1621" s="46">
        <v>0</v>
      </c>
      <c r="N1621" s="46">
        <v>1</v>
      </c>
      <c r="O1621" s="46">
        <v>0</v>
      </c>
      <c r="P1621" s="46">
        <v>0</v>
      </c>
      <c r="Q1621" s="46">
        <v>0</v>
      </c>
      <c r="R1621" s="46">
        <v>0</v>
      </c>
      <c r="S1621" s="46">
        <v>0</v>
      </c>
      <c r="T1621" s="46">
        <v>0</v>
      </c>
      <c r="U1621" s="46">
        <v>172</v>
      </c>
      <c r="V1621" s="46">
        <v>1</v>
      </c>
      <c r="W1621" s="46">
        <v>0</v>
      </c>
      <c r="X1621" s="46">
        <v>0</v>
      </c>
      <c r="Y1621" s="46">
        <v>0</v>
      </c>
      <c r="Z1621" s="46">
        <v>0</v>
      </c>
      <c r="AA1621" s="46">
        <v>0</v>
      </c>
      <c r="AB1621" s="46">
        <v>0</v>
      </c>
      <c r="AC1621" s="46">
        <v>0</v>
      </c>
      <c r="AD1621" s="46">
        <v>4</v>
      </c>
      <c r="AE1621" s="46">
        <v>0</v>
      </c>
      <c r="AF1621" s="35">
        <f>G1621+H1621+I1621+J1621+K1621+L1621+M1621+N1621+O1621+P1621+Q1621+R1621+S1621+T1621+U1621+V1621+W1621+X1621+Y1621+Z1621+AA1621+AB1621+AC1621+AD1621</f>
        <v>236</v>
      </c>
      <c r="AG1621" s="35">
        <f>G1621+H1621+I1621+J1621+K1621+L1621+M1621+N1621+O1621+P1621+Q1621+R1621+S1621+T1621+U1621+V1621+W1621+X1621+Y1621+Z1621+AA1621+AB1621+AC1621</f>
        <v>232</v>
      </c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</row>
    <row r="1622" spans="1:60" ht="15.6" x14ac:dyDescent="0.3">
      <c r="A1622" s="40"/>
      <c r="B1622" s="40"/>
      <c r="C1622" s="40"/>
      <c r="D1622" s="40"/>
      <c r="E1622" s="44" t="s">
        <v>752</v>
      </c>
      <c r="F1622" s="44" t="s">
        <v>7</v>
      </c>
      <c r="G1622" s="44">
        <f t="shared" ref="G1622:AE1622" si="448">SUM(G1617:G1621)</f>
        <v>8</v>
      </c>
      <c r="H1622" s="44">
        <f t="shared" si="448"/>
        <v>301</v>
      </c>
      <c r="I1622" s="44">
        <f t="shared" si="448"/>
        <v>7</v>
      </c>
      <c r="J1622" s="44">
        <f t="shared" si="448"/>
        <v>2</v>
      </c>
      <c r="K1622" s="44">
        <f t="shared" si="448"/>
        <v>3</v>
      </c>
      <c r="L1622" s="44">
        <f t="shared" si="448"/>
        <v>3</v>
      </c>
      <c r="M1622" s="44">
        <f t="shared" si="448"/>
        <v>2</v>
      </c>
      <c r="N1622" s="44">
        <f>SUM(N1617:N1621)</f>
        <v>7</v>
      </c>
      <c r="O1622" s="44">
        <f t="shared" si="448"/>
        <v>0</v>
      </c>
      <c r="P1622" s="44">
        <f t="shared" si="448"/>
        <v>1</v>
      </c>
      <c r="Q1622" s="44">
        <f t="shared" si="448"/>
        <v>0</v>
      </c>
      <c r="R1622" s="44">
        <f t="shared" si="448"/>
        <v>1</v>
      </c>
      <c r="S1622" s="44">
        <f t="shared" si="448"/>
        <v>0</v>
      </c>
      <c r="T1622" s="44">
        <f t="shared" si="448"/>
        <v>0</v>
      </c>
      <c r="U1622" s="44">
        <f t="shared" si="448"/>
        <v>1238</v>
      </c>
      <c r="V1622" s="44">
        <f t="shared" si="448"/>
        <v>3</v>
      </c>
      <c r="W1622" s="44">
        <f t="shared" si="448"/>
        <v>0</v>
      </c>
      <c r="X1622" s="44">
        <f t="shared" si="448"/>
        <v>2</v>
      </c>
      <c r="Y1622" s="44">
        <f t="shared" si="448"/>
        <v>6</v>
      </c>
      <c r="Z1622" s="44">
        <f t="shared" si="448"/>
        <v>3</v>
      </c>
      <c r="AA1622" s="44">
        <f t="shared" si="448"/>
        <v>0</v>
      </c>
      <c r="AB1622" s="44">
        <f t="shared" si="448"/>
        <v>0</v>
      </c>
      <c r="AC1622" s="44">
        <f t="shared" si="448"/>
        <v>2</v>
      </c>
      <c r="AD1622" s="44">
        <f t="shared" si="448"/>
        <v>28</v>
      </c>
      <c r="AE1622" s="44">
        <f t="shared" si="448"/>
        <v>0</v>
      </c>
      <c r="AF1622" s="44">
        <f t="shared" ref="AF1622:AG1622" si="449">SUM(AF1617:AF1621)</f>
        <v>1617</v>
      </c>
      <c r="AG1622" s="44">
        <f t="shared" si="449"/>
        <v>1589</v>
      </c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</row>
    <row r="1623" spans="1:60" ht="15.6" x14ac:dyDescent="0.3">
      <c r="A1623" s="40"/>
      <c r="B1623" s="40"/>
      <c r="C1623" s="40"/>
      <c r="D1623" s="40"/>
      <c r="E1623" s="40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83"/>
      <c r="AE1623" s="41"/>
      <c r="AF1623" s="41"/>
      <c r="AG1623" s="41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</row>
    <row r="1624" spans="1:60" ht="15.6" x14ac:dyDescent="0.3">
      <c r="A1624" s="34" t="s">
        <v>2102</v>
      </c>
      <c r="B1624" s="34" t="s">
        <v>2103</v>
      </c>
      <c r="C1624" s="34" t="s">
        <v>2104</v>
      </c>
      <c r="D1624" s="34">
        <v>20</v>
      </c>
      <c r="E1624" s="34" t="s">
        <v>1925</v>
      </c>
      <c r="F1624" s="34" t="s">
        <v>2168</v>
      </c>
      <c r="G1624" s="46">
        <v>1</v>
      </c>
      <c r="H1624" s="46">
        <v>69</v>
      </c>
      <c r="I1624" s="46">
        <v>2</v>
      </c>
      <c r="J1624" s="46">
        <v>0</v>
      </c>
      <c r="K1624" s="46">
        <v>0</v>
      </c>
      <c r="L1624" s="46">
        <v>1</v>
      </c>
      <c r="M1624" s="46">
        <v>0</v>
      </c>
      <c r="N1624" s="46">
        <v>2</v>
      </c>
      <c r="O1624" s="46">
        <v>0</v>
      </c>
      <c r="P1624" s="46">
        <v>0</v>
      </c>
      <c r="Q1624" s="46">
        <v>0</v>
      </c>
      <c r="R1624" s="46">
        <v>0</v>
      </c>
      <c r="S1624" s="46">
        <v>0</v>
      </c>
      <c r="T1624" s="46">
        <v>1</v>
      </c>
      <c r="U1624" s="46">
        <v>132</v>
      </c>
      <c r="V1624" s="46">
        <v>0</v>
      </c>
      <c r="W1624" s="46">
        <v>0</v>
      </c>
      <c r="X1624" s="46">
        <v>0</v>
      </c>
      <c r="Y1624" s="46">
        <v>0</v>
      </c>
      <c r="Z1624" s="46">
        <v>0</v>
      </c>
      <c r="AA1624" s="46">
        <v>0</v>
      </c>
      <c r="AB1624" s="46">
        <v>0</v>
      </c>
      <c r="AC1624" s="46">
        <v>0</v>
      </c>
      <c r="AD1624" s="46">
        <v>1</v>
      </c>
      <c r="AE1624" s="46">
        <v>0</v>
      </c>
      <c r="AF1624" s="35">
        <f>G1624+H1624+I1624+J1624+K1624+L1624+M1624+N1624+O1624+P1624+Q1624+R1624+S1624+T1624+U1624+V1624+W1624+X1624+Y1624+Z1624+AA1624+AB1624+AC1624+AD1624</f>
        <v>209</v>
      </c>
      <c r="AG1624" s="35">
        <f>G1624+H1624+I1624+J1624+K1624+L1624+M1624+N1624+O1624+P1624+Q1624+R1624+S1624+T1624+U1624+V1624+W1624+X1624+Y1624+Z1624+AA1624+AB1624+AC1624</f>
        <v>208</v>
      </c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</row>
    <row r="1625" spans="1:60" ht="15.6" x14ac:dyDescent="0.3">
      <c r="A1625" s="34" t="s">
        <v>2102</v>
      </c>
      <c r="B1625" s="34" t="s">
        <v>2103</v>
      </c>
      <c r="C1625" s="34" t="s">
        <v>2104</v>
      </c>
      <c r="D1625" s="34">
        <v>20</v>
      </c>
      <c r="E1625" s="34" t="s">
        <v>2169</v>
      </c>
      <c r="F1625" s="34" t="s">
        <v>2170</v>
      </c>
      <c r="G1625" s="46">
        <v>0</v>
      </c>
      <c r="H1625" s="46">
        <v>44</v>
      </c>
      <c r="I1625" s="46">
        <v>0</v>
      </c>
      <c r="J1625" s="46">
        <v>0</v>
      </c>
      <c r="K1625" s="46">
        <v>0</v>
      </c>
      <c r="L1625" s="46">
        <v>1</v>
      </c>
      <c r="M1625" s="46">
        <v>0</v>
      </c>
      <c r="N1625" s="46">
        <v>1</v>
      </c>
      <c r="O1625" s="46">
        <v>0</v>
      </c>
      <c r="P1625" s="46">
        <v>0</v>
      </c>
      <c r="Q1625" s="46">
        <v>0</v>
      </c>
      <c r="R1625" s="46">
        <v>0</v>
      </c>
      <c r="S1625" s="46">
        <v>0</v>
      </c>
      <c r="T1625" s="46">
        <v>0</v>
      </c>
      <c r="U1625" s="46">
        <v>172</v>
      </c>
      <c r="V1625" s="46">
        <v>1</v>
      </c>
      <c r="W1625" s="46">
        <v>0</v>
      </c>
      <c r="X1625" s="46">
        <v>0</v>
      </c>
      <c r="Y1625" s="46">
        <v>0</v>
      </c>
      <c r="Z1625" s="46">
        <v>1</v>
      </c>
      <c r="AA1625" s="46">
        <v>0</v>
      </c>
      <c r="AB1625" s="46">
        <v>0</v>
      </c>
      <c r="AC1625" s="46">
        <v>2</v>
      </c>
      <c r="AD1625" s="46">
        <v>4</v>
      </c>
      <c r="AE1625" s="46">
        <v>0</v>
      </c>
      <c r="AF1625" s="35">
        <f>G1625+H1625+I1625+J1625+K1625+L1625+M1625+N1625+O1625+P1625+Q1625+R1625+S1625+T1625+U1625+V1625+W1625+X1625+Y1625+Z1625+AA1625+AB1625+AC1625+AD1625</f>
        <v>226</v>
      </c>
      <c r="AG1625" s="35">
        <f>G1625+H1625+I1625+J1625+K1625+L1625+M1625+N1625+O1625+P1625+Q1625+R1625+S1625+T1625+U1625+V1625+W1625+X1625+Y1625+Z1625+AA1625+AB1625+AC1625</f>
        <v>222</v>
      </c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</row>
    <row r="1626" spans="1:60" ht="15.6" x14ac:dyDescent="0.3">
      <c r="A1626" s="34" t="s">
        <v>2102</v>
      </c>
      <c r="B1626" s="34" t="s">
        <v>2103</v>
      </c>
      <c r="C1626" s="34" t="s">
        <v>2104</v>
      </c>
      <c r="D1626" s="34">
        <v>20</v>
      </c>
      <c r="E1626" s="34" t="s">
        <v>2171</v>
      </c>
      <c r="F1626" s="34" t="s">
        <v>2172</v>
      </c>
      <c r="G1626" s="46">
        <v>1</v>
      </c>
      <c r="H1626" s="46">
        <v>31</v>
      </c>
      <c r="I1626" s="46">
        <v>0</v>
      </c>
      <c r="J1626" s="46">
        <v>0</v>
      </c>
      <c r="K1626" s="46">
        <v>0</v>
      </c>
      <c r="L1626" s="46">
        <v>0</v>
      </c>
      <c r="M1626" s="46">
        <v>0</v>
      </c>
      <c r="N1626" s="46">
        <v>0</v>
      </c>
      <c r="O1626" s="46">
        <v>0</v>
      </c>
      <c r="P1626" s="46">
        <v>0</v>
      </c>
      <c r="Q1626" s="46">
        <v>0</v>
      </c>
      <c r="R1626" s="46">
        <v>0</v>
      </c>
      <c r="S1626" s="46">
        <v>0</v>
      </c>
      <c r="T1626" s="46">
        <v>0</v>
      </c>
      <c r="U1626" s="46">
        <v>124</v>
      </c>
      <c r="V1626" s="46">
        <v>0</v>
      </c>
      <c r="W1626" s="46">
        <v>0</v>
      </c>
      <c r="X1626" s="46">
        <v>0</v>
      </c>
      <c r="Y1626" s="46">
        <v>2</v>
      </c>
      <c r="Z1626" s="46">
        <v>0</v>
      </c>
      <c r="AA1626" s="46">
        <v>0</v>
      </c>
      <c r="AB1626" s="46">
        <v>0</v>
      </c>
      <c r="AC1626" s="46">
        <v>0</v>
      </c>
      <c r="AD1626" s="46">
        <v>1</v>
      </c>
      <c r="AE1626" s="46">
        <v>0</v>
      </c>
      <c r="AF1626" s="35">
        <f>G1626+H1626+I1626+J1626+K1626+L1626+M1626+N1626+O1626+P1626+Q1626+R1626+S1626+T1626+U1626+V1626+W1626+X1626+Y1626+Z1626+AA1626+AB1626+AC1626+AD1626</f>
        <v>159</v>
      </c>
      <c r="AG1626" s="35">
        <f>G1626+H1626+I1626+J1626+K1626+L1626+M1626+N1626+O1626+P1626+Q1626+R1626+S1626+T1626+U1626+V1626+W1626+X1626+Y1626+Z1626+AA1626+AB1626+AC1626</f>
        <v>158</v>
      </c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</row>
    <row r="1627" spans="1:60" ht="15.6" x14ac:dyDescent="0.3">
      <c r="A1627" s="34" t="s">
        <v>2102</v>
      </c>
      <c r="B1627" s="34" t="s">
        <v>2103</v>
      </c>
      <c r="C1627" s="34" t="s">
        <v>2104</v>
      </c>
      <c r="D1627" s="34">
        <v>20</v>
      </c>
      <c r="E1627" s="34" t="s">
        <v>2173</v>
      </c>
      <c r="F1627" s="34" t="s">
        <v>2174</v>
      </c>
      <c r="G1627" s="46">
        <v>1</v>
      </c>
      <c r="H1627" s="46">
        <v>120</v>
      </c>
      <c r="I1627" s="46">
        <v>0</v>
      </c>
      <c r="J1627" s="46">
        <v>0</v>
      </c>
      <c r="K1627" s="46">
        <v>0</v>
      </c>
      <c r="L1627" s="46">
        <v>1</v>
      </c>
      <c r="M1627" s="46">
        <v>1</v>
      </c>
      <c r="N1627" s="46">
        <v>7</v>
      </c>
      <c r="O1627" s="46">
        <v>0</v>
      </c>
      <c r="P1627" s="46">
        <v>0</v>
      </c>
      <c r="Q1627" s="46">
        <v>0</v>
      </c>
      <c r="R1627" s="46">
        <v>0</v>
      </c>
      <c r="S1627" s="46">
        <v>0</v>
      </c>
      <c r="T1627" s="46">
        <v>0</v>
      </c>
      <c r="U1627" s="46">
        <v>162</v>
      </c>
      <c r="V1627" s="46">
        <v>1</v>
      </c>
      <c r="W1627" s="46">
        <v>0</v>
      </c>
      <c r="X1627" s="46">
        <v>2</v>
      </c>
      <c r="Y1627" s="46">
        <v>0</v>
      </c>
      <c r="Z1627" s="46">
        <v>0</v>
      </c>
      <c r="AA1627" s="46">
        <v>0</v>
      </c>
      <c r="AB1627" s="46">
        <v>0</v>
      </c>
      <c r="AC1627" s="46">
        <v>0</v>
      </c>
      <c r="AD1627" s="46">
        <v>4</v>
      </c>
      <c r="AE1627" s="46">
        <v>0</v>
      </c>
      <c r="AF1627" s="35">
        <f>G1627+H1627+I1627+J1627+K1627+L1627+M1627+N1627+O1627+P1627+Q1627+R1627+S1627+T1627+U1627+V1627+W1627+X1627+Y1627+Z1627+AA1627+AB1627+AC1627+AD1627</f>
        <v>299</v>
      </c>
      <c r="AG1627" s="35">
        <f>G1627+H1627+I1627+J1627+K1627+L1627+M1627+N1627+O1627+P1627+Q1627+R1627+S1627+T1627+U1627+V1627+W1627+X1627+Y1627+Z1627+AA1627+AB1627+AC1627</f>
        <v>295</v>
      </c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</row>
    <row r="1628" spans="1:60" ht="15.6" x14ac:dyDescent="0.3">
      <c r="A1628" s="34" t="s">
        <v>2102</v>
      </c>
      <c r="B1628" s="34" t="s">
        <v>2103</v>
      </c>
      <c r="C1628" s="34" t="s">
        <v>2104</v>
      </c>
      <c r="D1628" s="34">
        <v>20</v>
      </c>
      <c r="E1628" s="34" t="s">
        <v>2175</v>
      </c>
      <c r="F1628" s="34" t="s">
        <v>2176</v>
      </c>
      <c r="G1628" s="46">
        <v>0</v>
      </c>
      <c r="H1628" s="46">
        <v>39</v>
      </c>
      <c r="I1628" s="46">
        <v>1</v>
      </c>
      <c r="J1628" s="46">
        <v>0</v>
      </c>
      <c r="K1628" s="46">
        <v>1</v>
      </c>
      <c r="L1628" s="46">
        <v>1</v>
      </c>
      <c r="M1628" s="46">
        <v>0</v>
      </c>
      <c r="N1628" s="46">
        <v>2</v>
      </c>
      <c r="O1628" s="46">
        <v>0</v>
      </c>
      <c r="P1628" s="46">
        <v>1</v>
      </c>
      <c r="Q1628" s="46">
        <v>0</v>
      </c>
      <c r="R1628" s="46">
        <v>0</v>
      </c>
      <c r="S1628" s="46">
        <v>0</v>
      </c>
      <c r="T1628" s="46">
        <v>0</v>
      </c>
      <c r="U1628" s="46">
        <v>129</v>
      </c>
      <c r="V1628" s="46">
        <v>0</v>
      </c>
      <c r="W1628" s="46">
        <v>0</v>
      </c>
      <c r="X1628" s="46">
        <v>0</v>
      </c>
      <c r="Y1628" s="46">
        <v>0</v>
      </c>
      <c r="Z1628" s="46">
        <v>0</v>
      </c>
      <c r="AA1628" s="46">
        <v>0</v>
      </c>
      <c r="AB1628" s="46">
        <v>0</v>
      </c>
      <c r="AC1628" s="46">
        <v>0</v>
      </c>
      <c r="AD1628" s="46">
        <v>3</v>
      </c>
      <c r="AE1628" s="46">
        <v>0</v>
      </c>
      <c r="AF1628" s="35">
        <f>G1628+H1628+I1628+J1628+K1628+L1628+M1628+N1628+O1628+P1628+Q1628+R1628+S1628+T1628+U1628+V1628+W1628+X1628+Y1628+Z1628+AA1628+AB1628+AC1628+AD1628</f>
        <v>177</v>
      </c>
      <c r="AG1628" s="35">
        <f>G1628+H1628+I1628+J1628+K1628+L1628+M1628+N1628+O1628+P1628+Q1628+R1628+S1628+T1628+U1628+V1628+W1628+X1628+Y1628+Z1628+AA1628+AB1628+AC1628</f>
        <v>174</v>
      </c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</row>
    <row r="1629" spans="1:60" ht="15.6" x14ac:dyDescent="0.3">
      <c r="A1629" s="40"/>
      <c r="B1629" s="40"/>
      <c r="C1629" s="40"/>
      <c r="D1629" s="40"/>
      <c r="E1629" s="44" t="s">
        <v>14</v>
      </c>
      <c r="F1629" s="44" t="s">
        <v>7</v>
      </c>
      <c r="G1629" s="44">
        <f t="shared" ref="G1629:AE1629" si="450">SUM(G1624:G1628)</f>
        <v>3</v>
      </c>
      <c r="H1629" s="44">
        <f t="shared" si="450"/>
        <v>303</v>
      </c>
      <c r="I1629" s="44">
        <f t="shared" si="450"/>
        <v>3</v>
      </c>
      <c r="J1629" s="44">
        <f t="shared" si="450"/>
        <v>0</v>
      </c>
      <c r="K1629" s="44">
        <f>SUM(K1624:K1628)</f>
        <v>1</v>
      </c>
      <c r="L1629" s="44">
        <f t="shared" si="450"/>
        <v>4</v>
      </c>
      <c r="M1629" s="44">
        <f t="shared" si="450"/>
        <v>1</v>
      </c>
      <c r="N1629" s="44">
        <f t="shared" si="450"/>
        <v>12</v>
      </c>
      <c r="O1629" s="44">
        <f t="shared" si="450"/>
        <v>0</v>
      </c>
      <c r="P1629" s="44">
        <f t="shared" si="450"/>
        <v>1</v>
      </c>
      <c r="Q1629" s="44">
        <f t="shared" si="450"/>
        <v>0</v>
      </c>
      <c r="R1629" s="44">
        <f>SUM(R1624:R1628)</f>
        <v>0</v>
      </c>
      <c r="S1629" s="44">
        <f t="shared" si="450"/>
        <v>0</v>
      </c>
      <c r="T1629" s="44">
        <f t="shared" si="450"/>
        <v>1</v>
      </c>
      <c r="U1629" s="44">
        <f t="shared" si="450"/>
        <v>719</v>
      </c>
      <c r="V1629" s="44">
        <f t="shared" si="450"/>
        <v>2</v>
      </c>
      <c r="W1629" s="44">
        <f t="shared" si="450"/>
        <v>0</v>
      </c>
      <c r="X1629" s="44">
        <f t="shared" si="450"/>
        <v>2</v>
      </c>
      <c r="Y1629" s="44">
        <f t="shared" si="450"/>
        <v>2</v>
      </c>
      <c r="Z1629" s="44">
        <f t="shared" si="450"/>
        <v>1</v>
      </c>
      <c r="AA1629" s="44">
        <f t="shared" si="450"/>
        <v>0</v>
      </c>
      <c r="AB1629" s="44">
        <f t="shared" si="450"/>
        <v>0</v>
      </c>
      <c r="AC1629" s="44">
        <f t="shared" si="450"/>
        <v>2</v>
      </c>
      <c r="AD1629" s="44">
        <f t="shared" si="450"/>
        <v>13</v>
      </c>
      <c r="AE1629" s="44">
        <f t="shared" si="450"/>
        <v>0</v>
      </c>
      <c r="AF1629" s="44">
        <f t="shared" ref="AF1629:AG1629" si="451">SUM(AF1624:AF1628)</f>
        <v>1070</v>
      </c>
      <c r="AG1629" s="44">
        <f t="shared" si="451"/>
        <v>1057</v>
      </c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</row>
    <row r="1630" spans="1:60" ht="15.6" x14ac:dyDescent="0.3">
      <c r="A1630" s="40"/>
      <c r="B1630" s="40"/>
      <c r="C1630" s="40"/>
      <c r="D1630" s="40"/>
      <c r="E1630" s="45"/>
      <c r="F1630" s="45"/>
      <c r="G1630" s="45"/>
      <c r="H1630" s="45"/>
      <c r="I1630" s="45"/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94"/>
      <c r="AE1630" s="41"/>
      <c r="AF1630" s="41"/>
      <c r="AG1630" s="41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</row>
    <row r="1631" spans="1:60" ht="15.6" x14ac:dyDescent="0.3">
      <c r="A1631" s="103"/>
      <c r="B1631" s="103"/>
      <c r="C1631" s="103"/>
      <c r="D1631" s="103"/>
      <c r="E1631" s="103"/>
      <c r="F1631" s="103"/>
      <c r="G1631" s="103"/>
      <c r="H1631" s="68"/>
      <c r="I1631" s="68"/>
      <c r="J1631" s="62"/>
      <c r="K1631" s="62"/>
      <c r="L1631" s="62"/>
      <c r="M1631" s="68"/>
      <c r="N1631" s="68"/>
      <c r="O1631" s="68"/>
      <c r="P1631" s="62"/>
      <c r="Q1631" s="62"/>
      <c r="R1631" s="62"/>
      <c r="S1631" s="68"/>
      <c r="T1631" s="68"/>
      <c r="U1631" s="68"/>
      <c r="V1631" s="62"/>
      <c r="W1631" s="62"/>
      <c r="X1631" s="62"/>
      <c r="Y1631" s="68"/>
      <c r="Z1631" s="68"/>
      <c r="AA1631" s="68"/>
      <c r="AB1631" s="62"/>
      <c r="AC1631" s="62"/>
      <c r="AD1631" s="62"/>
      <c r="AE1631" s="68"/>
      <c r="AF1631" s="62"/>
      <c r="AG1631" s="62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</row>
    <row r="1632" spans="1:60" ht="15.6" x14ac:dyDescent="0.3">
      <c r="A1632" s="165" t="s">
        <v>2177</v>
      </c>
      <c r="B1632" s="166"/>
      <c r="C1632" s="166"/>
      <c r="D1632" s="166"/>
      <c r="E1632" s="166"/>
      <c r="F1632" s="167"/>
      <c r="G1632" s="52">
        <f>G1587+G1594+G1601+G1608+G1615+G1622+G1629</f>
        <v>61</v>
      </c>
      <c r="H1632" s="52">
        <f t="shared" ref="H1632:AG1632" si="452">H1587+H1594+H1601+H1608+H1615+H1622+H1629</f>
        <v>3596</v>
      </c>
      <c r="I1632" s="52">
        <f t="shared" si="452"/>
        <v>41</v>
      </c>
      <c r="J1632" s="52">
        <f t="shared" si="452"/>
        <v>7</v>
      </c>
      <c r="K1632" s="52">
        <f t="shared" si="452"/>
        <v>19</v>
      </c>
      <c r="L1632" s="52">
        <f t="shared" si="452"/>
        <v>23</v>
      </c>
      <c r="M1632" s="52">
        <f t="shared" si="452"/>
        <v>19</v>
      </c>
      <c r="N1632" s="52">
        <f t="shared" si="452"/>
        <v>86</v>
      </c>
      <c r="O1632" s="52">
        <f t="shared" si="452"/>
        <v>9</v>
      </c>
      <c r="P1632" s="52">
        <f t="shared" si="452"/>
        <v>5</v>
      </c>
      <c r="Q1632" s="52">
        <f t="shared" si="452"/>
        <v>2</v>
      </c>
      <c r="R1632" s="52">
        <f t="shared" si="452"/>
        <v>3</v>
      </c>
      <c r="S1632" s="52">
        <f t="shared" si="452"/>
        <v>2</v>
      </c>
      <c r="T1632" s="52">
        <f t="shared" si="452"/>
        <v>15</v>
      </c>
      <c r="U1632" s="52">
        <f t="shared" si="452"/>
        <v>9550</v>
      </c>
      <c r="V1632" s="52">
        <f t="shared" si="452"/>
        <v>56</v>
      </c>
      <c r="W1632" s="52">
        <f t="shared" si="452"/>
        <v>5</v>
      </c>
      <c r="X1632" s="52">
        <f t="shared" si="452"/>
        <v>16</v>
      </c>
      <c r="Y1632" s="52">
        <f t="shared" si="452"/>
        <v>108</v>
      </c>
      <c r="Z1632" s="52">
        <f t="shared" si="452"/>
        <v>13</v>
      </c>
      <c r="AA1632" s="52">
        <f t="shared" si="452"/>
        <v>4</v>
      </c>
      <c r="AB1632" s="52">
        <f t="shared" si="452"/>
        <v>7</v>
      </c>
      <c r="AC1632" s="52">
        <f t="shared" si="452"/>
        <v>12</v>
      </c>
      <c r="AD1632" s="52">
        <f t="shared" si="452"/>
        <v>210</v>
      </c>
      <c r="AE1632" s="52">
        <f t="shared" si="452"/>
        <v>0</v>
      </c>
      <c r="AF1632" s="52">
        <f t="shared" si="452"/>
        <v>13869</v>
      </c>
      <c r="AG1632" s="52">
        <f t="shared" si="452"/>
        <v>13659</v>
      </c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</row>
    <row r="1633" spans="1:60" ht="15.6" x14ac:dyDescent="0.3">
      <c r="A1633" s="132"/>
      <c r="B1633" s="132"/>
      <c r="C1633" s="132"/>
      <c r="D1633" s="132"/>
      <c r="E1633" s="132"/>
      <c r="F1633" s="132"/>
      <c r="G1633" s="132"/>
      <c r="H1633" s="106"/>
      <c r="I1633" s="106"/>
      <c r="J1633" s="106"/>
      <c r="K1633" s="106"/>
      <c r="L1633" s="106"/>
      <c r="M1633" s="106"/>
      <c r="N1633" s="106"/>
      <c r="O1633" s="106"/>
      <c r="P1633" s="106"/>
      <c r="Q1633" s="106"/>
      <c r="R1633" s="106"/>
      <c r="S1633" s="106"/>
      <c r="T1633" s="106"/>
      <c r="U1633" s="106"/>
      <c r="V1633" s="106"/>
      <c r="W1633" s="106"/>
      <c r="X1633" s="106"/>
      <c r="Y1633" s="106"/>
      <c r="Z1633" s="106"/>
      <c r="AA1633" s="106"/>
      <c r="AB1633" s="106"/>
      <c r="AC1633" s="106"/>
      <c r="AD1633" s="106"/>
      <c r="AE1633" s="106"/>
      <c r="AF1633" s="106"/>
      <c r="AG1633" s="106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</row>
    <row r="1634" spans="1:60" ht="15.6" x14ac:dyDescent="0.3">
      <c r="A1634" s="40"/>
      <c r="B1634" s="40"/>
      <c r="C1634" s="40"/>
      <c r="D1634" s="40"/>
      <c r="E1634" s="45"/>
      <c r="F1634" s="45"/>
      <c r="G1634" s="133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</row>
    <row r="1635" spans="1:60" ht="15.6" x14ac:dyDescent="0.3">
      <c r="A1635" s="88" t="s">
        <v>2102</v>
      </c>
      <c r="B1635" s="89" t="s">
        <v>2179</v>
      </c>
      <c r="C1635" s="89" t="s">
        <v>2104</v>
      </c>
      <c r="D1635" s="89">
        <v>1</v>
      </c>
      <c r="E1635" s="89" t="s">
        <v>2180</v>
      </c>
      <c r="F1635" s="89" t="s">
        <v>2181</v>
      </c>
      <c r="G1635" s="47">
        <v>3</v>
      </c>
      <c r="H1635" s="47">
        <v>76</v>
      </c>
      <c r="I1635" s="47">
        <v>3</v>
      </c>
      <c r="J1635" s="47">
        <v>0</v>
      </c>
      <c r="K1635" s="47">
        <v>1</v>
      </c>
      <c r="L1635" s="47">
        <v>2</v>
      </c>
      <c r="M1635" s="47">
        <v>2</v>
      </c>
      <c r="N1635" s="47">
        <v>1</v>
      </c>
      <c r="O1635" s="47">
        <v>0</v>
      </c>
      <c r="P1635" s="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665</v>
      </c>
      <c r="V1635" s="47">
        <v>1</v>
      </c>
      <c r="W1635" s="47">
        <v>0</v>
      </c>
      <c r="X1635" s="47">
        <v>0</v>
      </c>
      <c r="Y1635" s="47">
        <v>5</v>
      </c>
      <c r="Z1635" s="47">
        <v>1</v>
      </c>
      <c r="AA1635" s="47">
        <v>0</v>
      </c>
      <c r="AB1635" s="47">
        <v>0</v>
      </c>
      <c r="AC1635" s="47">
        <v>0</v>
      </c>
      <c r="AD1635" s="47">
        <v>17</v>
      </c>
      <c r="AE1635" s="47">
        <v>0</v>
      </c>
      <c r="AF1635" s="35">
        <f>G1635+H1635+I1635+J1635+K1635+L1635+M1635+N1635+O1635+P1635+Q1635+R1635+S1635+T1635+U1635+V1635+W1635+X1635+Y1635+Z1635+AA1635+AB1635+AC1635+AD1635</f>
        <v>777</v>
      </c>
      <c r="AG1635" s="35">
        <f>G1635+H1635+I1635+J1635+K1635+L1635+M1635+N1635+O1635+P1635+Q1635+R1635+S1635+T1635+U1635+V1635+W1635+X1635+Y1635+Z1635+AA1635+AB1635+AC1635</f>
        <v>760</v>
      </c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</row>
    <row r="1636" spans="1:60" ht="15.6" x14ac:dyDescent="0.3">
      <c r="A1636" s="36" t="s">
        <v>2102</v>
      </c>
      <c r="B1636" s="34" t="s">
        <v>2179</v>
      </c>
      <c r="C1636" s="34" t="s">
        <v>2104</v>
      </c>
      <c r="D1636" s="34">
        <v>1</v>
      </c>
      <c r="E1636" s="34" t="s">
        <v>2182</v>
      </c>
      <c r="F1636" s="34" t="s">
        <v>2183</v>
      </c>
      <c r="G1636" s="47">
        <v>2</v>
      </c>
      <c r="H1636" s="47">
        <v>56</v>
      </c>
      <c r="I1636" s="47">
        <v>2</v>
      </c>
      <c r="J1636" s="47">
        <v>0</v>
      </c>
      <c r="K1636" s="47">
        <v>0</v>
      </c>
      <c r="L1636" s="47">
        <v>3</v>
      </c>
      <c r="M1636" s="47">
        <v>0</v>
      </c>
      <c r="N1636" s="47">
        <v>2</v>
      </c>
      <c r="O1636" s="47">
        <v>0</v>
      </c>
      <c r="P1636" s="47">
        <v>1</v>
      </c>
      <c r="Q1636" s="47">
        <v>0</v>
      </c>
      <c r="R1636" s="47">
        <v>0</v>
      </c>
      <c r="S1636" s="47">
        <v>0</v>
      </c>
      <c r="T1636" s="47">
        <v>0</v>
      </c>
      <c r="U1636" s="47">
        <v>401</v>
      </c>
      <c r="V1636" s="47">
        <v>1</v>
      </c>
      <c r="W1636" s="47">
        <v>0</v>
      </c>
      <c r="X1636" s="47">
        <v>0</v>
      </c>
      <c r="Y1636" s="47">
        <v>1</v>
      </c>
      <c r="Z1636" s="47">
        <v>0</v>
      </c>
      <c r="AA1636" s="47">
        <v>2</v>
      </c>
      <c r="AB1636" s="47">
        <v>0</v>
      </c>
      <c r="AC1636" s="47">
        <v>0</v>
      </c>
      <c r="AD1636" s="47">
        <v>6</v>
      </c>
      <c r="AE1636" s="47">
        <v>0</v>
      </c>
      <c r="AF1636" s="35">
        <f>G1636+H1636+I1636+J1636+K1636+L1636+M1636+N1636+O1636+P1636+Q1636+R1636+S1636+T1636+U1636+V1636+W1636+X1636+Y1636+Z1636+AA1636+AB1636+AC1636+AD1636</f>
        <v>477</v>
      </c>
      <c r="AG1636" s="35">
        <f>G1636+H1636+I1636+J1636+K1636+L1636+M1636+N1636+O1636+P1636+Q1636+R1636+S1636+T1636+U1636+V1636+W1636+X1636+Y1636+Z1636+AA1636+AB1636+AC1636</f>
        <v>471</v>
      </c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</row>
    <row r="1637" spans="1:60" ht="15.6" x14ac:dyDescent="0.3">
      <c r="A1637" s="36" t="s">
        <v>2102</v>
      </c>
      <c r="B1637" s="34" t="s">
        <v>2179</v>
      </c>
      <c r="C1637" s="34" t="s">
        <v>2104</v>
      </c>
      <c r="D1637" s="34">
        <v>1</v>
      </c>
      <c r="E1637" s="34" t="s">
        <v>2156</v>
      </c>
      <c r="F1637" s="34" t="s">
        <v>2184</v>
      </c>
      <c r="G1637" s="47">
        <v>1</v>
      </c>
      <c r="H1637" s="47">
        <v>3</v>
      </c>
      <c r="I1637" s="47">
        <v>1</v>
      </c>
      <c r="J1637" s="47">
        <v>0</v>
      </c>
      <c r="K1637" s="47">
        <v>0</v>
      </c>
      <c r="L1637" s="47">
        <v>1</v>
      </c>
      <c r="M1637" s="47">
        <v>0</v>
      </c>
      <c r="N1637" s="47">
        <v>0</v>
      </c>
      <c r="O1637" s="47">
        <v>0</v>
      </c>
      <c r="P1637" s="47">
        <v>1</v>
      </c>
      <c r="Q1637" s="47">
        <v>0</v>
      </c>
      <c r="R1637" s="47">
        <v>0</v>
      </c>
      <c r="S1637" s="47">
        <v>0</v>
      </c>
      <c r="T1637" s="47">
        <v>0</v>
      </c>
      <c r="U1637" s="47">
        <v>137</v>
      </c>
      <c r="V1637" s="47">
        <v>0</v>
      </c>
      <c r="W1637" s="47">
        <v>0</v>
      </c>
      <c r="X1637" s="47">
        <v>0</v>
      </c>
      <c r="Y1637" s="47">
        <v>0</v>
      </c>
      <c r="Z1637" s="47">
        <v>0</v>
      </c>
      <c r="AA1637" s="47">
        <v>0</v>
      </c>
      <c r="AB1637" s="47">
        <v>0</v>
      </c>
      <c r="AC1637" s="47">
        <v>0</v>
      </c>
      <c r="AD1637" s="47">
        <v>2</v>
      </c>
      <c r="AE1637" s="47">
        <v>0</v>
      </c>
      <c r="AF1637" s="35">
        <f>G1637+H1637+I1637+J1637+K1637+L1637+M1637+N1637+O1637+P1637+Q1637+R1637+S1637+T1637+U1637+V1637+W1637+X1637+Y1637+Z1637+AA1637+AB1637+AC1637+AD1637</f>
        <v>146</v>
      </c>
      <c r="AG1637" s="35">
        <f>G1637+H1637+I1637+J1637+K1637+L1637+M1637+N1637+O1637+P1637+Q1637+R1637+S1637+T1637+U1637+V1637+W1637+X1637+Y1637+Z1637+AA1637+AB1637+AC1637</f>
        <v>144</v>
      </c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</row>
    <row r="1638" spans="1:60" ht="15.6" x14ac:dyDescent="0.3">
      <c r="A1638" s="36" t="s">
        <v>2102</v>
      </c>
      <c r="B1638" s="34" t="s">
        <v>2179</v>
      </c>
      <c r="C1638" s="34" t="s">
        <v>2104</v>
      </c>
      <c r="D1638" s="34">
        <v>1</v>
      </c>
      <c r="E1638" s="34" t="s">
        <v>2185</v>
      </c>
      <c r="F1638" s="34" t="s">
        <v>2186</v>
      </c>
      <c r="G1638" s="47">
        <v>3</v>
      </c>
      <c r="H1638" s="47">
        <v>37</v>
      </c>
      <c r="I1638" s="47">
        <v>3</v>
      </c>
      <c r="J1638" s="47">
        <v>0</v>
      </c>
      <c r="K1638" s="47">
        <v>0</v>
      </c>
      <c r="L1638" s="47">
        <v>1</v>
      </c>
      <c r="M1638" s="47">
        <v>1</v>
      </c>
      <c r="N1638" s="47">
        <v>2</v>
      </c>
      <c r="O1638" s="47">
        <v>0</v>
      </c>
      <c r="P1638" s="47">
        <v>0</v>
      </c>
      <c r="Q1638" s="47">
        <v>1</v>
      </c>
      <c r="R1638" s="47">
        <v>0</v>
      </c>
      <c r="S1638" s="47">
        <v>1</v>
      </c>
      <c r="T1638" s="47">
        <v>2</v>
      </c>
      <c r="U1638" s="47">
        <v>364</v>
      </c>
      <c r="V1638" s="47">
        <v>3</v>
      </c>
      <c r="W1638" s="47">
        <v>0</v>
      </c>
      <c r="X1638" s="47">
        <v>0</v>
      </c>
      <c r="Y1638" s="47">
        <v>2</v>
      </c>
      <c r="Z1638" s="47">
        <v>0</v>
      </c>
      <c r="AA1638" s="47">
        <v>1</v>
      </c>
      <c r="AB1638" s="47">
        <v>0</v>
      </c>
      <c r="AC1638" s="47">
        <v>1</v>
      </c>
      <c r="AD1638" s="47">
        <v>17</v>
      </c>
      <c r="AE1638" s="47">
        <v>0</v>
      </c>
      <c r="AF1638" s="35">
        <f>G1638+H1638+I1638+J1638+K1638+L1638+M1638+N1638+O1638+P1638+Q1638+R1638+S1638+T1638+U1638+V1638+W1638+X1638+Y1638+Z1638+AA1638+AB1638+AC1638+AD1638</f>
        <v>439</v>
      </c>
      <c r="AG1638" s="35">
        <f>G1638+H1638+I1638+J1638+K1638+L1638+M1638+N1638+O1638+P1638+Q1638+R1638+S1638+T1638+U1638+V1638+W1638+X1638+Y1638+Z1638+AA1638+AB1638+AC1638</f>
        <v>422</v>
      </c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</row>
    <row r="1639" spans="1:60" ht="15.6" x14ac:dyDescent="0.3">
      <c r="A1639" s="40"/>
      <c r="B1639" s="40"/>
      <c r="C1639" s="40"/>
      <c r="D1639" s="40"/>
      <c r="E1639" s="44" t="s">
        <v>16</v>
      </c>
      <c r="F1639" s="44" t="s">
        <v>7</v>
      </c>
      <c r="G1639" s="44">
        <f>SUM(G1635:G1638)</f>
        <v>9</v>
      </c>
      <c r="H1639" s="44">
        <f t="shared" ref="H1639:AG1639" si="453">SUM(H1635:H1638)</f>
        <v>172</v>
      </c>
      <c r="I1639" s="44">
        <f t="shared" si="453"/>
        <v>9</v>
      </c>
      <c r="J1639" s="44">
        <f t="shared" si="453"/>
        <v>0</v>
      </c>
      <c r="K1639" s="44">
        <f t="shared" si="453"/>
        <v>1</v>
      </c>
      <c r="L1639" s="44">
        <f t="shared" si="453"/>
        <v>7</v>
      </c>
      <c r="M1639" s="44">
        <f t="shared" si="453"/>
        <v>3</v>
      </c>
      <c r="N1639" s="44">
        <f t="shared" si="453"/>
        <v>5</v>
      </c>
      <c r="O1639" s="44">
        <f t="shared" si="453"/>
        <v>0</v>
      </c>
      <c r="P1639" s="44">
        <f t="shared" si="453"/>
        <v>2</v>
      </c>
      <c r="Q1639" s="44">
        <f t="shared" si="453"/>
        <v>1</v>
      </c>
      <c r="R1639" s="44">
        <f t="shared" si="453"/>
        <v>0</v>
      </c>
      <c r="S1639" s="44">
        <f t="shared" si="453"/>
        <v>1</v>
      </c>
      <c r="T1639" s="44">
        <f t="shared" si="453"/>
        <v>2</v>
      </c>
      <c r="U1639" s="44">
        <f t="shared" si="453"/>
        <v>1567</v>
      </c>
      <c r="V1639" s="44">
        <f t="shared" si="453"/>
        <v>5</v>
      </c>
      <c r="W1639" s="44">
        <f t="shared" si="453"/>
        <v>0</v>
      </c>
      <c r="X1639" s="44">
        <f t="shared" si="453"/>
        <v>0</v>
      </c>
      <c r="Y1639" s="44">
        <f t="shared" si="453"/>
        <v>8</v>
      </c>
      <c r="Z1639" s="44">
        <f t="shared" si="453"/>
        <v>1</v>
      </c>
      <c r="AA1639" s="44">
        <f t="shared" si="453"/>
        <v>3</v>
      </c>
      <c r="AB1639" s="44">
        <f t="shared" si="453"/>
        <v>0</v>
      </c>
      <c r="AC1639" s="44">
        <f t="shared" si="453"/>
        <v>1</v>
      </c>
      <c r="AD1639" s="44">
        <f t="shared" si="453"/>
        <v>42</v>
      </c>
      <c r="AE1639" s="44">
        <f t="shared" si="453"/>
        <v>0</v>
      </c>
      <c r="AF1639" s="44">
        <f t="shared" si="453"/>
        <v>1839</v>
      </c>
      <c r="AG1639" s="44">
        <f t="shared" si="453"/>
        <v>1797</v>
      </c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</row>
    <row r="1640" spans="1:60" ht="15.6" x14ac:dyDescent="0.3">
      <c r="A1640" s="40"/>
      <c r="B1640" s="40"/>
      <c r="C1640" s="40"/>
      <c r="D1640" s="40"/>
      <c r="E1640" s="40"/>
      <c r="F1640" s="40"/>
      <c r="G1640" s="40"/>
      <c r="H1640" s="40"/>
      <c r="I1640" s="40"/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83"/>
      <c r="AE1640" s="41"/>
      <c r="AF1640" s="41"/>
      <c r="AG1640" s="41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</row>
    <row r="1641" spans="1:60" ht="15.6" x14ac:dyDescent="0.3">
      <c r="A1641" s="36" t="s">
        <v>2102</v>
      </c>
      <c r="B1641" s="34" t="s">
        <v>2179</v>
      </c>
      <c r="C1641" s="34" t="s">
        <v>2104</v>
      </c>
      <c r="D1641" s="34">
        <v>2</v>
      </c>
      <c r="E1641" s="34" t="s">
        <v>2187</v>
      </c>
      <c r="F1641" s="34" t="s">
        <v>2188</v>
      </c>
      <c r="G1641" s="47">
        <v>5</v>
      </c>
      <c r="H1641" s="47">
        <v>10</v>
      </c>
      <c r="I1641" s="47">
        <v>2</v>
      </c>
      <c r="J1641" s="47">
        <v>0</v>
      </c>
      <c r="K1641" s="47">
        <v>0</v>
      </c>
      <c r="L1641" s="47">
        <v>1</v>
      </c>
      <c r="M1641" s="47">
        <v>0</v>
      </c>
      <c r="N1641" s="47">
        <v>0</v>
      </c>
      <c r="O1641" s="47">
        <v>0</v>
      </c>
      <c r="P1641" s="47">
        <v>0</v>
      </c>
      <c r="Q1641" s="47">
        <v>0</v>
      </c>
      <c r="R1641" s="47">
        <v>0</v>
      </c>
      <c r="S1641" s="47">
        <v>0</v>
      </c>
      <c r="T1641" s="47">
        <v>0</v>
      </c>
      <c r="U1641" s="47">
        <v>454</v>
      </c>
      <c r="V1641" s="47">
        <v>1</v>
      </c>
      <c r="W1641" s="47">
        <v>0</v>
      </c>
      <c r="X1641" s="47">
        <v>1</v>
      </c>
      <c r="Y1641" s="47">
        <v>1</v>
      </c>
      <c r="Z1641" s="47">
        <v>0</v>
      </c>
      <c r="AA1641" s="47">
        <v>0</v>
      </c>
      <c r="AB1641" s="47">
        <v>0</v>
      </c>
      <c r="AC1641" s="47">
        <v>0</v>
      </c>
      <c r="AD1641" s="47">
        <v>5</v>
      </c>
      <c r="AE1641" s="47">
        <v>0</v>
      </c>
      <c r="AF1641" s="35">
        <f t="shared" ref="AF1641:AF1650" si="454">G1641+H1641+I1641+J1641+K1641+L1641+M1641+N1641+O1641+P1641+Q1641+R1641+S1641+T1641+U1641+V1641+W1641+X1641+Y1641+Z1641+AA1641+AB1641+AC1641+AD1641</f>
        <v>480</v>
      </c>
      <c r="AG1641" s="35">
        <f t="shared" ref="AG1641:AG1650" si="455">G1641+H1641+I1641+J1641+K1641+L1641+M1641+N1641+O1641+P1641+Q1641+R1641+S1641+T1641+U1641+V1641+W1641+X1641+Y1641+Z1641+AA1641+AB1641+AC1641</f>
        <v>475</v>
      </c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</row>
    <row r="1642" spans="1:60" ht="15.6" x14ac:dyDescent="0.3">
      <c r="A1642" s="36" t="s">
        <v>2102</v>
      </c>
      <c r="B1642" s="34" t="s">
        <v>2179</v>
      </c>
      <c r="C1642" s="34" t="s">
        <v>2104</v>
      </c>
      <c r="D1642" s="34">
        <v>2</v>
      </c>
      <c r="E1642" s="34" t="s">
        <v>2189</v>
      </c>
      <c r="F1642" s="34" t="s">
        <v>2190</v>
      </c>
      <c r="G1642" s="47">
        <v>1</v>
      </c>
      <c r="H1642" s="47">
        <v>17</v>
      </c>
      <c r="I1642" s="47">
        <v>1</v>
      </c>
      <c r="J1642" s="47">
        <v>0</v>
      </c>
      <c r="K1642" s="47">
        <v>0</v>
      </c>
      <c r="L1642" s="47">
        <v>0</v>
      </c>
      <c r="M1642" s="47">
        <v>0</v>
      </c>
      <c r="N1642" s="47">
        <v>1</v>
      </c>
      <c r="O1642" s="47">
        <v>0</v>
      </c>
      <c r="P1642" s="47">
        <v>0</v>
      </c>
      <c r="Q1642" s="47">
        <v>0</v>
      </c>
      <c r="R1642" s="47">
        <v>0</v>
      </c>
      <c r="S1642" s="47">
        <v>0</v>
      </c>
      <c r="T1642" s="47">
        <v>0</v>
      </c>
      <c r="U1642" s="47">
        <v>454</v>
      </c>
      <c r="V1642" s="47">
        <v>1</v>
      </c>
      <c r="W1642" s="47">
        <v>1</v>
      </c>
      <c r="X1642" s="47">
        <v>0</v>
      </c>
      <c r="Y1642" s="47">
        <v>1</v>
      </c>
      <c r="Z1642" s="47">
        <v>2</v>
      </c>
      <c r="AA1642" s="47">
        <v>0</v>
      </c>
      <c r="AB1642" s="47">
        <v>0</v>
      </c>
      <c r="AC1642" s="47">
        <v>0</v>
      </c>
      <c r="AD1642" s="47">
        <v>4</v>
      </c>
      <c r="AE1642" s="47">
        <v>0</v>
      </c>
      <c r="AF1642" s="35">
        <f t="shared" si="454"/>
        <v>483</v>
      </c>
      <c r="AG1642" s="35">
        <f t="shared" si="455"/>
        <v>479</v>
      </c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</row>
    <row r="1643" spans="1:60" ht="15.6" x14ac:dyDescent="0.3">
      <c r="A1643" s="36" t="s">
        <v>2102</v>
      </c>
      <c r="B1643" s="34" t="s">
        <v>2179</v>
      </c>
      <c r="C1643" s="34" t="s">
        <v>2104</v>
      </c>
      <c r="D1643" s="34">
        <v>2</v>
      </c>
      <c r="E1643" s="34" t="s">
        <v>2191</v>
      </c>
      <c r="F1643" s="34" t="s">
        <v>2192</v>
      </c>
      <c r="G1643" s="47">
        <v>2</v>
      </c>
      <c r="H1643" s="47">
        <v>10</v>
      </c>
      <c r="I1643" s="47">
        <v>0</v>
      </c>
      <c r="J1643" s="47">
        <v>0</v>
      </c>
      <c r="K1643" s="47">
        <v>0</v>
      </c>
      <c r="L1643" s="47">
        <v>0</v>
      </c>
      <c r="M1643" s="47">
        <v>0</v>
      </c>
      <c r="N1643" s="47">
        <v>1</v>
      </c>
      <c r="O1643" s="47">
        <v>0</v>
      </c>
      <c r="P1643" s="47">
        <v>0</v>
      </c>
      <c r="Q1643" s="47">
        <v>0</v>
      </c>
      <c r="R1643" s="47">
        <v>0</v>
      </c>
      <c r="S1643" s="47">
        <v>0</v>
      </c>
      <c r="T1643" s="47">
        <v>0</v>
      </c>
      <c r="U1643" s="47">
        <v>733</v>
      </c>
      <c r="V1643" s="47">
        <v>0</v>
      </c>
      <c r="W1643" s="47">
        <v>0</v>
      </c>
      <c r="X1643" s="47">
        <v>0</v>
      </c>
      <c r="Y1643" s="47">
        <v>0</v>
      </c>
      <c r="Z1643" s="47">
        <v>1</v>
      </c>
      <c r="AA1643" s="47">
        <v>0</v>
      </c>
      <c r="AB1643" s="47">
        <v>0</v>
      </c>
      <c r="AC1643" s="47">
        <v>0</v>
      </c>
      <c r="AD1643" s="47">
        <v>7</v>
      </c>
      <c r="AE1643" s="47">
        <v>0</v>
      </c>
      <c r="AF1643" s="35">
        <f t="shared" si="454"/>
        <v>754</v>
      </c>
      <c r="AG1643" s="35">
        <f t="shared" si="455"/>
        <v>747</v>
      </c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</row>
    <row r="1644" spans="1:60" ht="15.6" x14ac:dyDescent="0.3">
      <c r="A1644" s="36" t="s">
        <v>2102</v>
      </c>
      <c r="B1644" s="34" t="s">
        <v>2179</v>
      </c>
      <c r="C1644" s="34" t="s">
        <v>2104</v>
      </c>
      <c r="D1644" s="34">
        <v>2</v>
      </c>
      <c r="E1644" s="34" t="s">
        <v>2193</v>
      </c>
      <c r="F1644" s="34" t="s">
        <v>2194</v>
      </c>
      <c r="G1644" s="47">
        <v>0</v>
      </c>
      <c r="H1644" s="47">
        <v>148</v>
      </c>
      <c r="I1644" s="47">
        <v>1</v>
      </c>
      <c r="J1644" s="47">
        <v>1</v>
      </c>
      <c r="K1644" s="47">
        <v>0</v>
      </c>
      <c r="L1644" s="47">
        <v>1</v>
      </c>
      <c r="M1644" s="47">
        <v>0</v>
      </c>
      <c r="N1644" s="47">
        <v>1</v>
      </c>
      <c r="O1644" s="47">
        <v>0</v>
      </c>
      <c r="P1644" s="47">
        <v>0</v>
      </c>
      <c r="Q1644" s="47">
        <v>0</v>
      </c>
      <c r="R1644" s="47">
        <v>0</v>
      </c>
      <c r="S1644" s="47">
        <v>0</v>
      </c>
      <c r="T1644" s="47">
        <v>0</v>
      </c>
      <c r="U1644" s="47">
        <v>441</v>
      </c>
      <c r="V1644" s="47">
        <v>0</v>
      </c>
      <c r="W1644" s="47">
        <v>0</v>
      </c>
      <c r="X1644" s="47">
        <v>0</v>
      </c>
      <c r="Y1644" s="47">
        <v>0</v>
      </c>
      <c r="Z1644" s="47">
        <v>0</v>
      </c>
      <c r="AA1644" s="47">
        <v>0</v>
      </c>
      <c r="AB1644" s="47">
        <v>0</v>
      </c>
      <c r="AC1644" s="47">
        <v>0</v>
      </c>
      <c r="AD1644" s="47">
        <v>11</v>
      </c>
      <c r="AE1644" s="47">
        <v>0</v>
      </c>
      <c r="AF1644" s="35">
        <f t="shared" si="454"/>
        <v>604</v>
      </c>
      <c r="AG1644" s="35">
        <f t="shared" si="455"/>
        <v>593</v>
      </c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</row>
    <row r="1645" spans="1:60" ht="15.6" x14ac:dyDescent="0.3">
      <c r="A1645" s="36" t="s">
        <v>2102</v>
      </c>
      <c r="B1645" s="34" t="s">
        <v>2179</v>
      </c>
      <c r="C1645" s="34" t="s">
        <v>2104</v>
      </c>
      <c r="D1645" s="34">
        <v>2</v>
      </c>
      <c r="E1645" s="34" t="s">
        <v>2195</v>
      </c>
      <c r="F1645" s="34" t="s">
        <v>2196</v>
      </c>
      <c r="G1645" s="47">
        <v>0</v>
      </c>
      <c r="H1645" s="47">
        <v>160</v>
      </c>
      <c r="I1645" s="47">
        <v>1</v>
      </c>
      <c r="J1645" s="47">
        <v>1</v>
      </c>
      <c r="K1645" s="47">
        <v>0</v>
      </c>
      <c r="L1645" s="47">
        <v>1</v>
      </c>
      <c r="M1645" s="47">
        <v>0</v>
      </c>
      <c r="N1645" s="47">
        <v>0</v>
      </c>
      <c r="O1645" s="47">
        <v>0</v>
      </c>
      <c r="P1645" s="47">
        <v>0</v>
      </c>
      <c r="Q1645" s="47">
        <v>0</v>
      </c>
      <c r="R1645" s="47">
        <v>0</v>
      </c>
      <c r="S1645" s="47">
        <v>0</v>
      </c>
      <c r="T1645" s="47">
        <v>2</v>
      </c>
      <c r="U1645" s="47">
        <v>416</v>
      </c>
      <c r="V1645" s="47">
        <v>0</v>
      </c>
      <c r="W1645" s="47">
        <v>0</v>
      </c>
      <c r="X1645" s="47">
        <v>0</v>
      </c>
      <c r="Y1645" s="47">
        <v>0</v>
      </c>
      <c r="Z1645" s="47">
        <v>0</v>
      </c>
      <c r="AA1645" s="47">
        <v>0</v>
      </c>
      <c r="AB1645" s="47">
        <v>0</v>
      </c>
      <c r="AC1645" s="47">
        <v>0</v>
      </c>
      <c r="AD1645" s="47">
        <v>7</v>
      </c>
      <c r="AE1645" s="47">
        <v>0</v>
      </c>
      <c r="AF1645" s="35">
        <f t="shared" si="454"/>
        <v>588</v>
      </c>
      <c r="AG1645" s="35">
        <f t="shared" si="455"/>
        <v>581</v>
      </c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</row>
    <row r="1646" spans="1:60" ht="15.6" x14ac:dyDescent="0.3">
      <c r="A1646" s="36" t="s">
        <v>2102</v>
      </c>
      <c r="B1646" s="34" t="s">
        <v>2179</v>
      </c>
      <c r="C1646" s="34" t="s">
        <v>2104</v>
      </c>
      <c r="D1646" s="34">
        <v>2</v>
      </c>
      <c r="E1646" s="34" t="s">
        <v>2197</v>
      </c>
      <c r="F1646" s="34" t="s">
        <v>2198</v>
      </c>
      <c r="G1646" s="47">
        <v>1</v>
      </c>
      <c r="H1646" s="47">
        <v>124</v>
      </c>
      <c r="I1646" s="47">
        <v>0</v>
      </c>
      <c r="J1646" s="47">
        <v>0</v>
      </c>
      <c r="K1646" s="47">
        <v>0</v>
      </c>
      <c r="L1646" s="47">
        <v>0</v>
      </c>
      <c r="M1646" s="47">
        <v>1</v>
      </c>
      <c r="N1646" s="47">
        <v>0</v>
      </c>
      <c r="O1646" s="47">
        <v>0</v>
      </c>
      <c r="P1646" s="47">
        <v>0</v>
      </c>
      <c r="Q1646" s="47">
        <v>0</v>
      </c>
      <c r="R1646" s="47">
        <v>0</v>
      </c>
      <c r="S1646" s="47">
        <v>0</v>
      </c>
      <c r="T1646" s="47">
        <v>0</v>
      </c>
      <c r="U1646" s="47">
        <v>435</v>
      </c>
      <c r="V1646" s="47">
        <v>0</v>
      </c>
      <c r="W1646" s="47">
        <v>0</v>
      </c>
      <c r="X1646" s="47">
        <v>0</v>
      </c>
      <c r="Y1646" s="47">
        <v>0</v>
      </c>
      <c r="Z1646" s="47">
        <v>0</v>
      </c>
      <c r="AA1646" s="47">
        <v>1</v>
      </c>
      <c r="AB1646" s="47">
        <v>1</v>
      </c>
      <c r="AC1646" s="47">
        <v>0</v>
      </c>
      <c r="AD1646" s="47">
        <v>10</v>
      </c>
      <c r="AE1646" s="47">
        <v>0</v>
      </c>
      <c r="AF1646" s="35">
        <f t="shared" si="454"/>
        <v>573</v>
      </c>
      <c r="AG1646" s="35">
        <f t="shared" si="455"/>
        <v>563</v>
      </c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</row>
    <row r="1647" spans="1:60" ht="15.6" x14ac:dyDescent="0.3">
      <c r="A1647" s="36" t="s">
        <v>2102</v>
      </c>
      <c r="B1647" s="34" t="s">
        <v>2179</v>
      </c>
      <c r="C1647" s="34" t="s">
        <v>2104</v>
      </c>
      <c r="D1647" s="34">
        <v>2</v>
      </c>
      <c r="E1647" s="34" t="s">
        <v>2199</v>
      </c>
      <c r="F1647" s="34" t="s">
        <v>2200</v>
      </c>
      <c r="G1647" s="47">
        <v>1</v>
      </c>
      <c r="H1647" s="47">
        <v>129</v>
      </c>
      <c r="I1647" s="47">
        <v>1</v>
      </c>
      <c r="J1647" s="47">
        <v>0</v>
      </c>
      <c r="K1647" s="47">
        <v>0</v>
      </c>
      <c r="L1647" s="47">
        <v>0</v>
      </c>
      <c r="M1647" s="47">
        <v>0</v>
      </c>
      <c r="N1647" s="47">
        <v>1</v>
      </c>
      <c r="O1647" s="47">
        <v>0</v>
      </c>
      <c r="P1647" s="47">
        <v>0</v>
      </c>
      <c r="Q1647" s="47">
        <v>0</v>
      </c>
      <c r="R1647" s="47">
        <v>0</v>
      </c>
      <c r="S1647" s="47">
        <v>0</v>
      </c>
      <c r="T1647" s="47">
        <v>0</v>
      </c>
      <c r="U1647" s="47">
        <v>171</v>
      </c>
      <c r="V1647" s="47">
        <v>1</v>
      </c>
      <c r="W1647" s="47">
        <v>0</v>
      </c>
      <c r="X1647" s="47">
        <v>0</v>
      </c>
      <c r="Y1647" s="47">
        <v>1</v>
      </c>
      <c r="Z1647" s="47">
        <v>0</v>
      </c>
      <c r="AA1647" s="47">
        <v>0</v>
      </c>
      <c r="AB1647" s="47">
        <v>0</v>
      </c>
      <c r="AC1647" s="47">
        <v>0</v>
      </c>
      <c r="AD1647" s="47">
        <v>5</v>
      </c>
      <c r="AE1647" s="47">
        <v>0</v>
      </c>
      <c r="AF1647" s="35">
        <f t="shared" si="454"/>
        <v>310</v>
      </c>
      <c r="AG1647" s="35">
        <f t="shared" si="455"/>
        <v>305</v>
      </c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</row>
    <row r="1648" spans="1:60" ht="15.6" x14ac:dyDescent="0.3">
      <c r="A1648" s="36" t="s">
        <v>2102</v>
      </c>
      <c r="B1648" s="34" t="s">
        <v>2179</v>
      </c>
      <c r="C1648" s="34" t="s">
        <v>2104</v>
      </c>
      <c r="D1648" s="34">
        <v>2</v>
      </c>
      <c r="E1648" s="34" t="s">
        <v>2201</v>
      </c>
      <c r="F1648" s="34" t="s">
        <v>2202</v>
      </c>
      <c r="G1648" s="47">
        <v>0</v>
      </c>
      <c r="H1648" s="47">
        <v>8</v>
      </c>
      <c r="I1648" s="47">
        <v>0</v>
      </c>
      <c r="J1648" s="47">
        <v>0</v>
      </c>
      <c r="K1648" s="47">
        <v>0</v>
      </c>
      <c r="L1648" s="47">
        <v>0</v>
      </c>
      <c r="M1648" s="47">
        <v>0</v>
      </c>
      <c r="N1648" s="47">
        <v>0</v>
      </c>
      <c r="O1648" s="47">
        <v>0</v>
      </c>
      <c r="P1648" s="47">
        <v>0</v>
      </c>
      <c r="Q1648" s="47">
        <v>0</v>
      </c>
      <c r="R1648" s="47">
        <v>0</v>
      </c>
      <c r="S1648" s="47">
        <v>0</v>
      </c>
      <c r="T1648" s="47">
        <v>0</v>
      </c>
      <c r="U1648" s="47">
        <v>79</v>
      </c>
      <c r="V1648" s="47">
        <v>0</v>
      </c>
      <c r="W1648" s="47">
        <v>0</v>
      </c>
      <c r="X1648" s="47">
        <v>0</v>
      </c>
      <c r="Y1648" s="47">
        <v>0</v>
      </c>
      <c r="Z1648" s="47">
        <v>0</v>
      </c>
      <c r="AA1648" s="47">
        <v>0</v>
      </c>
      <c r="AB1648" s="47">
        <v>0</v>
      </c>
      <c r="AC1648" s="47">
        <v>0</v>
      </c>
      <c r="AD1648" s="47">
        <v>2</v>
      </c>
      <c r="AE1648" s="47">
        <v>0</v>
      </c>
      <c r="AF1648" s="35">
        <f t="shared" si="454"/>
        <v>89</v>
      </c>
      <c r="AG1648" s="35">
        <f t="shared" si="455"/>
        <v>87</v>
      </c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</row>
    <row r="1649" spans="1:60" ht="15.6" x14ac:dyDescent="0.3">
      <c r="A1649" s="36" t="s">
        <v>2102</v>
      </c>
      <c r="B1649" s="34" t="s">
        <v>2179</v>
      </c>
      <c r="C1649" s="34" t="s">
        <v>2104</v>
      </c>
      <c r="D1649" s="34">
        <v>2</v>
      </c>
      <c r="E1649" s="34" t="s">
        <v>2203</v>
      </c>
      <c r="F1649" s="34" t="s">
        <v>2204</v>
      </c>
      <c r="G1649" s="47">
        <v>1</v>
      </c>
      <c r="H1649" s="47">
        <v>51</v>
      </c>
      <c r="I1649" s="47">
        <v>0</v>
      </c>
      <c r="J1649" s="47">
        <v>0</v>
      </c>
      <c r="K1649" s="47">
        <v>0</v>
      </c>
      <c r="L1649" s="47">
        <v>1</v>
      </c>
      <c r="M1649" s="47">
        <v>1</v>
      </c>
      <c r="N1649" s="47">
        <v>3</v>
      </c>
      <c r="O1649" s="47">
        <v>1</v>
      </c>
      <c r="P1649" s="47">
        <v>0</v>
      </c>
      <c r="Q1649" s="47">
        <v>1</v>
      </c>
      <c r="R1649" s="47">
        <v>0</v>
      </c>
      <c r="S1649" s="47">
        <v>0</v>
      </c>
      <c r="T1649" s="47">
        <v>0</v>
      </c>
      <c r="U1649" s="47">
        <v>494</v>
      </c>
      <c r="V1649" s="47">
        <v>1</v>
      </c>
      <c r="W1649" s="47">
        <v>0</v>
      </c>
      <c r="X1649" s="47">
        <v>0</v>
      </c>
      <c r="Y1649" s="47">
        <v>0</v>
      </c>
      <c r="Z1649" s="47">
        <v>0</v>
      </c>
      <c r="AA1649" s="47">
        <v>0</v>
      </c>
      <c r="AB1649" s="47">
        <v>2</v>
      </c>
      <c r="AC1649" s="47">
        <v>1</v>
      </c>
      <c r="AD1649" s="47">
        <v>9</v>
      </c>
      <c r="AE1649" s="47">
        <v>0</v>
      </c>
      <c r="AF1649" s="35">
        <f t="shared" si="454"/>
        <v>566</v>
      </c>
      <c r="AG1649" s="35">
        <f t="shared" si="455"/>
        <v>557</v>
      </c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</row>
    <row r="1650" spans="1:60" ht="15.6" x14ac:dyDescent="0.3">
      <c r="A1650" s="36" t="s">
        <v>2102</v>
      </c>
      <c r="B1650" s="34" t="s">
        <v>2179</v>
      </c>
      <c r="C1650" s="34" t="s">
        <v>2104</v>
      </c>
      <c r="D1650" s="34">
        <v>2</v>
      </c>
      <c r="E1650" s="34" t="s">
        <v>2205</v>
      </c>
      <c r="F1650" s="34" t="s">
        <v>2206</v>
      </c>
      <c r="G1650" s="47">
        <v>5</v>
      </c>
      <c r="H1650" s="47">
        <v>47</v>
      </c>
      <c r="I1650" s="47">
        <v>0</v>
      </c>
      <c r="J1650" s="47">
        <v>0</v>
      </c>
      <c r="K1650" s="47">
        <v>0</v>
      </c>
      <c r="L1650" s="47">
        <v>1</v>
      </c>
      <c r="M1650" s="47">
        <v>2</v>
      </c>
      <c r="N1650" s="47">
        <v>3</v>
      </c>
      <c r="O1650" s="47">
        <v>1</v>
      </c>
      <c r="P1650" s="47">
        <v>0</v>
      </c>
      <c r="Q1650" s="47">
        <v>0</v>
      </c>
      <c r="R1650" s="47">
        <v>1</v>
      </c>
      <c r="S1650" s="47">
        <v>0</v>
      </c>
      <c r="T1650" s="47">
        <v>2</v>
      </c>
      <c r="U1650" s="47">
        <v>480</v>
      </c>
      <c r="V1650" s="47">
        <v>0</v>
      </c>
      <c r="W1650" s="47">
        <v>0</v>
      </c>
      <c r="X1650" s="47">
        <v>0</v>
      </c>
      <c r="Y1650" s="47">
        <v>1</v>
      </c>
      <c r="Z1650" s="47">
        <v>0</v>
      </c>
      <c r="AA1650" s="47">
        <v>0</v>
      </c>
      <c r="AB1650" s="47">
        <v>0</v>
      </c>
      <c r="AC1650" s="47">
        <v>0</v>
      </c>
      <c r="AD1650" s="47">
        <v>11</v>
      </c>
      <c r="AE1650" s="47">
        <v>0</v>
      </c>
      <c r="AF1650" s="35">
        <f t="shared" si="454"/>
        <v>554</v>
      </c>
      <c r="AG1650" s="35">
        <f t="shared" si="455"/>
        <v>543</v>
      </c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</row>
    <row r="1651" spans="1:60" ht="15.6" x14ac:dyDescent="0.3">
      <c r="A1651" s="40"/>
      <c r="B1651" s="40"/>
      <c r="C1651" s="40"/>
      <c r="D1651" s="40"/>
      <c r="E1651" s="44" t="s">
        <v>20</v>
      </c>
      <c r="F1651" s="44" t="s">
        <v>7</v>
      </c>
      <c r="G1651" s="44">
        <f>SUM(G1641:G1650)</f>
        <v>16</v>
      </c>
      <c r="H1651" s="44">
        <f t="shared" ref="H1651:AG1651" si="456">SUM(H1641:H1650)</f>
        <v>704</v>
      </c>
      <c r="I1651" s="44">
        <f t="shared" si="456"/>
        <v>6</v>
      </c>
      <c r="J1651" s="44">
        <f t="shared" si="456"/>
        <v>2</v>
      </c>
      <c r="K1651" s="44">
        <f t="shared" si="456"/>
        <v>0</v>
      </c>
      <c r="L1651" s="44">
        <f t="shared" si="456"/>
        <v>5</v>
      </c>
      <c r="M1651" s="44">
        <f t="shared" si="456"/>
        <v>4</v>
      </c>
      <c r="N1651" s="44">
        <f>SUM(N1641:N1650)</f>
        <v>10</v>
      </c>
      <c r="O1651" s="44">
        <f t="shared" si="456"/>
        <v>2</v>
      </c>
      <c r="P1651" s="44">
        <f t="shared" si="456"/>
        <v>0</v>
      </c>
      <c r="Q1651" s="44">
        <f t="shared" si="456"/>
        <v>1</v>
      </c>
      <c r="R1651" s="44">
        <f t="shared" si="456"/>
        <v>1</v>
      </c>
      <c r="S1651" s="44">
        <f t="shared" si="456"/>
        <v>0</v>
      </c>
      <c r="T1651" s="44">
        <f t="shared" si="456"/>
        <v>4</v>
      </c>
      <c r="U1651" s="44">
        <f t="shared" si="456"/>
        <v>4157</v>
      </c>
      <c r="V1651" s="44">
        <f t="shared" si="456"/>
        <v>4</v>
      </c>
      <c r="W1651" s="44">
        <f t="shared" si="456"/>
        <v>1</v>
      </c>
      <c r="X1651" s="44">
        <f t="shared" si="456"/>
        <v>1</v>
      </c>
      <c r="Y1651" s="44">
        <f t="shared" si="456"/>
        <v>4</v>
      </c>
      <c r="Z1651" s="44">
        <f t="shared" si="456"/>
        <v>3</v>
      </c>
      <c r="AA1651" s="44">
        <f t="shared" si="456"/>
        <v>1</v>
      </c>
      <c r="AB1651" s="44">
        <f t="shared" si="456"/>
        <v>3</v>
      </c>
      <c r="AC1651" s="44">
        <f t="shared" si="456"/>
        <v>1</v>
      </c>
      <c r="AD1651" s="44">
        <f t="shared" si="456"/>
        <v>71</v>
      </c>
      <c r="AE1651" s="44">
        <f t="shared" si="456"/>
        <v>0</v>
      </c>
      <c r="AF1651" s="44">
        <f t="shared" si="456"/>
        <v>5001</v>
      </c>
      <c r="AG1651" s="44">
        <f t="shared" si="456"/>
        <v>4930</v>
      </c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</row>
    <row r="1652" spans="1:60" ht="15.6" x14ac:dyDescent="0.3">
      <c r="A1652" s="40"/>
      <c r="B1652" s="40"/>
      <c r="C1652" s="40"/>
      <c r="D1652" s="40"/>
      <c r="E1652" s="45"/>
      <c r="F1652" s="45"/>
      <c r="G1652" s="45"/>
      <c r="H1652" s="45"/>
      <c r="I1652" s="45"/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94"/>
      <c r="AE1652" s="41"/>
      <c r="AF1652" s="41"/>
      <c r="AG1652" s="41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</row>
    <row r="1653" spans="1:60" ht="15.6" x14ac:dyDescent="0.3">
      <c r="A1653" s="36" t="s">
        <v>2102</v>
      </c>
      <c r="B1653" s="34" t="s">
        <v>2179</v>
      </c>
      <c r="C1653" s="34" t="s">
        <v>2104</v>
      </c>
      <c r="D1653" s="34">
        <v>9</v>
      </c>
      <c r="E1653" s="34" t="s">
        <v>2207</v>
      </c>
      <c r="F1653" s="34" t="s">
        <v>2208</v>
      </c>
      <c r="G1653" s="47">
        <v>1</v>
      </c>
      <c r="H1653" s="47">
        <v>55</v>
      </c>
      <c r="I1653" s="47">
        <v>2</v>
      </c>
      <c r="J1653" s="47">
        <v>0</v>
      </c>
      <c r="K1653" s="47">
        <v>0</v>
      </c>
      <c r="L1653" s="47">
        <v>0</v>
      </c>
      <c r="M1653" s="47">
        <v>0</v>
      </c>
      <c r="N1653" s="47">
        <v>0</v>
      </c>
      <c r="O1653" s="47">
        <v>0</v>
      </c>
      <c r="P1653" s="47">
        <v>0</v>
      </c>
      <c r="Q1653" s="47">
        <v>0</v>
      </c>
      <c r="R1653" s="47">
        <v>0</v>
      </c>
      <c r="S1653" s="47">
        <v>0</v>
      </c>
      <c r="T1653" s="47">
        <v>0</v>
      </c>
      <c r="U1653" s="47">
        <v>137</v>
      </c>
      <c r="V1653" s="47">
        <v>0</v>
      </c>
      <c r="W1653" s="47">
        <v>0</v>
      </c>
      <c r="X1653" s="47">
        <v>1</v>
      </c>
      <c r="Y1653" s="47">
        <v>1</v>
      </c>
      <c r="Z1653" s="47">
        <v>0</v>
      </c>
      <c r="AA1653" s="47">
        <v>0</v>
      </c>
      <c r="AB1653" s="47">
        <v>0</v>
      </c>
      <c r="AC1653" s="47">
        <v>1</v>
      </c>
      <c r="AD1653" s="47">
        <v>2</v>
      </c>
      <c r="AE1653" s="47">
        <v>0</v>
      </c>
      <c r="AF1653" s="35">
        <f>G1653+H1653+I1653+J1653+K1653+L1653+M1653+N1653+O1653+P1653+Q1653+R1653+S1653+T1653+U1653+V1653+W1653+X1653+Y1653+Z1653+AA1653+AB1653+AC1653+AD1653</f>
        <v>200</v>
      </c>
      <c r="AG1653" s="35">
        <f>G1653+H1653+I1653+J1653+K1653+L1653+M1653+N1653+O1653+P1653+Q1653+R1653+S1653+T1653+U1653+V1653+W1653+X1653+Y1653+Z1653+AA1653+AB1653+AC1653</f>
        <v>198</v>
      </c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</row>
    <row r="1654" spans="1:60" ht="15.6" x14ac:dyDescent="0.3">
      <c r="A1654" s="36" t="s">
        <v>2102</v>
      </c>
      <c r="B1654" s="34" t="s">
        <v>2179</v>
      </c>
      <c r="C1654" s="34" t="s">
        <v>2104</v>
      </c>
      <c r="D1654" s="34">
        <v>9</v>
      </c>
      <c r="E1654" s="34" t="s">
        <v>2209</v>
      </c>
      <c r="F1654" s="34" t="s">
        <v>2210</v>
      </c>
      <c r="G1654" s="47">
        <v>4</v>
      </c>
      <c r="H1654" s="47">
        <v>120</v>
      </c>
      <c r="I1654" s="47">
        <v>3</v>
      </c>
      <c r="J1654" s="47">
        <v>0</v>
      </c>
      <c r="K1654" s="47">
        <v>1</v>
      </c>
      <c r="L1654" s="47">
        <v>2</v>
      </c>
      <c r="M1654" s="47">
        <v>2</v>
      </c>
      <c r="N1654" s="47">
        <v>5</v>
      </c>
      <c r="O1654" s="47">
        <v>1</v>
      </c>
      <c r="P1654" s="47">
        <v>1</v>
      </c>
      <c r="Q1654" s="47">
        <v>0</v>
      </c>
      <c r="R1654" s="47">
        <v>0</v>
      </c>
      <c r="S1654" s="47">
        <v>0</v>
      </c>
      <c r="T1654" s="47">
        <v>0</v>
      </c>
      <c r="U1654" s="47">
        <v>274</v>
      </c>
      <c r="V1654" s="47">
        <v>2</v>
      </c>
      <c r="W1654" s="47">
        <v>0</v>
      </c>
      <c r="X1654" s="47">
        <v>0</v>
      </c>
      <c r="Y1654" s="47">
        <v>2</v>
      </c>
      <c r="Z1654" s="47">
        <v>2</v>
      </c>
      <c r="AA1654" s="47">
        <v>0</v>
      </c>
      <c r="AB1654" s="47">
        <v>0</v>
      </c>
      <c r="AC1654" s="47">
        <v>0</v>
      </c>
      <c r="AD1654" s="47">
        <v>7</v>
      </c>
      <c r="AE1654" s="47">
        <v>0</v>
      </c>
      <c r="AF1654" s="35">
        <f>G1654+H1654+I1654+J1654+K1654+L1654+M1654+N1654+O1654+P1654+Q1654+R1654+S1654+T1654+U1654+V1654+W1654+X1654+Y1654+Z1654+AA1654+AB1654+AC1654+AD1654</f>
        <v>426</v>
      </c>
      <c r="AG1654" s="35">
        <f>G1654+H1654+I1654+J1654+K1654+L1654+M1654+N1654+O1654+P1654+Q1654+R1654+S1654+T1654+U1654+V1654+W1654+X1654+Y1654+Z1654+AA1654+AB1654+AC1654</f>
        <v>419</v>
      </c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</row>
    <row r="1655" spans="1:60" ht="15.6" x14ac:dyDescent="0.3">
      <c r="A1655" s="36" t="s">
        <v>2102</v>
      </c>
      <c r="B1655" s="34" t="s">
        <v>2179</v>
      </c>
      <c r="C1655" s="34" t="s">
        <v>2104</v>
      </c>
      <c r="D1655" s="34">
        <v>9</v>
      </c>
      <c r="E1655" s="34" t="s">
        <v>2211</v>
      </c>
      <c r="F1655" s="34" t="s">
        <v>2212</v>
      </c>
      <c r="G1655" s="47">
        <v>1</v>
      </c>
      <c r="H1655" s="47">
        <v>123</v>
      </c>
      <c r="I1655" s="47">
        <v>1</v>
      </c>
      <c r="J1655" s="47">
        <v>0</v>
      </c>
      <c r="K1655" s="47">
        <v>0</v>
      </c>
      <c r="L1655" s="47">
        <v>2</v>
      </c>
      <c r="M1655" s="47">
        <v>1</v>
      </c>
      <c r="N1655" s="47">
        <v>2</v>
      </c>
      <c r="O1655" s="47">
        <v>0</v>
      </c>
      <c r="P1655" s="47">
        <v>0</v>
      </c>
      <c r="Q1655" s="47">
        <v>0</v>
      </c>
      <c r="R1655" s="47">
        <v>0</v>
      </c>
      <c r="S1655" s="47">
        <v>0</v>
      </c>
      <c r="T1655" s="47">
        <v>0</v>
      </c>
      <c r="U1655" s="47">
        <v>265</v>
      </c>
      <c r="V1655" s="47">
        <v>2</v>
      </c>
      <c r="W1655" s="47">
        <v>0</v>
      </c>
      <c r="X1655" s="47">
        <v>0</v>
      </c>
      <c r="Y1655" s="47">
        <v>2</v>
      </c>
      <c r="Z1655" s="47">
        <v>3</v>
      </c>
      <c r="AA1655" s="47">
        <v>0</v>
      </c>
      <c r="AB1655" s="47">
        <v>0</v>
      </c>
      <c r="AC1655" s="47">
        <v>1</v>
      </c>
      <c r="AD1655" s="47">
        <v>6</v>
      </c>
      <c r="AE1655" s="47"/>
      <c r="AF1655" s="35">
        <f>G1655+H1655+I1655+J1655+K1655+L1655+M1655+N1655+O1655+P1655+Q1655+R1655+S1655+T1655+U1655+V1655+W1655+X1655+Y1655+Z1655+AA1655+AB1655+AC1655+AD1655</f>
        <v>409</v>
      </c>
      <c r="AG1655" s="35">
        <f>G1655+H1655+I1655+J1655+K1655+L1655+M1655+N1655+O1655+P1655+Q1655+R1655+S1655+T1655+U1655+V1655+W1655+X1655+Y1655+Z1655+AA1655+AB1655+AC1655</f>
        <v>403</v>
      </c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</row>
    <row r="1656" spans="1:60" ht="15.6" x14ac:dyDescent="0.3">
      <c r="A1656" s="40"/>
      <c r="B1656" s="40"/>
      <c r="C1656" s="40"/>
      <c r="D1656" s="40"/>
      <c r="E1656" s="44" t="s">
        <v>8</v>
      </c>
      <c r="F1656" s="44" t="s">
        <v>7</v>
      </c>
      <c r="G1656" s="44">
        <f t="shared" ref="G1656:AG1656" si="457">SUM(G1653:G1655)</f>
        <v>6</v>
      </c>
      <c r="H1656" s="44">
        <f t="shared" si="457"/>
        <v>298</v>
      </c>
      <c r="I1656" s="44">
        <f t="shared" si="457"/>
        <v>6</v>
      </c>
      <c r="J1656" s="44">
        <f t="shared" si="457"/>
        <v>0</v>
      </c>
      <c r="K1656" s="44">
        <f t="shared" si="457"/>
        <v>1</v>
      </c>
      <c r="L1656" s="44">
        <f t="shared" si="457"/>
        <v>4</v>
      </c>
      <c r="M1656" s="44">
        <f t="shared" si="457"/>
        <v>3</v>
      </c>
      <c r="N1656" s="44">
        <f t="shared" si="457"/>
        <v>7</v>
      </c>
      <c r="O1656" s="44">
        <f>SUM(O1653:O1655)</f>
        <v>1</v>
      </c>
      <c r="P1656" s="44">
        <f t="shared" si="457"/>
        <v>1</v>
      </c>
      <c r="Q1656" s="44">
        <f t="shared" si="457"/>
        <v>0</v>
      </c>
      <c r="R1656" s="44">
        <f t="shared" si="457"/>
        <v>0</v>
      </c>
      <c r="S1656" s="44">
        <f t="shared" si="457"/>
        <v>0</v>
      </c>
      <c r="T1656" s="44">
        <f t="shared" si="457"/>
        <v>0</v>
      </c>
      <c r="U1656" s="44">
        <f t="shared" si="457"/>
        <v>676</v>
      </c>
      <c r="V1656" s="44">
        <f t="shared" si="457"/>
        <v>4</v>
      </c>
      <c r="W1656" s="44">
        <f t="shared" si="457"/>
        <v>0</v>
      </c>
      <c r="X1656" s="44">
        <f t="shared" si="457"/>
        <v>1</v>
      </c>
      <c r="Y1656" s="44">
        <f t="shared" si="457"/>
        <v>5</v>
      </c>
      <c r="Z1656" s="44">
        <f t="shared" si="457"/>
        <v>5</v>
      </c>
      <c r="AA1656" s="44">
        <f t="shared" si="457"/>
        <v>0</v>
      </c>
      <c r="AB1656" s="44">
        <f t="shared" si="457"/>
        <v>0</v>
      </c>
      <c r="AC1656" s="44">
        <f t="shared" si="457"/>
        <v>2</v>
      </c>
      <c r="AD1656" s="44">
        <f t="shared" si="457"/>
        <v>15</v>
      </c>
      <c r="AE1656" s="44">
        <f t="shared" si="457"/>
        <v>0</v>
      </c>
      <c r="AF1656" s="44">
        <f t="shared" si="457"/>
        <v>1035</v>
      </c>
      <c r="AG1656" s="44">
        <f t="shared" si="457"/>
        <v>1020</v>
      </c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</row>
    <row r="1657" spans="1:60" ht="15.6" x14ac:dyDescent="0.3">
      <c r="A1657" s="40"/>
      <c r="B1657" s="40"/>
      <c r="C1657" s="40"/>
      <c r="D1657" s="40"/>
      <c r="E1657" s="40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83"/>
      <c r="AE1657" s="41"/>
      <c r="AF1657" s="41"/>
      <c r="AG1657" s="41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</row>
    <row r="1658" spans="1:60" ht="15.6" x14ac:dyDescent="0.3">
      <c r="A1658" s="36" t="s">
        <v>2102</v>
      </c>
      <c r="B1658" s="34" t="s">
        <v>2179</v>
      </c>
      <c r="C1658" s="34" t="s">
        <v>2104</v>
      </c>
      <c r="D1658" s="34">
        <v>10</v>
      </c>
      <c r="E1658" s="34" t="s">
        <v>2213</v>
      </c>
      <c r="F1658" s="34" t="s">
        <v>2214</v>
      </c>
      <c r="G1658" s="47">
        <v>2</v>
      </c>
      <c r="H1658" s="47">
        <v>24</v>
      </c>
      <c r="I1658" s="47">
        <v>0</v>
      </c>
      <c r="J1658" s="47">
        <v>0</v>
      </c>
      <c r="K1658" s="47">
        <v>2</v>
      </c>
      <c r="L1658" s="47">
        <v>2</v>
      </c>
      <c r="M1658" s="47">
        <v>0</v>
      </c>
      <c r="N1658" s="47">
        <v>3</v>
      </c>
      <c r="O1658" s="47">
        <v>0</v>
      </c>
      <c r="P1658" s="47">
        <v>0</v>
      </c>
      <c r="Q1658" s="47">
        <v>0</v>
      </c>
      <c r="R1658" s="47">
        <v>0</v>
      </c>
      <c r="S1658" s="47">
        <v>0</v>
      </c>
      <c r="T1658" s="47">
        <v>0</v>
      </c>
      <c r="U1658" s="47">
        <v>212</v>
      </c>
      <c r="V1658" s="47">
        <v>0</v>
      </c>
      <c r="W1658" s="47">
        <v>1</v>
      </c>
      <c r="X1658" s="47">
        <v>0</v>
      </c>
      <c r="Y1658" s="47">
        <v>0</v>
      </c>
      <c r="Z1658" s="47">
        <v>0</v>
      </c>
      <c r="AA1658" s="47">
        <v>0</v>
      </c>
      <c r="AB1658" s="47">
        <v>0</v>
      </c>
      <c r="AC1658" s="47">
        <v>0</v>
      </c>
      <c r="AD1658" s="47">
        <v>4</v>
      </c>
      <c r="AE1658" s="47">
        <v>0</v>
      </c>
      <c r="AF1658" s="35">
        <f>G1658+H1658+I1658+J1658+K1658+L1658+M1658+N1658+O1658+P1658+Q1658+R1658+S1658+T1658+U1658+V1658+W1658+X1658+Y1658+Z1658+AA1658+AB1658+AC1658+AD1658</f>
        <v>250</v>
      </c>
      <c r="AG1658" s="35">
        <f>G1658+H1658+I1658+J1658+K1658+L1658+M1658+N1658+O1658+P1658+Q1658+R1658+S1658+T1658+U1658+V1658+W1658+X1658+Y1658+Z1658+AA1658+AB1658+AC1658</f>
        <v>246</v>
      </c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</row>
    <row r="1659" spans="1:60" ht="15.6" x14ac:dyDescent="0.3">
      <c r="A1659" s="36" t="s">
        <v>2102</v>
      </c>
      <c r="B1659" s="34" t="s">
        <v>2179</v>
      </c>
      <c r="C1659" s="34" t="s">
        <v>2104</v>
      </c>
      <c r="D1659" s="34">
        <v>10</v>
      </c>
      <c r="E1659" s="34" t="s">
        <v>2215</v>
      </c>
      <c r="F1659" s="34" t="s">
        <v>2216</v>
      </c>
      <c r="G1659" s="47">
        <v>5</v>
      </c>
      <c r="H1659" s="47">
        <v>57</v>
      </c>
      <c r="I1659" s="47">
        <v>1</v>
      </c>
      <c r="J1659" s="47">
        <v>0</v>
      </c>
      <c r="K1659" s="47">
        <v>1</v>
      </c>
      <c r="L1659" s="47">
        <v>4</v>
      </c>
      <c r="M1659" s="47">
        <v>1</v>
      </c>
      <c r="N1659" s="47">
        <v>3</v>
      </c>
      <c r="O1659" s="47">
        <v>0</v>
      </c>
      <c r="P1659" s="47">
        <v>0</v>
      </c>
      <c r="Q1659" s="47">
        <v>0</v>
      </c>
      <c r="R1659" s="47">
        <v>0</v>
      </c>
      <c r="S1659" s="47">
        <v>0</v>
      </c>
      <c r="T1659" s="47">
        <v>0</v>
      </c>
      <c r="U1659" s="47">
        <v>339</v>
      </c>
      <c r="V1659" s="47">
        <v>2</v>
      </c>
      <c r="W1659" s="47">
        <v>0</v>
      </c>
      <c r="X1659" s="47">
        <v>0</v>
      </c>
      <c r="Y1659" s="47">
        <v>0</v>
      </c>
      <c r="Z1659" s="47">
        <v>1</v>
      </c>
      <c r="AA1659" s="47">
        <v>0</v>
      </c>
      <c r="AB1659" s="47">
        <v>0</v>
      </c>
      <c r="AC1659" s="47">
        <v>0</v>
      </c>
      <c r="AD1659" s="47">
        <v>2</v>
      </c>
      <c r="AE1659" s="47">
        <v>0</v>
      </c>
      <c r="AF1659" s="35">
        <f>G1659+H1659+I1659+J1659+K1659+L1659+M1659+N1659+O1659+P1659+Q1659+R1659+S1659+T1659+U1659+V1659+W1659+X1659+Y1659+Z1659+AA1659+AB1659+AC1659+AD1659</f>
        <v>416</v>
      </c>
      <c r="AG1659" s="35">
        <f>G1659+H1659+I1659+J1659+K1659+L1659+M1659+N1659+O1659+P1659+Q1659+R1659+S1659+T1659+U1659+V1659+W1659+X1659+Y1659+Z1659+AA1659+AB1659+AC1659</f>
        <v>414</v>
      </c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</row>
    <row r="1660" spans="1:60" ht="15.6" x14ac:dyDescent="0.3">
      <c r="A1660" s="36" t="s">
        <v>2102</v>
      </c>
      <c r="B1660" s="34" t="s">
        <v>2179</v>
      </c>
      <c r="C1660" s="34" t="s">
        <v>2104</v>
      </c>
      <c r="D1660" s="34">
        <v>10</v>
      </c>
      <c r="E1660" s="34" t="s">
        <v>2217</v>
      </c>
      <c r="F1660" s="34" t="s">
        <v>2218</v>
      </c>
      <c r="G1660" s="47">
        <v>4</v>
      </c>
      <c r="H1660" s="47">
        <v>105</v>
      </c>
      <c r="I1660" s="47">
        <v>3</v>
      </c>
      <c r="J1660" s="47">
        <v>0</v>
      </c>
      <c r="K1660" s="47">
        <v>1</v>
      </c>
      <c r="L1660" s="47">
        <v>3</v>
      </c>
      <c r="M1660" s="47">
        <v>1</v>
      </c>
      <c r="N1660" s="47">
        <v>4</v>
      </c>
      <c r="O1660" s="47">
        <v>1</v>
      </c>
      <c r="P1660" s="47">
        <v>1</v>
      </c>
      <c r="Q1660" s="47">
        <v>0</v>
      </c>
      <c r="R1660" s="47">
        <v>0</v>
      </c>
      <c r="S1660" s="47">
        <v>0</v>
      </c>
      <c r="T1660" s="47">
        <v>0</v>
      </c>
      <c r="U1660" s="47">
        <v>538</v>
      </c>
      <c r="V1660" s="47">
        <v>1</v>
      </c>
      <c r="W1660" s="47">
        <v>0</v>
      </c>
      <c r="X1660" s="47">
        <v>0</v>
      </c>
      <c r="Y1660" s="47">
        <v>3</v>
      </c>
      <c r="Z1660" s="47">
        <v>0</v>
      </c>
      <c r="AA1660" s="47">
        <v>0</v>
      </c>
      <c r="AB1660" s="47">
        <v>1</v>
      </c>
      <c r="AC1660" s="47">
        <v>0</v>
      </c>
      <c r="AD1660" s="47">
        <v>19</v>
      </c>
      <c r="AE1660" s="47">
        <v>0</v>
      </c>
      <c r="AF1660" s="35">
        <f>G1660+H1660+I1660+J1660+K1660+L1660+M1660+N1660+O1660+P1660+Q1660+R1660+S1660+T1660+U1660+V1660+W1660+X1660+Y1660+Z1660+AA1660+AB1660+AC1660+AD1660</f>
        <v>685</v>
      </c>
      <c r="AG1660" s="35">
        <f>G1660+H1660+I1660+J1660+K1660+L1660+M1660+N1660+O1660+P1660+Q1660+R1660+S1660+T1660+U1660+V1660+W1660+X1660+Y1660+Z1660+AA1660+AB1660+AC1660</f>
        <v>666</v>
      </c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</row>
    <row r="1661" spans="1:60" ht="15.6" x14ac:dyDescent="0.3">
      <c r="A1661" s="40"/>
      <c r="B1661" s="40"/>
      <c r="C1661" s="40"/>
      <c r="D1661" s="40"/>
      <c r="E1661" s="44" t="s">
        <v>8</v>
      </c>
      <c r="F1661" s="44" t="s">
        <v>7</v>
      </c>
      <c r="G1661" s="44">
        <f t="shared" ref="G1661:AG1661" si="458">SUM(G1658:G1660)</f>
        <v>11</v>
      </c>
      <c r="H1661" s="44">
        <f t="shared" si="458"/>
        <v>186</v>
      </c>
      <c r="I1661" s="44">
        <f t="shared" si="458"/>
        <v>4</v>
      </c>
      <c r="J1661" s="44">
        <f t="shared" si="458"/>
        <v>0</v>
      </c>
      <c r="K1661" s="44">
        <f t="shared" si="458"/>
        <v>4</v>
      </c>
      <c r="L1661" s="44">
        <f t="shared" si="458"/>
        <v>9</v>
      </c>
      <c r="M1661" s="44">
        <f t="shared" si="458"/>
        <v>2</v>
      </c>
      <c r="N1661" s="44">
        <f t="shared" si="458"/>
        <v>10</v>
      </c>
      <c r="O1661" s="44">
        <f t="shared" si="458"/>
        <v>1</v>
      </c>
      <c r="P1661" s="44">
        <f t="shared" si="458"/>
        <v>1</v>
      </c>
      <c r="Q1661" s="44">
        <f t="shared" si="458"/>
        <v>0</v>
      </c>
      <c r="R1661" s="44">
        <f t="shared" si="458"/>
        <v>0</v>
      </c>
      <c r="S1661" s="44">
        <f>SUM(S1658:S1660)</f>
        <v>0</v>
      </c>
      <c r="T1661" s="44">
        <f t="shared" si="458"/>
        <v>0</v>
      </c>
      <c r="U1661" s="44">
        <f t="shared" si="458"/>
        <v>1089</v>
      </c>
      <c r="V1661" s="44">
        <f t="shared" si="458"/>
        <v>3</v>
      </c>
      <c r="W1661" s="44">
        <f t="shared" si="458"/>
        <v>1</v>
      </c>
      <c r="X1661" s="44">
        <f t="shared" si="458"/>
        <v>0</v>
      </c>
      <c r="Y1661" s="44">
        <f t="shared" si="458"/>
        <v>3</v>
      </c>
      <c r="Z1661" s="44">
        <f t="shared" si="458"/>
        <v>1</v>
      </c>
      <c r="AA1661" s="44">
        <f t="shared" si="458"/>
        <v>0</v>
      </c>
      <c r="AB1661" s="44">
        <f t="shared" si="458"/>
        <v>1</v>
      </c>
      <c r="AC1661" s="44">
        <f t="shared" si="458"/>
        <v>0</v>
      </c>
      <c r="AD1661" s="44">
        <f t="shared" si="458"/>
        <v>25</v>
      </c>
      <c r="AE1661" s="44">
        <f t="shared" si="458"/>
        <v>0</v>
      </c>
      <c r="AF1661" s="44">
        <f t="shared" si="458"/>
        <v>1351</v>
      </c>
      <c r="AG1661" s="44">
        <f t="shared" si="458"/>
        <v>1326</v>
      </c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</row>
    <row r="1662" spans="1:60" ht="15.6" x14ac:dyDescent="0.3">
      <c r="A1662" s="40"/>
      <c r="B1662" s="40"/>
      <c r="C1662" s="40"/>
      <c r="D1662" s="40"/>
      <c r="E1662" s="40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83"/>
      <c r="AE1662" s="41"/>
      <c r="AF1662" s="41"/>
      <c r="AG1662" s="41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</row>
    <row r="1663" spans="1:60" ht="15.6" x14ac:dyDescent="0.3">
      <c r="A1663" s="36" t="s">
        <v>2102</v>
      </c>
      <c r="B1663" s="34" t="s">
        <v>2179</v>
      </c>
      <c r="C1663" s="34" t="s">
        <v>2104</v>
      </c>
      <c r="D1663" s="34">
        <v>11</v>
      </c>
      <c r="E1663" s="34" t="s">
        <v>2219</v>
      </c>
      <c r="F1663" s="34" t="s">
        <v>2220</v>
      </c>
      <c r="G1663" s="47">
        <v>1</v>
      </c>
      <c r="H1663" s="47">
        <v>95</v>
      </c>
      <c r="I1663" s="47">
        <v>0</v>
      </c>
      <c r="J1663" s="47">
        <v>0</v>
      </c>
      <c r="K1663" s="47">
        <v>1</v>
      </c>
      <c r="L1663" s="47">
        <v>0</v>
      </c>
      <c r="M1663" s="47">
        <v>0</v>
      </c>
      <c r="N1663" s="47">
        <v>1</v>
      </c>
      <c r="O1663" s="47">
        <v>0</v>
      </c>
      <c r="P1663" s="47">
        <v>0</v>
      </c>
      <c r="Q1663" s="47">
        <v>0</v>
      </c>
      <c r="R1663" s="47">
        <v>0</v>
      </c>
      <c r="S1663" s="47">
        <v>0</v>
      </c>
      <c r="T1663" s="47">
        <v>0</v>
      </c>
      <c r="U1663" s="47">
        <v>432</v>
      </c>
      <c r="V1663" s="47">
        <v>3</v>
      </c>
      <c r="W1663" s="47">
        <v>0</v>
      </c>
      <c r="X1663" s="47">
        <v>1</v>
      </c>
      <c r="Y1663" s="47">
        <v>1</v>
      </c>
      <c r="Z1663" s="47">
        <v>2</v>
      </c>
      <c r="AA1663" s="47">
        <v>0</v>
      </c>
      <c r="AB1663" s="47">
        <v>0</v>
      </c>
      <c r="AC1663" s="47">
        <v>1</v>
      </c>
      <c r="AD1663" s="47">
        <v>8</v>
      </c>
      <c r="AE1663" s="47">
        <v>0</v>
      </c>
      <c r="AF1663" s="35">
        <f>G1663+H1663+I1663+J1663+K1663+L1663+M1663+N1663+O1663+P1663+Q1663+R1663+S1663+T1663+U1663+V1663+W1663+X1663+Y1663+Z1663+AA1663+AB1663+AC1663+AD1663</f>
        <v>546</v>
      </c>
      <c r="AG1663" s="35">
        <f>G1663+H1663+I1663+J1663+K1663+L1663+M1663+N1663+O1663+P1663+Q1663+R1663+S1663+T1663+U1663+V1663+W1663+X1663+Y1663+Z1663+AA1663+AB1663+AC1663</f>
        <v>538</v>
      </c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</row>
    <row r="1664" spans="1:60" ht="15.6" x14ac:dyDescent="0.3">
      <c r="A1664" s="36" t="s">
        <v>2102</v>
      </c>
      <c r="B1664" s="34" t="s">
        <v>2179</v>
      </c>
      <c r="C1664" s="34" t="s">
        <v>2104</v>
      </c>
      <c r="D1664" s="34">
        <v>11</v>
      </c>
      <c r="E1664" s="34" t="s">
        <v>2221</v>
      </c>
      <c r="F1664" s="34" t="s">
        <v>2222</v>
      </c>
      <c r="G1664" s="47">
        <v>3</v>
      </c>
      <c r="H1664" s="47">
        <v>120</v>
      </c>
      <c r="I1664" s="47">
        <v>2</v>
      </c>
      <c r="J1664" s="47">
        <v>0</v>
      </c>
      <c r="K1664" s="47">
        <v>0</v>
      </c>
      <c r="L1664" s="47">
        <v>0</v>
      </c>
      <c r="M1664" s="47">
        <v>0</v>
      </c>
      <c r="N1664" s="47">
        <v>5</v>
      </c>
      <c r="O1664" s="47">
        <v>0</v>
      </c>
      <c r="P1664" s="47">
        <v>0</v>
      </c>
      <c r="Q1664" s="47">
        <v>0</v>
      </c>
      <c r="R1664" s="47">
        <v>0</v>
      </c>
      <c r="S1664" s="47">
        <v>0</v>
      </c>
      <c r="T1664" s="47">
        <v>1</v>
      </c>
      <c r="U1664" s="47">
        <v>154</v>
      </c>
      <c r="V1664" s="47">
        <v>4</v>
      </c>
      <c r="W1664" s="47">
        <v>0</v>
      </c>
      <c r="X1664" s="47">
        <v>1</v>
      </c>
      <c r="Y1664" s="47">
        <v>1</v>
      </c>
      <c r="Z1664" s="47">
        <v>0</v>
      </c>
      <c r="AA1664" s="47">
        <v>0</v>
      </c>
      <c r="AB1664" s="47">
        <v>0</v>
      </c>
      <c r="AC1664" s="47">
        <v>1</v>
      </c>
      <c r="AD1664" s="47">
        <v>1</v>
      </c>
      <c r="AE1664" s="47">
        <v>0</v>
      </c>
      <c r="AF1664" s="35">
        <f>G1664+H1664+I1664+J1664+K1664+L1664+M1664+N1664+O1664+P1664+Q1664+R1664+S1664+T1664+U1664+V1664+W1664+X1664+Y1664+Z1664+AA1664+AB1664+AC1664+AD1664</f>
        <v>293</v>
      </c>
      <c r="AG1664" s="35">
        <f>G1664+H1664+I1664+J1664+K1664+L1664+M1664+N1664+O1664+P1664+Q1664+R1664+S1664+T1664+U1664+V1664+W1664+X1664+Y1664+Z1664+AA1664+AB1664+AC1664</f>
        <v>292</v>
      </c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</row>
    <row r="1665" spans="1:60" ht="15.6" x14ac:dyDescent="0.3">
      <c r="A1665" s="36" t="s">
        <v>2102</v>
      </c>
      <c r="B1665" s="34" t="s">
        <v>2179</v>
      </c>
      <c r="C1665" s="34" t="s">
        <v>2104</v>
      </c>
      <c r="D1665" s="34">
        <v>11</v>
      </c>
      <c r="E1665" s="34" t="s">
        <v>2223</v>
      </c>
      <c r="F1665" s="34" t="s">
        <v>2224</v>
      </c>
      <c r="G1665" s="47">
        <v>7</v>
      </c>
      <c r="H1665" s="47">
        <v>95</v>
      </c>
      <c r="I1665" s="47">
        <v>4</v>
      </c>
      <c r="J1665" s="47">
        <v>0</v>
      </c>
      <c r="K1665" s="47">
        <v>0</v>
      </c>
      <c r="L1665" s="47">
        <v>0</v>
      </c>
      <c r="M1665" s="47">
        <v>0</v>
      </c>
      <c r="N1665" s="47">
        <v>2</v>
      </c>
      <c r="O1665" s="47">
        <v>0</v>
      </c>
      <c r="P1665" s="47">
        <v>0</v>
      </c>
      <c r="Q1665" s="47">
        <v>0</v>
      </c>
      <c r="R1665" s="47">
        <v>0</v>
      </c>
      <c r="S1665" s="47">
        <v>0</v>
      </c>
      <c r="T1665" s="47">
        <v>1</v>
      </c>
      <c r="U1665" s="47">
        <v>226</v>
      </c>
      <c r="V1665" s="47">
        <v>1</v>
      </c>
      <c r="W1665" s="47">
        <v>0</v>
      </c>
      <c r="X1665" s="47">
        <v>1</v>
      </c>
      <c r="Y1665" s="47">
        <v>0</v>
      </c>
      <c r="Z1665" s="47">
        <v>1</v>
      </c>
      <c r="AA1665" s="47">
        <v>2</v>
      </c>
      <c r="AB1665" s="47">
        <v>0</v>
      </c>
      <c r="AC1665" s="47">
        <v>4</v>
      </c>
      <c r="AD1665" s="47">
        <v>9</v>
      </c>
      <c r="AE1665" s="47">
        <v>0</v>
      </c>
      <c r="AF1665" s="35">
        <f>G1665+H1665+I1665+J1665+K1665+L1665+M1665+N1665+O1665+P1665+Q1665+R1665+S1665+T1665+U1665+V1665+W1665+X1665+Y1665+Z1665+AA1665+AB1665+AC1665+AD1665</f>
        <v>353</v>
      </c>
      <c r="AG1665" s="35">
        <f>G1665+H1665+I1665+J1665+K1665+L1665+M1665+N1665+O1665+P1665+Q1665+R1665+S1665+T1665+U1665+V1665+W1665+X1665+Y1665+Z1665+AA1665+AB1665+AC1665</f>
        <v>344</v>
      </c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</row>
    <row r="1666" spans="1:60" ht="15.6" x14ac:dyDescent="0.3">
      <c r="A1666" s="36" t="s">
        <v>2102</v>
      </c>
      <c r="B1666" s="34" t="s">
        <v>2179</v>
      </c>
      <c r="C1666" s="34" t="s">
        <v>2104</v>
      </c>
      <c r="D1666" s="34">
        <v>11</v>
      </c>
      <c r="E1666" s="34" t="s">
        <v>2225</v>
      </c>
      <c r="F1666" s="34" t="s">
        <v>2226</v>
      </c>
      <c r="G1666" s="47">
        <v>2</v>
      </c>
      <c r="H1666" s="47">
        <v>50</v>
      </c>
      <c r="I1666" s="47">
        <v>0</v>
      </c>
      <c r="J1666" s="47">
        <v>0</v>
      </c>
      <c r="K1666" s="47">
        <v>0</v>
      </c>
      <c r="L1666" s="47">
        <v>0</v>
      </c>
      <c r="M1666" s="47">
        <v>0</v>
      </c>
      <c r="N1666" s="47">
        <v>2</v>
      </c>
      <c r="O1666" s="47">
        <v>0</v>
      </c>
      <c r="P1666" s="47">
        <v>0</v>
      </c>
      <c r="Q1666" s="47">
        <v>1</v>
      </c>
      <c r="R1666" s="47">
        <v>0</v>
      </c>
      <c r="S1666" s="47">
        <v>0</v>
      </c>
      <c r="T1666" s="47">
        <v>0</v>
      </c>
      <c r="U1666" s="47">
        <v>126</v>
      </c>
      <c r="V1666" s="47">
        <v>0</v>
      </c>
      <c r="W1666" s="47">
        <v>0</v>
      </c>
      <c r="X1666" s="47">
        <v>0</v>
      </c>
      <c r="Y1666" s="47">
        <v>0</v>
      </c>
      <c r="Z1666" s="47">
        <v>0</v>
      </c>
      <c r="AA1666" s="47">
        <v>0</v>
      </c>
      <c r="AB1666" s="47">
        <v>0</v>
      </c>
      <c r="AC1666" s="47">
        <v>1</v>
      </c>
      <c r="AD1666" s="47">
        <v>3</v>
      </c>
      <c r="AE1666" s="47">
        <v>0</v>
      </c>
      <c r="AF1666" s="35">
        <f>G1666+H1666+I1666+J1666+K1666+L1666+M1666+N1666+O1666+P1666+Q1666+R1666+S1666+T1666+U1666+V1666+W1666+X1666+Y1666+Z1666+AA1666+AB1666+AC1666+AD1666</f>
        <v>185</v>
      </c>
      <c r="AG1666" s="35">
        <f>G1666+H1666+I1666+J1666+K1666+L1666+M1666+N1666+O1666+P1666+Q1666+R1666+S1666+T1666+U1666+V1666+W1666+X1666+Y1666+Z1666+AA1666+AB1666+AC1666</f>
        <v>182</v>
      </c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</row>
    <row r="1667" spans="1:60" ht="15.6" x14ac:dyDescent="0.3">
      <c r="A1667" s="40"/>
      <c r="B1667" s="40"/>
      <c r="C1667" s="40"/>
      <c r="D1667" s="40"/>
      <c r="E1667" s="44" t="s">
        <v>16</v>
      </c>
      <c r="F1667" s="44" t="s">
        <v>7</v>
      </c>
      <c r="G1667" s="44">
        <f t="shared" ref="G1667:AG1667" si="459">SUM(G1663:G1666)</f>
        <v>13</v>
      </c>
      <c r="H1667" s="44">
        <f t="shared" si="459"/>
        <v>360</v>
      </c>
      <c r="I1667" s="44">
        <f t="shared" si="459"/>
        <v>6</v>
      </c>
      <c r="J1667" s="44">
        <f t="shared" si="459"/>
        <v>0</v>
      </c>
      <c r="K1667" s="44">
        <f t="shared" si="459"/>
        <v>1</v>
      </c>
      <c r="L1667" s="44">
        <f t="shared" si="459"/>
        <v>0</v>
      </c>
      <c r="M1667" s="44">
        <f t="shared" si="459"/>
        <v>0</v>
      </c>
      <c r="N1667" s="44">
        <f t="shared" si="459"/>
        <v>10</v>
      </c>
      <c r="O1667" s="44">
        <f t="shared" si="459"/>
        <v>0</v>
      </c>
      <c r="P1667" s="44">
        <f t="shared" si="459"/>
        <v>0</v>
      </c>
      <c r="Q1667" s="44">
        <f>SUM(Q1663:Q1666)</f>
        <v>1</v>
      </c>
      <c r="R1667" s="44">
        <f t="shared" si="459"/>
        <v>0</v>
      </c>
      <c r="S1667" s="44">
        <f t="shared" si="459"/>
        <v>0</v>
      </c>
      <c r="T1667" s="44">
        <f t="shared" si="459"/>
        <v>2</v>
      </c>
      <c r="U1667" s="44">
        <f t="shared" si="459"/>
        <v>938</v>
      </c>
      <c r="V1667" s="44">
        <f t="shared" si="459"/>
        <v>8</v>
      </c>
      <c r="W1667" s="44">
        <f t="shared" si="459"/>
        <v>0</v>
      </c>
      <c r="X1667" s="44">
        <f t="shared" si="459"/>
        <v>3</v>
      </c>
      <c r="Y1667" s="44">
        <f t="shared" si="459"/>
        <v>2</v>
      </c>
      <c r="Z1667" s="44">
        <f t="shared" si="459"/>
        <v>3</v>
      </c>
      <c r="AA1667" s="44">
        <f t="shared" si="459"/>
        <v>2</v>
      </c>
      <c r="AB1667" s="44">
        <f t="shared" si="459"/>
        <v>0</v>
      </c>
      <c r="AC1667" s="44">
        <f t="shared" si="459"/>
        <v>7</v>
      </c>
      <c r="AD1667" s="44">
        <f t="shared" si="459"/>
        <v>21</v>
      </c>
      <c r="AE1667" s="44">
        <f t="shared" si="459"/>
        <v>0</v>
      </c>
      <c r="AF1667" s="44">
        <f t="shared" si="459"/>
        <v>1377</v>
      </c>
      <c r="AG1667" s="44">
        <f t="shared" si="459"/>
        <v>1356</v>
      </c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</row>
    <row r="1668" spans="1:60" ht="15.6" x14ac:dyDescent="0.3">
      <c r="A1668" s="40"/>
      <c r="B1668" s="40"/>
      <c r="C1668" s="40"/>
      <c r="D1668" s="40"/>
      <c r="E1668" s="40"/>
      <c r="F1668" s="40"/>
      <c r="G1668" s="40"/>
      <c r="H1668" s="40"/>
      <c r="I1668" s="40"/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83"/>
      <c r="AE1668" s="41"/>
      <c r="AF1668" s="41"/>
      <c r="AG1668" s="41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</row>
    <row r="1669" spans="1:60" ht="15.6" x14ac:dyDescent="0.3">
      <c r="A1669" s="36" t="s">
        <v>2102</v>
      </c>
      <c r="B1669" s="34" t="s">
        <v>2179</v>
      </c>
      <c r="C1669" s="34" t="s">
        <v>2104</v>
      </c>
      <c r="D1669" s="34">
        <v>12</v>
      </c>
      <c r="E1669" s="34" t="s">
        <v>2227</v>
      </c>
      <c r="F1669" s="34" t="s">
        <v>2228</v>
      </c>
      <c r="G1669" s="47">
        <v>1</v>
      </c>
      <c r="H1669" s="47">
        <v>63</v>
      </c>
      <c r="I1669" s="47">
        <v>0</v>
      </c>
      <c r="J1669" s="47">
        <v>0</v>
      </c>
      <c r="K1669" s="47">
        <v>0</v>
      </c>
      <c r="L1669" s="47">
        <v>0</v>
      </c>
      <c r="M1669" s="47">
        <v>0</v>
      </c>
      <c r="N1669" s="47">
        <v>3</v>
      </c>
      <c r="O1669" s="47">
        <v>0</v>
      </c>
      <c r="P1669" s="47">
        <v>0</v>
      </c>
      <c r="Q1669" s="47">
        <v>0</v>
      </c>
      <c r="R1669" s="47">
        <v>0</v>
      </c>
      <c r="S1669" s="47">
        <v>0</v>
      </c>
      <c r="T1669" s="47">
        <v>2</v>
      </c>
      <c r="U1669" s="47">
        <v>134</v>
      </c>
      <c r="V1669" s="47">
        <v>1</v>
      </c>
      <c r="W1669" s="47">
        <v>0</v>
      </c>
      <c r="X1669" s="47">
        <v>0</v>
      </c>
      <c r="Y1669" s="47">
        <v>1</v>
      </c>
      <c r="Z1669" s="47">
        <v>0</v>
      </c>
      <c r="AA1669" s="47">
        <v>0</v>
      </c>
      <c r="AB1669" s="47">
        <v>0</v>
      </c>
      <c r="AC1669" s="47">
        <v>0</v>
      </c>
      <c r="AD1669" s="47">
        <v>4</v>
      </c>
      <c r="AE1669" s="47">
        <v>0</v>
      </c>
      <c r="AF1669" s="35">
        <f>G1669+H1669+I1669+J1669+K1669+L1669+M1669+N1669+O1669+P1669+Q1669+R1669+S1669+T1669+U1669+V1669+W1669+X1669+Y1669+Z1669+AA1669+AB1669+AC1669+AD1669</f>
        <v>209</v>
      </c>
      <c r="AG1669" s="35">
        <f>G1669+H1669+I1669+J1669+K1669+L1669+M1669+N1669+O1669+P1669+Q1669+R1669+S1669+T1669+U1669+V1669+W1669+X1669+Y1669+Z1669+AA1669+AB1669+AC1669</f>
        <v>205</v>
      </c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</row>
    <row r="1670" spans="1:60" ht="15.6" x14ac:dyDescent="0.3">
      <c r="A1670" s="36" t="s">
        <v>2102</v>
      </c>
      <c r="B1670" s="34" t="s">
        <v>2179</v>
      </c>
      <c r="C1670" s="34" t="s">
        <v>2104</v>
      </c>
      <c r="D1670" s="34">
        <v>12</v>
      </c>
      <c r="E1670" s="34" t="s">
        <v>2229</v>
      </c>
      <c r="F1670" s="34" t="s">
        <v>2230</v>
      </c>
      <c r="G1670" s="47">
        <v>8</v>
      </c>
      <c r="H1670" s="47">
        <v>87</v>
      </c>
      <c r="I1670" s="47">
        <v>1</v>
      </c>
      <c r="J1670" s="47">
        <v>0</v>
      </c>
      <c r="K1670" s="47">
        <v>0</v>
      </c>
      <c r="L1670" s="47">
        <v>2</v>
      </c>
      <c r="M1670" s="47">
        <v>2</v>
      </c>
      <c r="N1670" s="47">
        <v>3</v>
      </c>
      <c r="O1670" s="47">
        <v>0</v>
      </c>
      <c r="P1670" s="47">
        <v>0</v>
      </c>
      <c r="Q1670" s="47">
        <v>0</v>
      </c>
      <c r="R1670" s="47">
        <v>0</v>
      </c>
      <c r="S1670" s="47">
        <v>0</v>
      </c>
      <c r="T1670" s="47">
        <v>0</v>
      </c>
      <c r="U1670" s="47">
        <v>364</v>
      </c>
      <c r="V1670" s="47">
        <v>0</v>
      </c>
      <c r="W1670" s="47">
        <v>1</v>
      </c>
      <c r="X1670" s="47">
        <v>0</v>
      </c>
      <c r="Y1670" s="47">
        <v>0</v>
      </c>
      <c r="Z1670" s="47">
        <v>0</v>
      </c>
      <c r="AA1670" s="47">
        <v>0</v>
      </c>
      <c r="AB1670" s="47">
        <v>1</v>
      </c>
      <c r="AC1670" s="47">
        <v>0</v>
      </c>
      <c r="AD1670" s="47">
        <v>7</v>
      </c>
      <c r="AE1670" s="47">
        <v>0</v>
      </c>
      <c r="AF1670" s="35">
        <f>G1670+H1670+I1670+J1670+K1670+L1670+M1670+N1670+O1670+P1670+Q1670+R1670+S1670+T1670+U1670+V1670+W1670+X1670+Y1670+Z1670+AA1670+AB1670+AC1670+AD1670</f>
        <v>476</v>
      </c>
      <c r="AG1670" s="35">
        <f>G1670+H1670+I1670+J1670+K1670+L1670+M1670+N1670+O1670+P1670+Q1670+R1670+S1670+T1670+U1670+V1670+W1670+X1670+Y1670+Z1670+AA1670+AB1670+AC1670</f>
        <v>469</v>
      </c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</row>
    <row r="1671" spans="1:60" ht="15.6" x14ac:dyDescent="0.3">
      <c r="A1671" s="36" t="s">
        <v>2102</v>
      </c>
      <c r="B1671" s="34" t="s">
        <v>2179</v>
      </c>
      <c r="C1671" s="34" t="s">
        <v>2104</v>
      </c>
      <c r="D1671" s="34">
        <v>12</v>
      </c>
      <c r="E1671" s="34" t="s">
        <v>2231</v>
      </c>
      <c r="F1671" s="34" t="s">
        <v>2232</v>
      </c>
      <c r="G1671" s="47">
        <v>4</v>
      </c>
      <c r="H1671" s="47">
        <v>98</v>
      </c>
      <c r="I1671" s="47">
        <v>2</v>
      </c>
      <c r="J1671" s="47">
        <v>1</v>
      </c>
      <c r="K1671" s="47">
        <v>0</v>
      </c>
      <c r="L1671" s="47">
        <v>0</v>
      </c>
      <c r="M1671" s="47">
        <v>0</v>
      </c>
      <c r="N1671" s="47">
        <v>0</v>
      </c>
      <c r="O1671" s="47">
        <v>0</v>
      </c>
      <c r="P1671" s="47">
        <v>0</v>
      </c>
      <c r="Q1671" s="47">
        <v>0</v>
      </c>
      <c r="R1671" s="47">
        <v>0</v>
      </c>
      <c r="S1671" s="47">
        <v>0</v>
      </c>
      <c r="T1671" s="47">
        <v>1</v>
      </c>
      <c r="U1671" s="47">
        <v>491</v>
      </c>
      <c r="V1671" s="47">
        <v>1</v>
      </c>
      <c r="W1671" s="47">
        <v>1</v>
      </c>
      <c r="X1671" s="47">
        <v>0</v>
      </c>
      <c r="Y1671" s="47">
        <v>0</v>
      </c>
      <c r="Z1671" s="47">
        <v>3</v>
      </c>
      <c r="AA1671" s="47">
        <v>1</v>
      </c>
      <c r="AB1671" s="47">
        <v>0</v>
      </c>
      <c r="AC1671" s="47">
        <v>2</v>
      </c>
      <c r="AD1671" s="47">
        <v>8</v>
      </c>
      <c r="AE1671" s="47">
        <v>0</v>
      </c>
      <c r="AF1671" s="35">
        <f>G1671+H1671+I1671+J1671+K1671+L1671+M1671+N1671+O1671+P1671+Q1671+R1671+S1671+T1671+U1671+V1671+W1671+X1671+Y1671+Z1671+AA1671+AB1671+AC1671+AD1671</f>
        <v>613</v>
      </c>
      <c r="AG1671" s="35">
        <f>G1671+H1671+I1671+J1671+K1671+L1671+M1671+N1671+O1671+P1671+Q1671+R1671+S1671+T1671+U1671+V1671+W1671+X1671+Y1671+Z1671+AA1671+AB1671+AC1671</f>
        <v>605</v>
      </c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</row>
    <row r="1672" spans="1:60" ht="15.6" x14ac:dyDescent="0.3">
      <c r="A1672" s="36" t="s">
        <v>2102</v>
      </c>
      <c r="B1672" s="34" t="s">
        <v>2179</v>
      </c>
      <c r="C1672" s="34" t="s">
        <v>2104</v>
      </c>
      <c r="D1672" s="34">
        <v>12</v>
      </c>
      <c r="E1672" s="34" t="s">
        <v>2233</v>
      </c>
      <c r="F1672" s="34" t="s">
        <v>2234</v>
      </c>
      <c r="G1672" s="47">
        <v>2</v>
      </c>
      <c r="H1672" s="47">
        <v>24</v>
      </c>
      <c r="I1672" s="47">
        <v>0</v>
      </c>
      <c r="J1672" s="47">
        <v>0</v>
      </c>
      <c r="K1672" s="47">
        <v>0</v>
      </c>
      <c r="L1672" s="47">
        <v>0</v>
      </c>
      <c r="M1672" s="47">
        <v>0</v>
      </c>
      <c r="N1672" s="47">
        <v>1</v>
      </c>
      <c r="O1672" s="47">
        <v>0</v>
      </c>
      <c r="P1672" s="47">
        <v>0</v>
      </c>
      <c r="Q1672" s="47">
        <v>0</v>
      </c>
      <c r="R1672" s="47">
        <v>0</v>
      </c>
      <c r="S1672" s="47">
        <v>0</v>
      </c>
      <c r="T1672" s="47">
        <v>0</v>
      </c>
      <c r="U1672" s="47">
        <v>101</v>
      </c>
      <c r="V1672" s="47">
        <v>0</v>
      </c>
      <c r="W1672" s="47">
        <v>0</v>
      </c>
      <c r="X1672" s="47">
        <v>1</v>
      </c>
      <c r="Y1672" s="47">
        <v>0</v>
      </c>
      <c r="Z1672" s="47">
        <v>0</v>
      </c>
      <c r="AA1672" s="47">
        <v>0</v>
      </c>
      <c r="AB1672" s="47">
        <v>0</v>
      </c>
      <c r="AC1672" s="47">
        <v>0</v>
      </c>
      <c r="AD1672" s="47">
        <v>1</v>
      </c>
      <c r="AE1672" s="47">
        <v>0</v>
      </c>
      <c r="AF1672" s="35">
        <f>G1672+H1672+I1672+J1672+K1672+L1672+M1672+N1672+O1672+P1672+Q1672+R1672+S1672+T1672+U1672+V1672+W1672+X1672+Y1672+Z1672+AA1672+AB1672+AC1672+AD1672</f>
        <v>130</v>
      </c>
      <c r="AG1672" s="35">
        <f>G1672+H1672+I1672+J1672+K1672+L1672+M1672+N1672+O1672+P1672+Q1672+R1672+S1672+T1672+U1672+V1672+W1672+X1672+Y1672+Z1672+AA1672+AB1672+AC1672</f>
        <v>129</v>
      </c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</row>
    <row r="1673" spans="1:60" ht="15.6" x14ac:dyDescent="0.3">
      <c r="A1673" s="36" t="s">
        <v>2102</v>
      </c>
      <c r="B1673" s="34" t="s">
        <v>2179</v>
      </c>
      <c r="C1673" s="34" t="s">
        <v>2104</v>
      </c>
      <c r="D1673" s="34">
        <v>12</v>
      </c>
      <c r="E1673" s="34" t="s">
        <v>2235</v>
      </c>
      <c r="F1673" s="34" t="s">
        <v>2236</v>
      </c>
      <c r="G1673" s="47">
        <v>4</v>
      </c>
      <c r="H1673" s="47">
        <v>52</v>
      </c>
      <c r="I1673" s="47">
        <v>2</v>
      </c>
      <c r="J1673" s="47">
        <v>0</v>
      </c>
      <c r="K1673" s="47">
        <v>0</v>
      </c>
      <c r="L1673" s="47">
        <v>0</v>
      </c>
      <c r="M1673" s="47">
        <v>1</v>
      </c>
      <c r="N1673" s="47">
        <v>0</v>
      </c>
      <c r="O1673" s="47">
        <v>0</v>
      </c>
      <c r="P1673" s="47">
        <v>0</v>
      </c>
      <c r="Q1673" s="47">
        <v>0</v>
      </c>
      <c r="R1673" s="47">
        <v>0</v>
      </c>
      <c r="S1673" s="47">
        <v>1</v>
      </c>
      <c r="T1673" s="47">
        <v>0</v>
      </c>
      <c r="U1673" s="47">
        <v>190</v>
      </c>
      <c r="V1673" s="47">
        <v>0</v>
      </c>
      <c r="W1673" s="47">
        <v>0</v>
      </c>
      <c r="X1673" s="47">
        <v>0</v>
      </c>
      <c r="Y1673" s="47">
        <v>0</v>
      </c>
      <c r="Z1673" s="47">
        <v>0</v>
      </c>
      <c r="AA1673" s="47">
        <v>0</v>
      </c>
      <c r="AB1673" s="47">
        <v>1</v>
      </c>
      <c r="AC1673" s="47">
        <v>0</v>
      </c>
      <c r="AD1673" s="47">
        <v>3</v>
      </c>
      <c r="AE1673" s="47">
        <v>0</v>
      </c>
      <c r="AF1673" s="35">
        <f>G1673+H1673+I1673+J1673+K1673+L1673+M1673+N1673+O1673+P1673+Q1673+R1673+S1673+T1673+U1673+V1673+W1673+X1673+Y1673+Z1673+AA1673+AB1673+AC1673+AD1673</f>
        <v>254</v>
      </c>
      <c r="AG1673" s="35">
        <f>G1673+H1673+I1673+J1673+K1673+L1673+M1673+N1673+O1673+P1673+Q1673+R1673+S1673+T1673+U1673+V1673+W1673+X1673+Y1673+Z1673+AA1673+AB1673+AC1673</f>
        <v>251</v>
      </c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</row>
    <row r="1674" spans="1:60" ht="15.6" x14ac:dyDescent="0.3">
      <c r="A1674" s="40"/>
      <c r="B1674" s="40"/>
      <c r="C1674" s="40"/>
      <c r="D1674" s="40"/>
      <c r="E1674" s="44" t="s">
        <v>14</v>
      </c>
      <c r="F1674" s="44" t="s">
        <v>7</v>
      </c>
      <c r="G1674" s="44">
        <f t="shared" ref="G1674:AG1674" si="460">SUM(G1669:G1673)</f>
        <v>19</v>
      </c>
      <c r="H1674" s="44">
        <f t="shared" si="460"/>
        <v>324</v>
      </c>
      <c r="I1674" s="44">
        <f t="shared" si="460"/>
        <v>5</v>
      </c>
      <c r="J1674" s="44">
        <f t="shared" si="460"/>
        <v>1</v>
      </c>
      <c r="K1674" s="44">
        <f t="shared" si="460"/>
        <v>0</v>
      </c>
      <c r="L1674" s="44">
        <f t="shared" si="460"/>
        <v>2</v>
      </c>
      <c r="M1674" s="44">
        <f t="shared" si="460"/>
        <v>3</v>
      </c>
      <c r="N1674" s="44">
        <f t="shared" si="460"/>
        <v>7</v>
      </c>
      <c r="O1674" s="44">
        <f t="shared" si="460"/>
        <v>0</v>
      </c>
      <c r="P1674" s="44">
        <f t="shared" si="460"/>
        <v>0</v>
      </c>
      <c r="Q1674" s="44">
        <f>SUM(Q1669:Q1673)</f>
        <v>0</v>
      </c>
      <c r="R1674" s="44">
        <f t="shared" si="460"/>
        <v>0</v>
      </c>
      <c r="S1674" s="44">
        <f t="shared" si="460"/>
        <v>1</v>
      </c>
      <c r="T1674" s="44">
        <f t="shared" si="460"/>
        <v>3</v>
      </c>
      <c r="U1674" s="44">
        <f t="shared" si="460"/>
        <v>1280</v>
      </c>
      <c r="V1674" s="44">
        <f t="shared" si="460"/>
        <v>2</v>
      </c>
      <c r="W1674" s="44">
        <f t="shared" si="460"/>
        <v>2</v>
      </c>
      <c r="X1674" s="44">
        <f t="shared" si="460"/>
        <v>1</v>
      </c>
      <c r="Y1674" s="44">
        <f t="shared" si="460"/>
        <v>1</v>
      </c>
      <c r="Z1674" s="44">
        <f t="shared" si="460"/>
        <v>3</v>
      </c>
      <c r="AA1674" s="44">
        <f t="shared" si="460"/>
        <v>1</v>
      </c>
      <c r="AB1674" s="44">
        <f t="shared" si="460"/>
        <v>2</v>
      </c>
      <c r="AC1674" s="44">
        <f t="shared" si="460"/>
        <v>2</v>
      </c>
      <c r="AD1674" s="44">
        <f t="shared" si="460"/>
        <v>23</v>
      </c>
      <c r="AE1674" s="44">
        <f t="shared" si="460"/>
        <v>0</v>
      </c>
      <c r="AF1674" s="44">
        <f t="shared" si="460"/>
        <v>1682</v>
      </c>
      <c r="AG1674" s="44">
        <f t="shared" si="460"/>
        <v>1659</v>
      </c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</row>
    <row r="1675" spans="1:60" ht="15.6" x14ac:dyDescent="0.3">
      <c r="A1675" s="40"/>
      <c r="B1675" s="40"/>
      <c r="C1675" s="40"/>
      <c r="D1675" s="40"/>
      <c r="E1675" s="40"/>
      <c r="F1675" s="40"/>
      <c r="G1675" s="40"/>
      <c r="H1675" s="40"/>
      <c r="I1675" s="40"/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83"/>
      <c r="AE1675" s="41"/>
      <c r="AF1675" s="41"/>
      <c r="AG1675" s="41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</row>
    <row r="1676" spans="1:60" ht="15.6" x14ac:dyDescent="0.3">
      <c r="A1676" s="36" t="s">
        <v>2102</v>
      </c>
      <c r="B1676" s="34" t="s">
        <v>2179</v>
      </c>
      <c r="C1676" s="34" t="s">
        <v>2104</v>
      </c>
      <c r="D1676" s="34">
        <v>15</v>
      </c>
      <c r="E1676" s="34" t="s">
        <v>2237</v>
      </c>
      <c r="F1676" s="34" t="s">
        <v>2238</v>
      </c>
      <c r="G1676" s="47">
        <v>1</v>
      </c>
      <c r="H1676" s="47">
        <v>142</v>
      </c>
      <c r="I1676" s="47">
        <v>0</v>
      </c>
      <c r="J1676" s="47">
        <v>0</v>
      </c>
      <c r="K1676" s="47">
        <v>0</v>
      </c>
      <c r="L1676" s="47">
        <v>0</v>
      </c>
      <c r="M1676" s="47">
        <v>0</v>
      </c>
      <c r="N1676" s="47">
        <v>2</v>
      </c>
      <c r="O1676" s="47">
        <v>0</v>
      </c>
      <c r="P1676" s="47">
        <v>0</v>
      </c>
      <c r="Q1676" s="47">
        <v>0</v>
      </c>
      <c r="R1676" s="47">
        <v>1</v>
      </c>
      <c r="S1676" s="47">
        <v>0</v>
      </c>
      <c r="T1676" s="47">
        <v>0</v>
      </c>
      <c r="U1676" s="47">
        <v>265</v>
      </c>
      <c r="V1676" s="47">
        <v>1</v>
      </c>
      <c r="W1676" s="47">
        <v>0</v>
      </c>
      <c r="X1676" s="47">
        <v>0</v>
      </c>
      <c r="Y1676" s="47">
        <v>1</v>
      </c>
      <c r="Z1676" s="47">
        <v>0</v>
      </c>
      <c r="AA1676" s="47">
        <v>0</v>
      </c>
      <c r="AB1676" s="47">
        <v>0</v>
      </c>
      <c r="AC1676" s="47">
        <v>1</v>
      </c>
      <c r="AD1676" s="47">
        <v>6</v>
      </c>
      <c r="AE1676" s="47">
        <v>0</v>
      </c>
      <c r="AF1676" s="35">
        <f>G1676+H1676+I1676+J1676+K1676+L1676+M1676+N1676+O1676+P1676+Q1676+R1676+S1676+T1676+U1676+V1676+W1676+X1676+Y1676+Z1676+AA1676+AB1676+AC1676+AD1676</f>
        <v>420</v>
      </c>
      <c r="AG1676" s="35">
        <f>G1676+H1676+I1676+J1676+K1676+L1676+M1676+N1676+O1676+P1676+Q1676+R1676+S1676+T1676+U1676+V1676+W1676+X1676+Y1676+Z1676+AA1676+AB1676+AC1676</f>
        <v>414</v>
      </c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</row>
    <row r="1677" spans="1:60" ht="15.6" x14ac:dyDescent="0.3">
      <c r="A1677" s="36" t="s">
        <v>2102</v>
      </c>
      <c r="B1677" s="34" t="s">
        <v>2179</v>
      </c>
      <c r="C1677" s="34" t="s">
        <v>2104</v>
      </c>
      <c r="D1677" s="34">
        <v>15</v>
      </c>
      <c r="E1677" s="34" t="s">
        <v>2239</v>
      </c>
      <c r="F1677" s="34" t="s">
        <v>2240</v>
      </c>
      <c r="G1677" s="47">
        <v>1</v>
      </c>
      <c r="H1677" s="47">
        <v>29</v>
      </c>
      <c r="I1677" s="47">
        <v>0</v>
      </c>
      <c r="J1677" s="47">
        <v>1</v>
      </c>
      <c r="K1677" s="47">
        <v>0</v>
      </c>
      <c r="L1677" s="47">
        <v>0</v>
      </c>
      <c r="M1677" s="47">
        <v>0</v>
      </c>
      <c r="N1677" s="47">
        <v>0</v>
      </c>
      <c r="O1677" s="47">
        <v>0</v>
      </c>
      <c r="P1677" s="47">
        <v>1</v>
      </c>
      <c r="Q1677" s="47">
        <v>0</v>
      </c>
      <c r="R1677" s="47">
        <v>0</v>
      </c>
      <c r="S1677" s="47">
        <v>0</v>
      </c>
      <c r="T1677" s="47">
        <v>0</v>
      </c>
      <c r="U1677" s="47">
        <v>389</v>
      </c>
      <c r="V1677" s="47">
        <v>0</v>
      </c>
      <c r="W1677" s="47">
        <v>0</v>
      </c>
      <c r="X1677" s="47">
        <v>0</v>
      </c>
      <c r="Y1677" s="47">
        <v>2</v>
      </c>
      <c r="Z1677" s="47">
        <v>2</v>
      </c>
      <c r="AA1677" s="47">
        <v>0</v>
      </c>
      <c r="AB1677" s="47">
        <v>1</v>
      </c>
      <c r="AC1677" s="47">
        <v>1</v>
      </c>
      <c r="AD1677" s="47">
        <v>19</v>
      </c>
      <c r="AE1677" s="47">
        <v>0</v>
      </c>
      <c r="AF1677" s="35">
        <f>G1677+H1677+I1677+J1677+K1677+L1677+M1677+N1677+O1677+P1677+Q1677+R1677+S1677+T1677+U1677+V1677+W1677+X1677+Y1677+Z1677+AA1677+AB1677+AC1677+AD1677</f>
        <v>446</v>
      </c>
      <c r="AG1677" s="35">
        <f>G1677+H1677+I1677+J1677+K1677+L1677+M1677+N1677+O1677+P1677+Q1677+R1677+S1677+T1677+U1677+V1677+W1677+X1677+Y1677+Z1677+AA1677+AB1677+AC1677</f>
        <v>427</v>
      </c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</row>
    <row r="1678" spans="1:60" ht="15.6" x14ac:dyDescent="0.3">
      <c r="A1678" s="36" t="s">
        <v>2102</v>
      </c>
      <c r="B1678" s="34" t="s">
        <v>2179</v>
      </c>
      <c r="C1678" s="34" t="s">
        <v>2104</v>
      </c>
      <c r="D1678" s="34">
        <v>15</v>
      </c>
      <c r="E1678" s="34" t="s">
        <v>2241</v>
      </c>
      <c r="F1678" s="34" t="s">
        <v>2242</v>
      </c>
      <c r="G1678" s="47">
        <v>3</v>
      </c>
      <c r="H1678" s="47">
        <v>21</v>
      </c>
      <c r="I1678" s="47">
        <v>0</v>
      </c>
      <c r="J1678" s="47">
        <v>0</v>
      </c>
      <c r="K1678" s="47">
        <v>1</v>
      </c>
      <c r="L1678" s="47">
        <v>1</v>
      </c>
      <c r="M1678" s="47">
        <v>1</v>
      </c>
      <c r="N1678" s="47">
        <v>1</v>
      </c>
      <c r="O1678" s="47">
        <v>0</v>
      </c>
      <c r="P1678" s="47">
        <v>0</v>
      </c>
      <c r="Q1678" s="47">
        <v>0</v>
      </c>
      <c r="R1678" s="47">
        <v>0</v>
      </c>
      <c r="S1678" s="47">
        <v>0</v>
      </c>
      <c r="T1678" s="47">
        <v>1</v>
      </c>
      <c r="U1678" s="47">
        <v>125</v>
      </c>
      <c r="V1678" s="47">
        <v>0</v>
      </c>
      <c r="W1678" s="47">
        <v>0</v>
      </c>
      <c r="X1678" s="47">
        <v>0</v>
      </c>
      <c r="Y1678" s="47">
        <v>0</v>
      </c>
      <c r="Z1678" s="47">
        <v>0</v>
      </c>
      <c r="AA1678" s="47">
        <v>1</v>
      </c>
      <c r="AB1678" s="47">
        <v>0</v>
      </c>
      <c r="AC1678" s="47">
        <v>0</v>
      </c>
      <c r="AD1678" s="47">
        <v>1</v>
      </c>
      <c r="AE1678" s="47">
        <v>0</v>
      </c>
      <c r="AF1678" s="35">
        <f>G1678+H1678+I1678+J1678+K1678+L1678+M1678+N1678+O1678+P1678+Q1678+R1678+S1678+T1678+U1678+V1678+W1678+X1678+Y1678+Z1678+AA1678+AB1678+AC1678+AD1678</f>
        <v>156</v>
      </c>
      <c r="AG1678" s="35">
        <f>G1678+H1678+I1678+J1678+K1678+L1678+M1678+N1678+O1678+P1678+Q1678+R1678+S1678+T1678+U1678+V1678+W1678+X1678+Y1678+Z1678+AA1678+AB1678+AC1678</f>
        <v>155</v>
      </c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</row>
    <row r="1679" spans="1:60" ht="15.6" x14ac:dyDescent="0.3">
      <c r="A1679" s="36" t="s">
        <v>2102</v>
      </c>
      <c r="B1679" s="34" t="s">
        <v>2179</v>
      </c>
      <c r="C1679" s="34" t="s">
        <v>2104</v>
      </c>
      <c r="D1679" s="34">
        <v>15</v>
      </c>
      <c r="E1679" s="34" t="s">
        <v>2243</v>
      </c>
      <c r="F1679" s="34" t="s">
        <v>2244</v>
      </c>
      <c r="G1679" s="47">
        <v>1</v>
      </c>
      <c r="H1679" s="47">
        <v>70</v>
      </c>
      <c r="I1679" s="47">
        <v>2</v>
      </c>
      <c r="J1679" s="47">
        <v>0</v>
      </c>
      <c r="K1679" s="47">
        <v>0</v>
      </c>
      <c r="L1679" s="47">
        <v>1</v>
      </c>
      <c r="M1679" s="47">
        <v>0</v>
      </c>
      <c r="N1679" s="47">
        <v>4</v>
      </c>
      <c r="O1679" s="47">
        <v>0</v>
      </c>
      <c r="P1679" s="47">
        <v>0</v>
      </c>
      <c r="Q1679" s="47">
        <v>0</v>
      </c>
      <c r="R1679" s="47">
        <v>0</v>
      </c>
      <c r="S1679" s="47">
        <v>0</v>
      </c>
      <c r="T1679" s="47">
        <v>1</v>
      </c>
      <c r="U1679" s="47">
        <v>257</v>
      </c>
      <c r="V1679" s="47">
        <v>1</v>
      </c>
      <c r="W1679" s="47">
        <v>0</v>
      </c>
      <c r="X1679" s="47">
        <v>0</v>
      </c>
      <c r="Y1679" s="47">
        <v>0</v>
      </c>
      <c r="Z1679" s="47">
        <v>0</v>
      </c>
      <c r="AA1679" s="47">
        <v>0</v>
      </c>
      <c r="AB1679" s="47">
        <v>1</v>
      </c>
      <c r="AC1679" s="47">
        <v>0</v>
      </c>
      <c r="AD1679" s="47">
        <v>2</v>
      </c>
      <c r="AE1679" s="47">
        <v>0</v>
      </c>
      <c r="AF1679" s="35">
        <f>G1679+H1679+I1679+J1679+K1679+L1679+M1679+N1679+O1679+P1679+Q1679+R1679+S1679+T1679+U1679+V1679+W1679+X1679+Y1679+Z1679+AA1679+AB1679+AC1679+AD1679</f>
        <v>340</v>
      </c>
      <c r="AG1679" s="35">
        <f>G1679+H1679+I1679+J1679+K1679+L1679+M1679+N1679+O1679+P1679+Q1679+R1679+S1679+T1679+U1679+V1679+W1679+X1679+Y1679+Z1679+AA1679+AB1679+AC1679</f>
        <v>338</v>
      </c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</row>
    <row r="1680" spans="1:60" ht="15.6" x14ac:dyDescent="0.3">
      <c r="A1680" s="40"/>
      <c r="B1680" s="40"/>
      <c r="C1680" s="40"/>
      <c r="D1680" s="40"/>
      <c r="E1680" s="44" t="s">
        <v>16</v>
      </c>
      <c r="F1680" s="44" t="s">
        <v>7</v>
      </c>
      <c r="G1680" s="44">
        <f t="shared" ref="G1680:AG1680" si="461">SUM(G1676:G1679)</f>
        <v>6</v>
      </c>
      <c r="H1680" s="44">
        <f t="shared" si="461"/>
        <v>262</v>
      </c>
      <c r="I1680" s="44">
        <f t="shared" si="461"/>
        <v>2</v>
      </c>
      <c r="J1680" s="44">
        <f t="shared" si="461"/>
        <v>1</v>
      </c>
      <c r="K1680" s="44">
        <f t="shared" si="461"/>
        <v>1</v>
      </c>
      <c r="L1680" s="44">
        <f t="shared" si="461"/>
        <v>2</v>
      </c>
      <c r="M1680" s="44">
        <f t="shared" si="461"/>
        <v>1</v>
      </c>
      <c r="N1680" s="44">
        <f t="shared" si="461"/>
        <v>7</v>
      </c>
      <c r="O1680" s="44">
        <f t="shared" si="461"/>
        <v>0</v>
      </c>
      <c r="P1680" s="44">
        <f t="shared" si="461"/>
        <v>1</v>
      </c>
      <c r="Q1680" s="44">
        <f>SUM(Q1676:Q1679)</f>
        <v>0</v>
      </c>
      <c r="R1680" s="44">
        <f t="shared" si="461"/>
        <v>1</v>
      </c>
      <c r="S1680" s="44">
        <f t="shared" si="461"/>
        <v>0</v>
      </c>
      <c r="T1680" s="44">
        <f t="shared" si="461"/>
        <v>2</v>
      </c>
      <c r="U1680" s="44">
        <f t="shared" si="461"/>
        <v>1036</v>
      </c>
      <c r="V1680" s="44">
        <f t="shared" si="461"/>
        <v>2</v>
      </c>
      <c r="W1680" s="44">
        <f t="shared" si="461"/>
        <v>0</v>
      </c>
      <c r="X1680" s="44">
        <f t="shared" si="461"/>
        <v>0</v>
      </c>
      <c r="Y1680" s="44">
        <f t="shared" si="461"/>
        <v>3</v>
      </c>
      <c r="Z1680" s="44">
        <f t="shared" si="461"/>
        <v>2</v>
      </c>
      <c r="AA1680" s="44">
        <f t="shared" si="461"/>
        <v>1</v>
      </c>
      <c r="AB1680" s="44">
        <f t="shared" si="461"/>
        <v>2</v>
      </c>
      <c r="AC1680" s="44">
        <f t="shared" si="461"/>
        <v>2</v>
      </c>
      <c r="AD1680" s="44">
        <f t="shared" si="461"/>
        <v>28</v>
      </c>
      <c r="AE1680" s="44">
        <f t="shared" si="461"/>
        <v>0</v>
      </c>
      <c r="AF1680" s="44">
        <f t="shared" si="461"/>
        <v>1362</v>
      </c>
      <c r="AG1680" s="44">
        <f t="shared" si="461"/>
        <v>1334</v>
      </c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</row>
    <row r="1681" spans="1:60" ht="15.6" x14ac:dyDescent="0.3">
      <c r="A1681" s="40"/>
      <c r="B1681" s="40"/>
      <c r="C1681" s="40"/>
      <c r="D1681" s="40"/>
      <c r="E1681" s="40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83"/>
      <c r="AE1681" s="41"/>
      <c r="AF1681" s="41"/>
      <c r="AG1681" s="41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</row>
    <row r="1682" spans="1:60" ht="15.6" x14ac:dyDescent="0.3">
      <c r="A1682" s="36" t="s">
        <v>2102</v>
      </c>
      <c r="B1682" s="34" t="s">
        <v>2179</v>
      </c>
      <c r="C1682" s="34" t="s">
        <v>2104</v>
      </c>
      <c r="D1682" s="34">
        <v>16</v>
      </c>
      <c r="E1682" s="34" t="s">
        <v>2245</v>
      </c>
      <c r="F1682" s="34" t="s">
        <v>2246</v>
      </c>
      <c r="G1682" s="47">
        <v>6</v>
      </c>
      <c r="H1682" s="47">
        <v>89</v>
      </c>
      <c r="I1682" s="47">
        <v>0</v>
      </c>
      <c r="J1682" s="47">
        <v>0</v>
      </c>
      <c r="K1682" s="47">
        <v>0</v>
      </c>
      <c r="L1682" s="47">
        <v>0</v>
      </c>
      <c r="M1682" s="47">
        <v>1</v>
      </c>
      <c r="N1682" s="47">
        <v>1</v>
      </c>
      <c r="O1682" s="47">
        <v>0</v>
      </c>
      <c r="P1682" s="47">
        <v>0</v>
      </c>
      <c r="Q1682" s="47">
        <v>0</v>
      </c>
      <c r="R1682" s="47">
        <v>0</v>
      </c>
      <c r="S1682" s="47">
        <v>0</v>
      </c>
      <c r="T1682" s="47">
        <v>1</v>
      </c>
      <c r="U1682" s="47">
        <v>212</v>
      </c>
      <c r="V1682" s="47">
        <v>0</v>
      </c>
      <c r="W1682" s="47">
        <v>0</v>
      </c>
      <c r="X1682" s="47">
        <v>0</v>
      </c>
      <c r="Y1682" s="47">
        <v>0</v>
      </c>
      <c r="Z1682" s="47">
        <v>0</v>
      </c>
      <c r="AA1682" s="47">
        <v>1</v>
      </c>
      <c r="AB1682" s="47">
        <v>0</v>
      </c>
      <c r="AC1682" s="47">
        <v>0</v>
      </c>
      <c r="AD1682" s="47">
        <v>2</v>
      </c>
      <c r="AE1682" s="47">
        <v>0</v>
      </c>
      <c r="AF1682" s="35">
        <f>G1682+H1682+I1682+J1682+K1682+L1682+M1682+N1682+O1682+P1682+Q1682+R1682+S1682+T1682+U1682+V1682+W1682+X1682+Y1682+Z1682+AA1682+AB1682+AC1682+AD1682</f>
        <v>313</v>
      </c>
      <c r="AG1682" s="35">
        <f>G1682+H1682+I1682+J1682+K1682+L1682+M1682+N1682+O1682+P1682+Q1682+R1682+S1682+T1682+U1682+V1682+W1682+X1682+Y1682+Z1682+AA1682+AB1682+AC1682</f>
        <v>311</v>
      </c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</row>
    <row r="1683" spans="1:60" ht="15.6" x14ac:dyDescent="0.3">
      <c r="A1683" s="36" t="s">
        <v>2102</v>
      </c>
      <c r="B1683" s="34" t="s">
        <v>2179</v>
      </c>
      <c r="C1683" s="34" t="s">
        <v>2104</v>
      </c>
      <c r="D1683" s="34">
        <v>16</v>
      </c>
      <c r="E1683" s="34" t="s">
        <v>2247</v>
      </c>
      <c r="F1683" s="34" t="s">
        <v>2248</v>
      </c>
      <c r="G1683" s="47">
        <v>0</v>
      </c>
      <c r="H1683" s="47">
        <v>70</v>
      </c>
      <c r="I1683" s="47">
        <v>1</v>
      </c>
      <c r="J1683" s="47">
        <v>0</v>
      </c>
      <c r="K1683" s="47">
        <v>0</v>
      </c>
      <c r="L1683" s="47">
        <v>1</v>
      </c>
      <c r="M1683" s="47">
        <v>0</v>
      </c>
      <c r="N1683" s="47">
        <v>1</v>
      </c>
      <c r="O1683" s="47">
        <v>0</v>
      </c>
      <c r="P1683" s="47">
        <v>0</v>
      </c>
      <c r="Q1683" s="47">
        <v>0</v>
      </c>
      <c r="R1683" s="47">
        <v>0</v>
      </c>
      <c r="S1683" s="47">
        <v>0</v>
      </c>
      <c r="T1683" s="47">
        <v>0</v>
      </c>
      <c r="U1683" s="47">
        <v>269</v>
      </c>
      <c r="V1683" s="47">
        <v>1</v>
      </c>
      <c r="W1683" s="47">
        <v>1</v>
      </c>
      <c r="X1683" s="47">
        <v>0</v>
      </c>
      <c r="Y1683" s="47">
        <v>0</v>
      </c>
      <c r="Z1683" s="47">
        <v>0</v>
      </c>
      <c r="AA1683" s="47">
        <v>0</v>
      </c>
      <c r="AB1683" s="47">
        <v>0</v>
      </c>
      <c r="AC1683" s="47">
        <v>0</v>
      </c>
      <c r="AD1683" s="47">
        <v>3</v>
      </c>
      <c r="AE1683" s="47">
        <v>0</v>
      </c>
      <c r="AF1683" s="35">
        <f>G1683+H1683+I1683+J1683+K1683+L1683+M1683+N1683+O1683+P1683+Q1683+R1683+S1683+T1683+U1683+V1683+W1683+X1683+Y1683+Z1683+AA1683+AB1683+AC1683+AD1683</f>
        <v>347</v>
      </c>
      <c r="AG1683" s="35">
        <f>G1683+H1683+I1683+J1683+K1683+L1683+M1683+N1683+O1683+P1683+Q1683+R1683+S1683+T1683+U1683+V1683+W1683+X1683+Y1683+Z1683+AA1683+AB1683+AC1683</f>
        <v>344</v>
      </c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</row>
    <row r="1684" spans="1:60" ht="15.6" x14ac:dyDescent="0.3">
      <c r="A1684" s="36" t="s">
        <v>2102</v>
      </c>
      <c r="B1684" s="34" t="s">
        <v>2179</v>
      </c>
      <c r="C1684" s="34" t="s">
        <v>2104</v>
      </c>
      <c r="D1684" s="34">
        <v>16</v>
      </c>
      <c r="E1684" s="34" t="s">
        <v>2249</v>
      </c>
      <c r="F1684" s="34" t="s">
        <v>2250</v>
      </c>
      <c r="G1684" s="47">
        <v>2</v>
      </c>
      <c r="H1684" s="47">
        <v>106</v>
      </c>
      <c r="I1684" s="47">
        <v>1</v>
      </c>
      <c r="J1684" s="47">
        <v>0</v>
      </c>
      <c r="K1684" s="47">
        <v>0</v>
      </c>
      <c r="L1684" s="47">
        <v>2</v>
      </c>
      <c r="M1684" s="47">
        <v>0</v>
      </c>
      <c r="N1684" s="47">
        <v>3</v>
      </c>
      <c r="O1684" s="47">
        <v>0</v>
      </c>
      <c r="P1684" s="47">
        <v>0</v>
      </c>
      <c r="Q1684" s="47">
        <v>0</v>
      </c>
      <c r="R1684" s="47">
        <v>0</v>
      </c>
      <c r="S1684" s="47">
        <v>0</v>
      </c>
      <c r="T1684" s="47">
        <v>0</v>
      </c>
      <c r="U1684" s="47">
        <v>386</v>
      </c>
      <c r="V1684" s="47">
        <v>1</v>
      </c>
      <c r="W1684" s="47">
        <v>0</v>
      </c>
      <c r="X1684" s="47">
        <v>0</v>
      </c>
      <c r="Y1684" s="47">
        <v>1</v>
      </c>
      <c r="Z1684" s="47">
        <v>0</v>
      </c>
      <c r="AA1684" s="47">
        <v>0</v>
      </c>
      <c r="AB1684" s="47">
        <v>0</v>
      </c>
      <c r="AC1684" s="47">
        <v>0</v>
      </c>
      <c r="AD1684" s="47">
        <v>15</v>
      </c>
      <c r="AE1684" s="47">
        <v>0</v>
      </c>
      <c r="AF1684" s="35">
        <f>G1684+H1684+I1684+J1684+K1684+L1684+M1684+N1684+O1684+P1684+Q1684+R1684+S1684+T1684+U1684+V1684+W1684+X1684+Y1684+Z1684+AA1684+AB1684+AC1684+AD1684</f>
        <v>517</v>
      </c>
      <c r="AG1684" s="35">
        <f>G1684+H1684+I1684+J1684+K1684+L1684+M1684+N1684+O1684+P1684+Q1684+R1684+S1684+T1684+U1684+V1684+W1684+X1684+Y1684+Z1684+AA1684+AB1684+AC1684</f>
        <v>502</v>
      </c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</row>
    <row r="1685" spans="1:60" ht="15.6" x14ac:dyDescent="0.3">
      <c r="A1685" s="36" t="s">
        <v>2102</v>
      </c>
      <c r="B1685" s="34" t="s">
        <v>2179</v>
      </c>
      <c r="C1685" s="34" t="s">
        <v>2104</v>
      </c>
      <c r="D1685" s="34">
        <v>16</v>
      </c>
      <c r="E1685" s="34" t="s">
        <v>2251</v>
      </c>
      <c r="F1685" s="34" t="s">
        <v>2252</v>
      </c>
      <c r="G1685" s="47">
        <v>0</v>
      </c>
      <c r="H1685" s="47">
        <v>44</v>
      </c>
      <c r="I1685" s="47">
        <v>1</v>
      </c>
      <c r="J1685" s="47">
        <v>0</v>
      </c>
      <c r="K1685" s="47">
        <v>0</v>
      </c>
      <c r="L1685" s="47">
        <v>0</v>
      </c>
      <c r="M1685" s="47">
        <v>0</v>
      </c>
      <c r="N1685" s="47">
        <v>0</v>
      </c>
      <c r="O1685" s="47">
        <v>0</v>
      </c>
      <c r="P1685" s="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133</v>
      </c>
      <c r="V1685" s="47">
        <v>0</v>
      </c>
      <c r="W1685" s="47">
        <v>0</v>
      </c>
      <c r="X1685" s="47">
        <v>0</v>
      </c>
      <c r="Y1685" s="47">
        <v>0</v>
      </c>
      <c r="Z1685" s="47">
        <v>1</v>
      </c>
      <c r="AA1685" s="47">
        <v>0</v>
      </c>
      <c r="AB1685" s="47">
        <v>0</v>
      </c>
      <c r="AC1685" s="47">
        <v>0</v>
      </c>
      <c r="AD1685" s="47">
        <v>4</v>
      </c>
      <c r="AE1685" s="47">
        <v>0</v>
      </c>
      <c r="AF1685" s="35">
        <f>G1685+H1685+I1685+J1685+K1685+L1685+M1685+N1685+O1685+P1685+Q1685+R1685+S1685+T1685+U1685+V1685+W1685+X1685+Y1685+Z1685+AA1685+AB1685+AC1685+AD1685</f>
        <v>183</v>
      </c>
      <c r="AG1685" s="35">
        <f>G1685+H1685+I1685+J1685+K1685+L1685+M1685+N1685+O1685+P1685+Q1685+R1685+S1685+T1685+U1685+V1685+W1685+X1685+Y1685+Z1685+AA1685+AB1685+AC1685</f>
        <v>179</v>
      </c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</row>
    <row r="1686" spans="1:60" ht="15.6" x14ac:dyDescent="0.3">
      <c r="A1686" s="36" t="s">
        <v>2102</v>
      </c>
      <c r="B1686" s="34" t="s">
        <v>2179</v>
      </c>
      <c r="C1686" s="34" t="s">
        <v>2104</v>
      </c>
      <c r="D1686" s="34">
        <v>16</v>
      </c>
      <c r="E1686" s="34" t="s">
        <v>2253</v>
      </c>
      <c r="F1686" s="34" t="s">
        <v>2254</v>
      </c>
      <c r="G1686" s="47">
        <v>0</v>
      </c>
      <c r="H1686" s="47">
        <v>53</v>
      </c>
      <c r="I1686" s="47">
        <v>0</v>
      </c>
      <c r="J1686" s="47">
        <v>0</v>
      </c>
      <c r="K1686" s="47">
        <v>0</v>
      </c>
      <c r="L1686" s="47">
        <v>0</v>
      </c>
      <c r="M1686" s="47">
        <v>1</v>
      </c>
      <c r="N1686" s="47">
        <v>0</v>
      </c>
      <c r="O1686" s="47">
        <v>0</v>
      </c>
      <c r="P1686" s="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111</v>
      </c>
      <c r="V1686" s="47">
        <v>2</v>
      </c>
      <c r="W1686" s="47">
        <v>0</v>
      </c>
      <c r="X1686" s="47">
        <v>0</v>
      </c>
      <c r="Y1686" s="47">
        <v>0</v>
      </c>
      <c r="Z1686" s="47">
        <v>0</v>
      </c>
      <c r="AA1686" s="47">
        <v>0</v>
      </c>
      <c r="AB1686" s="47">
        <v>0</v>
      </c>
      <c r="AC1686" s="47">
        <v>0</v>
      </c>
      <c r="AD1686" s="47">
        <v>7</v>
      </c>
      <c r="AE1686" s="47">
        <v>0</v>
      </c>
      <c r="AF1686" s="35">
        <f>G1686+H1686+I1686+J1686+K1686+L1686+M1686+N1686+O1686+P1686+Q1686+R1686+S1686+T1686+U1686+V1686+W1686+X1686+Y1686+Z1686+AA1686+AB1686+AC1686+AD1686</f>
        <v>174</v>
      </c>
      <c r="AG1686" s="35">
        <f>G1686+H1686+I1686+J1686+K1686+L1686+M1686+N1686+O1686+P1686+Q1686+R1686+S1686+T1686+U1686+V1686+W1686+X1686+Y1686+Z1686+AA1686+AB1686+AC1686</f>
        <v>167</v>
      </c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</row>
    <row r="1687" spans="1:60" ht="15.6" x14ac:dyDescent="0.3">
      <c r="A1687" s="40"/>
      <c r="B1687" s="40"/>
      <c r="C1687" s="40"/>
      <c r="D1687" s="40"/>
      <c r="E1687" s="44" t="s">
        <v>14</v>
      </c>
      <c r="F1687" s="44" t="s">
        <v>7</v>
      </c>
      <c r="G1687" s="44">
        <f t="shared" ref="G1687:AG1687" si="462">SUM(G1682:G1686)</f>
        <v>8</v>
      </c>
      <c r="H1687" s="44">
        <f t="shared" si="462"/>
        <v>362</v>
      </c>
      <c r="I1687" s="44">
        <f t="shared" si="462"/>
        <v>3</v>
      </c>
      <c r="J1687" s="44">
        <f t="shared" si="462"/>
        <v>0</v>
      </c>
      <c r="K1687" s="44">
        <f t="shared" si="462"/>
        <v>0</v>
      </c>
      <c r="L1687" s="44">
        <f t="shared" si="462"/>
        <v>3</v>
      </c>
      <c r="M1687" s="44">
        <f t="shared" si="462"/>
        <v>2</v>
      </c>
      <c r="N1687" s="44">
        <f t="shared" si="462"/>
        <v>5</v>
      </c>
      <c r="O1687" s="44">
        <f t="shared" si="462"/>
        <v>0</v>
      </c>
      <c r="P1687" s="44">
        <f t="shared" si="462"/>
        <v>0</v>
      </c>
      <c r="Q1687" s="44">
        <f t="shared" si="462"/>
        <v>0</v>
      </c>
      <c r="R1687" s="44">
        <f t="shared" si="462"/>
        <v>0</v>
      </c>
      <c r="S1687" s="44">
        <f t="shared" si="462"/>
        <v>0</v>
      </c>
      <c r="T1687" s="44">
        <f>SUM(T1682:T1686)</f>
        <v>1</v>
      </c>
      <c r="U1687" s="44">
        <f t="shared" si="462"/>
        <v>1111</v>
      </c>
      <c r="V1687" s="44">
        <f t="shared" si="462"/>
        <v>4</v>
      </c>
      <c r="W1687" s="44">
        <f t="shared" si="462"/>
        <v>1</v>
      </c>
      <c r="X1687" s="44">
        <f t="shared" si="462"/>
        <v>0</v>
      </c>
      <c r="Y1687" s="44">
        <f t="shared" si="462"/>
        <v>1</v>
      </c>
      <c r="Z1687" s="44">
        <f t="shared" si="462"/>
        <v>1</v>
      </c>
      <c r="AA1687" s="44">
        <f t="shared" si="462"/>
        <v>1</v>
      </c>
      <c r="AB1687" s="44">
        <f t="shared" si="462"/>
        <v>0</v>
      </c>
      <c r="AC1687" s="44">
        <f t="shared" si="462"/>
        <v>0</v>
      </c>
      <c r="AD1687" s="44">
        <f t="shared" si="462"/>
        <v>31</v>
      </c>
      <c r="AE1687" s="44">
        <f t="shared" si="462"/>
        <v>0</v>
      </c>
      <c r="AF1687" s="44">
        <f t="shared" si="462"/>
        <v>1534</v>
      </c>
      <c r="AG1687" s="44">
        <f t="shared" si="462"/>
        <v>1503</v>
      </c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</row>
    <row r="1688" spans="1:60" ht="15.6" x14ac:dyDescent="0.3">
      <c r="A1688" s="40"/>
      <c r="B1688" s="40"/>
      <c r="C1688" s="40"/>
      <c r="D1688" s="40"/>
      <c r="E1688" s="40"/>
      <c r="F1688" s="40"/>
      <c r="G1688" s="40"/>
      <c r="H1688" s="40"/>
      <c r="I1688" s="40"/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83"/>
      <c r="AE1688" s="41"/>
      <c r="AF1688" s="41"/>
      <c r="AG1688" s="41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</row>
    <row r="1689" spans="1:60" ht="15.6" x14ac:dyDescent="0.3">
      <c r="A1689" s="36" t="s">
        <v>2102</v>
      </c>
      <c r="B1689" s="34" t="s">
        <v>2179</v>
      </c>
      <c r="C1689" s="34" t="s">
        <v>2104</v>
      </c>
      <c r="D1689" s="34">
        <v>17</v>
      </c>
      <c r="E1689" s="34" t="s">
        <v>2255</v>
      </c>
      <c r="F1689" s="34" t="s">
        <v>2256</v>
      </c>
      <c r="G1689" s="47">
        <v>2</v>
      </c>
      <c r="H1689" s="47">
        <v>78</v>
      </c>
      <c r="I1689" s="47">
        <v>0</v>
      </c>
      <c r="J1689" s="47">
        <v>0</v>
      </c>
      <c r="K1689" s="47">
        <v>0</v>
      </c>
      <c r="L1689" s="47">
        <v>3</v>
      </c>
      <c r="M1689" s="47">
        <v>4</v>
      </c>
      <c r="N1689" s="47">
        <v>3</v>
      </c>
      <c r="O1689" s="47">
        <v>0</v>
      </c>
      <c r="P1689" s="47">
        <v>1</v>
      </c>
      <c r="Q1689" s="47">
        <v>0</v>
      </c>
      <c r="R1689" s="47">
        <v>0</v>
      </c>
      <c r="S1689" s="47">
        <v>0</v>
      </c>
      <c r="T1689" s="47">
        <v>0</v>
      </c>
      <c r="U1689" s="47">
        <v>239</v>
      </c>
      <c r="V1689" s="47">
        <v>5</v>
      </c>
      <c r="W1689" s="47">
        <v>0</v>
      </c>
      <c r="X1689" s="47">
        <v>2</v>
      </c>
      <c r="Y1689" s="47">
        <v>0</v>
      </c>
      <c r="Z1689" s="47">
        <v>0</v>
      </c>
      <c r="AA1689" s="47">
        <v>1</v>
      </c>
      <c r="AB1689" s="47">
        <v>0</v>
      </c>
      <c r="AC1689" s="47">
        <v>0</v>
      </c>
      <c r="AD1689" s="47">
        <v>6</v>
      </c>
      <c r="AE1689" s="47">
        <v>0</v>
      </c>
      <c r="AF1689" s="35">
        <f>G1689+H1689+I1689+J1689+K1689+L1689+M1689+N1689+O1689+P1689+Q1689+R1689+S1689+T1689+U1689+V1689+W1689+X1689+Y1689+Z1689+AA1689+AB1689+AC1689+AD1689</f>
        <v>344</v>
      </c>
      <c r="AG1689" s="35">
        <f>G1689+H1689+I1689+J1689+K1689+L1689+M1689+N1689+O1689+P1689+Q1689+R1689+S1689+T1689+U1689+V1689+W1689+X1689+Y1689+Z1689+AA1689+AB1689+AC1689</f>
        <v>338</v>
      </c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</row>
    <row r="1690" spans="1:60" ht="15.6" x14ac:dyDescent="0.3">
      <c r="A1690" s="36" t="s">
        <v>2102</v>
      </c>
      <c r="B1690" s="34" t="s">
        <v>2179</v>
      </c>
      <c r="C1690" s="34" t="s">
        <v>2104</v>
      </c>
      <c r="D1690" s="34">
        <v>17</v>
      </c>
      <c r="E1690" s="34" t="s">
        <v>2257</v>
      </c>
      <c r="F1690" s="34" t="s">
        <v>2258</v>
      </c>
      <c r="G1690" s="47">
        <v>2</v>
      </c>
      <c r="H1690" s="47">
        <v>123</v>
      </c>
      <c r="I1690" s="47">
        <v>2</v>
      </c>
      <c r="J1690" s="47">
        <v>0</v>
      </c>
      <c r="K1690" s="47">
        <v>1</v>
      </c>
      <c r="L1690" s="47">
        <v>5</v>
      </c>
      <c r="M1690" s="47">
        <v>0</v>
      </c>
      <c r="N1690" s="47">
        <v>2</v>
      </c>
      <c r="O1690" s="47">
        <v>0</v>
      </c>
      <c r="P1690" s="47">
        <v>0</v>
      </c>
      <c r="Q1690" s="47">
        <v>1</v>
      </c>
      <c r="R1690" s="47">
        <v>0</v>
      </c>
      <c r="S1690" s="47">
        <v>0</v>
      </c>
      <c r="T1690" s="47">
        <v>2</v>
      </c>
      <c r="U1690" s="47">
        <v>529</v>
      </c>
      <c r="V1690" s="47">
        <v>2</v>
      </c>
      <c r="W1690" s="47">
        <v>2</v>
      </c>
      <c r="X1690" s="47">
        <v>0</v>
      </c>
      <c r="Y1690" s="47">
        <v>0</v>
      </c>
      <c r="Z1690" s="47">
        <v>2</v>
      </c>
      <c r="AA1690" s="47">
        <v>0</v>
      </c>
      <c r="AB1690" s="47">
        <v>0</v>
      </c>
      <c r="AC1690" s="47">
        <v>1</v>
      </c>
      <c r="AD1690" s="47">
        <v>10</v>
      </c>
      <c r="AE1690" s="47">
        <v>0</v>
      </c>
      <c r="AF1690" s="35">
        <f>G1690+H1690+I1690+J1690+K1690+L1690+M1690+N1690+O1690+P1690+Q1690+R1690+S1690+T1690+U1690+V1690+W1690+X1690+Y1690+Z1690+AA1690+AB1690+AC1690+AD1690</f>
        <v>684</v>
      </c>
      <c r="AG1690" s="35">
        <f>G1690+H1690+I1690+J1690+K1690+L1690+M1690+N1690+O1690+P1690+Q1690+R1690+S1690+T1690+U1690+V1690+W1690+X1690+Y1690+Z1690+AA1690+AB1690+AC1690</f>
        <v>674</v>
      </c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</row>
    <row r="1691" spans="1:60" ht="15.6" x14ac:dyDescent="0.3">
      <c r="A1691" s="36" t="s">
        <v>2102</v>
      </c>
      <c r="B1691" s="34" t="s">
        <v>2179</v>
      </c>
      <c r="C1691" s="34" t="s">
        <v>2104</v>
      </c>
      <c r="D1691" s="34">
        <v>17</v>
      </c>
      <c r="E1691" s="34" t="s">
        <v>2259</v>
      </c>
      <c r="F1691" s="34" t="s">
        <v>2260</v>
      </c>
      <c r="G1691" s="47">
        <v>4</v>
      </c>
      <c r="H1691" s="47">
        <v>85</v>
      </c>
      <c r="I1691" s="47">
        <v>1</v>
      </c>
      <c r="J1691" s="47">
        <v>0</v>
      </c>
      <c r="K1691" s="47">
        <v>0</v>
      </c>
      <c r="L1691" s="47">
        <v>2</v>
      </c>
      <c r="M1691" s="47">
        <v>0</v>
      </c>
      <c r="N1691" s="47">
        <v>1</v>
      </c>
      <c r="O1691" s="47">
        <v>0</v>
      </c>
      <c r="P1691" s="47">
        <v>0</v>
      </c>
      <c r="Q1691" s="47">
        <v>0</v>
      </c>
      <c r="R1691" s="47">
        <v>0</v>
      </c>
      <c r="S1691" s="47">
        <v>0</v>
      </c>
      <c r="T1691" s="47">
        <v>0</v>
      </c>
      <c r="U1691" s="47">
        <v>375</v>
      </c>
      <c r="V1691" s="47">
        <v>3</v>
      </c>
      <c r="W1691" s="47">
        <v>0</v>
      </c>
      <c r="X1691" s="47">
        <v>1</v>
      </c>
      <c r="Y1691" s="47">
        <v>1</v>
      </c>
      <c r="Z1691" s="47">
        <v>0</v>
      </c>
      <c r="AA1691" s="47">
        <v>0</v>
      </c>
      <c r="AB1691" s="47">
        <v>0</v>
      </c>
      <c r="AC1691" s="47">
        <v>1</v>
      </c>
      <c r="AD1691" s="47">
        <v>6</v>
      </c>
      <c r="AE1691" s="47">
        <v>0</v>
      </c>
      <c r="AF1691" s="35">
        <f>G1691+H1691+I1691+J1691+K1691+L1691+M1691+N1691+O1691+P1691+Q1691+R1691+S1691+T1691+U1691+V1691+W1691+X1691+Y1691+Z1691+AA1691+AB1691+AC1691+AD1691</f>
        <v>480</v>
      </c>
      <c r="AG1691" s="35">
        <f>G1691+H1691+I1691+J1691+K1691+L1691+M1691+N1691+O1691+P1691+Q1691+R1691+S1691+T1691+U1691+V1691+W1691+X1691+Y1691+Z1691+AA1691+AB1691+AC1691</f>
        <v>474</v>
      </c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</row>
    <row r="1692" spans="1:60" ht="15.6" x14ac:dyDescent="0.3">
      <c r="A1692" s="40"/>
      <c r="B1692" s="40"/>
      <c r="C1692" s="40"/>
      <c r="D1692" s="40"/>
      <c r="E1692" s="44" t="s">
        <v>8</v>
      </c>
      <c r="F1692" s="44" t="s">
        <v>7</v>
      </c>
      <c r="G1692" s="44">
        <f t="shared" ref="G1692:AG1692" si="463">SUM(G1689:G1691)</f>
        <v>8</v>
      </c>
      <c r="H1692" s="44">
        <f t="shared" si="463"/>
        <v>286</v>
      </c>
      <c r="I1692" s="44">
        <f t="shared" si="463"/>
        <v>3</v>
      </c>
      <c r="J1692" s="44">
        <f t="shared" si="463"/>
        <v>0</v>
      </c>
      <c r="K1692" s="44">
        <f t="shared" si="463"/>
        <v>1</v>
      </c>
      <c r="L1692" s="44">
        <f t="shared" si="463"/>
        <v>10</v>
      </c>
      <c r="M1692" s="44">
        <f t="shared" si="463"/>
        <v>4</v>
      </c>
      <c r="N1692" s="44">
        <f t="shared" si="463"/>
        <v>6</v>
      </c>
      <c r="O1692" s="44">
        <f t="shared" si="463"/>
        <v>0</v>
      </c>
      <c r="P1692" s="44">
        <f t="shared" si="463"/>
        <v>1</v>
      </c>
      <c r="Q1692" s="44">
        <f t="shared" si="463"/>
        <v>1</v>
      </c>
      <c r="R1692" s="44">
        <f t="shared" si="463"/>
        <v>0</v>
      </c>
      <c r="S1692" s="44">
        <f>SUM(S1689:S1691)</f>
        <v>0</v>
      </c>
      <c r="T1692" s="44">
        <f t="shared" si="463"/>
        <v>2</v>
      </c>
      <c r="U1692" s="44">
        <f t="shared" si="463"/>
        <v>1143</v>
      </c>
      <c r="V1692" s="44">
        <f t="shared" si="463"/>
        <v>10</v>
      </c>
      <c r="W1692" s="44">
        <f t="shared" si="463"/>
        <v>2</v>
      </c>
      <c r="X1692" s="44">
        <f t="shared" si="463"/>
        <v>3</v>
      </c>
      <c r="Y1692" s="44">
        <f t="shared" si="463"/>
        <v>1</v>
      </c>
      <c r="Z1692" s="44">
        <f t="shared" si="463"/>
        <v>2</v>
      </c>
      <c r="AA1692" s="44">
        <f t="shared" si="463"/>
        <v>1</v>
      </c>
      <c r="AB1692" s="44">
        <f t="shared" si="463"/>
        <v>0</v>
      </c>
      <c r="AC1692" s="44">
        <f t="shared" si="463"/>
        <v>2</v>
      </c>
      <c r="AD1692" s="44">
        <f t="shared" si="463"/>
        <v>22</v>
      </c>
      <c r="AE1692" s="44">
        <f t="shared" si="463"/>
        <v>0</v>
      </c>
      <c r="AF1692" s="44">
        <f t="shared" si="463"/>
        <v>1508</v>
      </c>
      <c r="AG1692" s="44">
        <f t="shared" si="463"/>
        <v>1486</v>
      </c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</row>
    <row r="1693" spans="1:60" ht="15.6" x14ac:dyDescent="0.3">
      <c r="A1693" s="40"/>
      <c r="B1693" s="40"/>
      <c r="C1693" s="40"/>
      <c r="D1693" s="40"/>
      <c r="E1693" s="45"/>
      <c r="F1693" s="45"/>
      <c r="G1693" s="45"/>
      <c r="H1693" s="45"/>
      <c r="I1693" s="45"/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94"/>
      <c r="AE1693" s="45"/>
      <c r="AF1693" s="41"/>
      <c r="AG1693" s="41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</row>
    <row r="1694" spans="1:60" ht="15.6" x14ac:dyDescent="0.3">
      <c r="A1694" s="36" t="s">
        <v>2102</v>
      </c>
      <c r="B1694" s="34" t="s">
        <v>2179</v>
      </c>
      <c r="C1694" s="34" t="s">
        <v>2104</v>
      </c>
      <c r="D1694" s="34">
        <v>35</v>
      </c>
      <c r="E1694" s="34" t="s">
        <v>2261</v>
      </c>
      <c r="F1694" s="34" t="s">
        <v>2262</v>
      </c>
      <c r="G1694" s="47">
        <v>2</v>
      </c>
      <c r="H1694" s="47">
        <v>33</v>
      </c>
      <c r="I1694" s="47">
        <v>0</v>
      </c>
      <c r="J1694" s="47">
        <v>0</v>
      </c>
      <c r="K1694" s="47">
        <v>1</v>
      </c>
      <c r="L1694" s="47">
        <v>2</v>
      </c>
      <c r="M1694" s="47">
        <v>0</v>
      </c>
      <c r="N1694" s="47">
        <v>0</v>
      </c>
      <c r="O1694" s="47">
        <v>0</v>
      </c>
      <c r="P1694" s="47">
        <v>0</v>
      </c>
      <c r="Q1694" s="47">
        <v>0</v>
      </c>
      <c r="R1694" s="47">
        <v>0</v>
      </c>
      <c r="S1694" s="47">
        <v>0</v>
      </c>
      <c r="T1694" s="47">
        <v>1</v>
      </c>
      <c r="U1694" s="47">
        <v>495</v>
      </c>
      <c r="V1694" s="47">
        <v>0</v>
      </c>
      <c r="W1694" s="47">
        <v>1</v>
      </c>
      <c r="X1694" s="47">
        <v>0</v>
      </c>
      <c r="Y1694" s="47">
        <v>0</v>
      </c>
      <c r="Z1694" s="47">
        <v>1</v>
      </c>
      <c r="AA1694" s="47">
        <v>0</v>
      </c>
      <c r="AB1694" s="47">
        <v>0</v>
      </c>
      <c r="AC1694" s="47">
        <v>1</v>
      </c>
      <c r="AD1694" s="47">
        <v>8</v>
      </c>
      <c r="AE1694" s="47">
        <v>0</v>
      </c>
      <c r="AF1694" s="35">
        <f>G1694+H1694+I1694+J1694+K1694+L1694+M1694+N1694+O1694+P1694+Q1694+R1694+S1694+T1694+U1694+V1694+W1694+X1694+Y1694+Z1694+AA1694+AB1694+AC1694+AD1694</f>
        <v>545</v>
      </c>
      <c r="AG1694" s="35">
        <f>G1694+H1694+I1694+J1694+K1694+L1694+M1694+N1694+O1694+P1694+Q1694+R1694+S1694+T1694+U1694+V1694+W1694+X1694+Y1694+Z1694+AA1694+AB1694+AC1694</f>
        <v>537</v>
      </c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</row>
    <row r="1695" spans="1:60" ht="15.6" x14ac:dyDescent="0.3">
      <c r="A1695" s="36" t="s">
        <v>2102</v>
      </c>
      <c r="B1695" s="34" t="s">
        <v>2179</v>
      </c>
      <c r="C1695" s="34" t="s">
        <v>2104</v>
      </c>
      <c r="D1695" s="34">
        <v>35</v>
      </c>
      <c r="E1695" s="34" t="s">
        <v>2263</v>
      </c>
      <c r="F1695" s="34" t="s">
        <v>2264</v>
      </c>
      <c r="G1695" s="47">
        <v>4</v>
      </c>
      <c r="H1695" s="47">
        <v>16</v>
      </c>
      <c r="I1695" s="47">
        <v>0</v>
      </c>
      <c r="J1695" s="47">
        <v>0</v>
      </c>
      <c r="K1695" s="47">
        <v>0</v>
      </c>
      <c r="L1695" s="47">
        <v>1</v>
      </c>
      <c r="M1695" s="47">
        <v>0</v>
      </c>
      <c r="N1695" s="47">
        <v>0</v>
      </c>
      <c r="O1695" s="47">
        <v>1</v>
      </c>
      <c r="P1695" s="47">
        <v>0</v>
      </c>
      <c r="Q1695" s="47">
        <v>0</v>
      </c>
      <c r="R1695" s="47">
        <v>0</v>
      </c>
      <c r="S1695" s="47">
        <v>0</v>
      </c>
      <c r="T1695" s="47">
        <v>1</v>
      </c>
      <c r="U1695" s="47">
        <v>505</v>
      </c>
      <c r="V1695" s="47">
        <v>0</v>
      </c>
      <c r="W1695" s="47">
        <v>0</v>
      </c>
      <c r="X1695" s="47">
        <v>1</v>
      </c>
      <c r="Y1695" s="47">
        <v>0</v>
      </c>
      <c r="Z1695" s="47">
        <v>2</v>
      </c>
      <c r="AA1695" s="47">
        <v>1</v>
      </c>
      <c r="AB1695" s="47">
        <v>1</v>
      </c>
      <c r="AC1695" s="47">
        <v>0</v>
      </c>
      <c r="AD1695" s="47">
        <v>5</v>
      </c>
      <c r="AE1695" s="47">
        <v>0</v>
      </c>
      <c r="AF1695" s="35">
        <f>G1695+H1695+I1695+J1695+K1695+L1695+M1695+N1695+O1695+P1695+Q1695+R1695+S1695+T1695+U1695+V1695+W1695+X1695+Y1695+Z1695+AA1695+AB1695+AC1695+AD1695</f>
        <v>538</v>
      </c>
      <c r="AG1695" s="35">
        <f>G1695+H1695+I1695+J1695+K1695+L1695+M1695+N1695+O1695+P1695+Q1695+R1695+S1695+T1695+U1695+V1695+W1695+X1695+Y1695+Z1695+AA1695+AB1695+AC1695</f>
        <v>533</v>
      </c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</row>
    <row r="1696" spans="1:60" ht="15.6" x14ac:dyDescent="0.3">
      <c r="A1696" s="36" t="s">
        <v>2102</v>
      </c>
      <c r="B1696" s="34" t="s">
        <v>2179</v>
      </c>
      <c r="C1696" s="34" t="s">
        <v>2104</v>
      </c>
      <c r="D1696" s="34">
        <v>35</v>
      </c>
      <c r="E1696" s="34" t="s">
        <v>2265</v>
      </c>
      <c r="F1696" s="34" t="s">
        <v>2266</v>
      </c>
      <c r="G1696" s="47">
        <v>0</v>
      </c>
      <c r="H1696" s="47">
        <v>33</v>
      </c>
      <c r="I1696" s="47">
        <v>0</v>
      </c>
      <c r="J1696" s="47">
        <v>0</v>
      </c>
      <c r="K1696" s="47">
        <v>0</v>
      </c>
      <c r="L1696" s="47">
        <v>1</v>
      </c>
      <c r="M1696" s="47">
        <v>0</v>
      </c>
      <c r="N1696" s="47">
        <v>0</v>
      </c>
      <c r="O1696" s="47">
        <v>0</v>
      </c>
      <c r="P1696" s="47">
        <v>0</v>
      </c>
      <c r="Q1696" s="47">
        <v>0</v>
      </c>
      <c r="R1696" s="47">
        <v>0</v>
      </c>
      <c r="S1696" s="47">
        <v>0</v>
      </c>
      <c r="T1696" s="47">
        <v>0</v>
      </c>
      <c r="U1696" s="47">
        <v>552</v>
      </c>
      <c r="V1696" s="47">
        <v>1</v>
      </c>
      <c r="W1696" s="47">
        <v>0</v>
      </c>
      <c r="X1696" s="47">
        <v>0</v>
      </c>
      <c r="Y1696" s="47">
        <v>1</v>
      </c>
      <c r="Z1696" s="47">
        <v>0</v>
      </c>
      <c r="AA1696" s="47">
        <v>0</v>
      </c>
      <c r="AB1696" s="47">
        <v>0</v>
      </c>
      <c r="AC1696" s="47">
        <v>0</v>
      </c>
      <c r="AD1696" s="47">
        <v>6</v>
      </c>
      <c r="AE1696" s="47">
        <v>0</v>
      </c>
      <c r="AF1696" s="35">
        <f>G1696+H1696+I1696+J1696+K1696+L1696+M1696+N1696+O1696+P1696+Q1696+R1696+S1696+T1696+U1696+V1696+W1696+X1696+Y1696+Z1696+AA1696+AB1696+AC1696+AD1696</f>
        <v>594</v>
      </c>
      <c r="AG1696" s="35">
        <f>G1696+H1696+I1696+J1696+K1696+L1696+M1696+N1696+O1696+P1696+Q1696+R1696+S1696+T1696+U1696+V1696+W1696+X1696+Y1696+Z1696+AA1696+AB1696+AC1696</f>
        <v>588</v>
      </c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</row>
    <row r="1697" spans="1:60" ht="15.6" x14ac:dyDescent="0.3">
      <c r="A1697" s="36" t="s">
        <v>2102</v>
      </c>
      <c r="B1697" s="34" t="s">
        <v>2179</v>
      </c>
      <c r="C1697" s="34" t="s">
        <v>2104</v>
      </c>
      <c r="D1697" s="34">
        <v>35</v>
      </c>
      <c r="E1697" s="34" t="s">
        <v>2267</v>
      </c>
      <c r="F1697" s="34" t="s">
        <v>2268</v>
      </c>
      <c r="G1697" s="47">
        <v>0</v>
      </c>
      <c r="H1697" s="47">
        <v>47</v>
      </c>
      <c r="I1697" s="47">
        <v>3</v>
      </c>
      <c r="J1697" s="47">
        <v>0</v>
      </c>
      <c r="K1697" s="47">
        <v>0</v>
      </c>
      <c r="L1697" s="47">
        <v>0</v>
      </c>
      <c r="M1697" s="47">
        <v>0</v>
      </c>
      <c r="N1697" s="47">
        <v>0</v>
      </c>
      <c r="O1697" s="47">
        <v>0</v>
      </c>
      <c r="P1697" s="47">
        <v>0</v>
      </c>
      <c r="Q1697" s="47">
        <v>0</v>
      </c>
      <c r="R1697" s="47">
        <v>1</v>
      </c>
      <c r="S1697" s="47">
        <v>0</v>
      </c>
      <c r="T1697" s="47">
        <v>0</v>
      </c>
      <c r="U1697" s="47">
        <v>516</v>
      </c>
      <c r="V1697" s="47">
        <v>0</v>
      </c>
      <c r="W1697" s="47">
        <v>0</v>
      </c>
      <c r="X1697" s="47">
        <v>1</v>
      </c>
      <c r="Y1697" s="47">
        <v>0</v>
      </c>
      <c r="Z1697" s="47">
        <v>1</v>
      </c>
      <c r="AA1697" s="47">
        <v>0</v>
      </c>
      <c r="AB1697" s="47">
        <v>2</v>
      </c>
      <c r="AC1697" s="47">
        <v>0</v>
      </c>
      <c r="AD1697" s="47">
        <v>19</v>
      </c>
      <c r="AE1697" s="47">
        <v>0</v>
      </c>
      <c r="AF1697" s="35">
        <f>G1697+H1697+I1697+J1697+K1697+L1697+M1697+N1697+O1697+P1697+Q1697+R1697+S1697+T1697+U1697+V1697+W1697+X1697+Y1697+Z1697+AA1697+AB1697+AC1697+AD1697</f>
        <v>590</v>
      </c>
      <c r="AG1697" s="35">
        <f>G1697+H1697+I1697+J1697+K1697+L1697+M1697+N1697+O1697+P1697+Q1697+R1697+S1697+T1697+U1697+V1697+W1697+X1697+Y1697+Z1697+AA1697+AB1697+AC1697</f>
        <v>571</v>
      </c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</row>
    <row r="1698" spans="1:60" ht="15.6" x14ac:dyDescent="0.3">
      <c r="A1698" s="36" t="s">
        <v>2102</v>
      </c>
      <c r="B1698" s="34" t="s">
        <v>2179</v>
      </c>
      <c r="C1698" s="34" t="s">
        <v>2104</v>
      </c>
      <c r="D1698" s="34">
        <v>35</v>
      </c>
      <c r="E1698" s="34" t="s">
        <v>2269</v>
      </c>
      <c r="F1698" s="34" t="s">
        <v>2270</v>
      </c>
      <c r="G1698" s="47">
        <v>1</v>
      </c>
      <c r="H1698" s="47">
        <v>13</v>
      </c>
      <c r="I1698" s="47">
        <v>0</v>
      </c>
      <c r="J1698" s="47">
        <v>0</v>
      </c>
      <c r="K1698" s="47">
        <v>0</v>
      </c>
      <c r="L1698" s="47">
        <v>0</v>
      </c>
      <c r="M1698" s="47">
        <v>0</v>
      </c>
      <c r="N1698" s="47">
        <v>0</v>
      </c>
      <c r="O1698" s="47">
        <v>0</v>
      </c>
      <c r="P1698" s="47">
        <v>0</v>
      </c>
      <c r="Q1698" s="47">
        <v>0</v>
      </c>
      <c r="R1698" s="47">
        <v>0</v>
      </c>
      <c r="S1698" s="47">
        <v>0</v>
      </c>
      <c r="T1698" s="47">
        <v>0</v>
      </c>
      <c r="U1698" s="47">
        <v>227</v>
      </c>
      <c r="V1698" s="47">
        <v>0</v>
      </c>
      <c r="W1698" s="47">
        <v>0</v>
      </c>
      <c r="X1698" s="47">
        <v>0</v>
      </c>
      <c r="Y1698" s="47">
        <v>1</v>
      </c>
      <c r="Z1698" s="47">
        <v>0</v>
      </c>
      <c r="AA1698" s="47">
        <v>0</v>
      </c>
      <c r="AB1698" s="47">
        <v>0</v>
      </c>
      <c r="AC1698" s="47">
        <v>0</v>
      </c>
      <c r="AD1698" s="47">
        <v>5</v>
      </c>
      <c r="AE1698" s="47">
        <v>0</v>
      </c>
      <c r="AF1698" s="35">
        <f>G1698+H1698+I1698+J1698+K1698+L1698+M1698+N1698+O1698+P1698+Q1698+R1698+S1698+T1698+U1698+V1698+W1698+X1698+Y1698+Z1698+AA1698+AB1698+AC1698+AD1698</f>
        <v>247</v>
      </c>
      <c r="AG1698" s="35">
        <f>G1698+H1698+I1698+J1698+K1698+L1698+M1698+N1698+O1698+P1698+Q1698+R1698+S1698+T1698+U1698+V1698+W1698+X1698+Y1698+Z1698+AA1698+AB1698+AC1698</f>
        <v>242</v>
      </c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</row>
    <row r="1699" spans="1:60" ht="15.6" x14ac:dyDescent="0.3">
      <c r="A1699" s="40"/>
      <c r="B1699" s="40"/>
      <c r="C1699" s="40"/>
      <c r="D1699" s="40"/>
      <c r="E1699" s="44" t="s">
        <v>14</v>
      </c>
      <c r="F1699" s="44" t="s">
        <v>7</v>
      </c>
      <c r="G1699" s="44">
        <f>SUM(G1694:G1698)</f>
        <v>7</v>
      </c>
      <c r="H1699" s="44">
        <f t="shared" ref="H1699:AG1699" si="464">SUM(H1694:H1698)</f>
        <v>142</v>
      </c>
      <c r="I1699" s="44">
        <f t="shared" si="464"/>
        <v>3</v>
      </c>
      <c r="J1699" s="44">
        <f t="shared" si="464"/>
        <v>0</v>
      </c>
      <c r="K1699" s="44">
        <f t="shared" si="464"/>
        <v>1</v>
      </c>
      <c r="L1699" s="44">
        <f t="shared" si="464"/>
        <v>4</v>
      </c>
      <c r="M1699" s="44">
        <f t="shared" si="464"/>
        <v>0</v>
      </c>
      <c r="N1699" s="44">
        <f t="shared" si="464"/>
        <v>0</v>
      </c>
      <c r="O1699" s="44">
        <f t="shared" si="464"/>
        <v>1</v>
      </c>
      <c r="P1699" s="44">
        <f t="shared" si="464"/>
        <v>0</v>
      </c>
      <c r="Q1699" s="44">
        <f t="shared" si="464"/>
        <v>0</v>
      </c>
      <c r="R1699" s="44">
        <f t="shared" si="464"/>
        <v>1</v>
      </c>
      <c r="S1699" s="44">
        <f>SUM(S1694:S1698)</f>
        <v>0</v>
      </c>
      <c r="T1699" s="44">
        <f t="shared" si="464"/>
        <v>2</v>
      </c>
      <c r="U1699" s="44">
        <f t="shared" si="464"/>
        <v>2295</v>
      </c>
      <c r="V1699" s="44">
        <f t="shared" si="464"/>
        <v>1</v>
      </c>
      <c r="W1699" s="44">
        <f t="shared" si="464"/>
        <v>1</v>
      </c>
      <c r="X1699" s="44">
        <f t="shared" si="464"/>
        <v>2</v>
      </c>
      <c r="Y1699" s="44">
        <f t="shared" si="464"/>
        <v>2</v>
      </c>
      <c r="Z1699" s="44">
        <f t="shared" si="464"/>
        <v>4</v>
      </c>
      <c r="AA1699" s="44">
        <f t="shared" si="464"/>
        <v>1</v>
      </c>
      <c r="AB1699" s="44">
        <f t="shared" si="464"/>
        <v>3</v>
      </c>
      <c r="AC1699" s="44">
        <f t="shared" si="464"/>
        <v>1</v>
      </c>
      <c r="AD1699" s="44">
        <f t="shared" si="464"/>
        <v>43</v>
      </c>
      <c r="AE1699" s="44">
        <f t="shared" si="464"/>
        <v>0</v>
      </c>
      <c r="AF1699" s="44">
        <f t="shared" si="464"/>
        <v>2514</v>
      </c>
      <c r="AG1699" s="44">
        <f t="shared" si="464"/>
        <v>2471</v>
      </c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</row>
    <row r="1700" spans="1:60" ht="15.6" x14ac:dyDescent="0.3">
      <c r="A1700" s="40"/>
      <c r="B1700" s="40"/>
      <c r="C1700" s="40"/>
      <c r="D1700" s="40"/>
      <c r="E1700" s="45"/>
      <c r="F1700" s="45"/>
      <c r="G1700" s="45"/>
      <c r="H1700" s="45"/>
      <c r="I1700" s="45"/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94"/>
      <c r="AE1700" s="45"/>
      <c r="AF1700" s="41"/>
      <c r="AG1700" s="41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</row>
    <row r="1701" spans="1:60" ht="15.6" x14ac:dyDescent="0.3">
      <c r="A1701" s="36" t="s">
        <v>2102</v>
      </c>
      <c r="B1701" s="34" t="s">
        <v>2179</v>
      </c>
      <c r="C1701" s="34" t="s">
        <v>2104</v>
      </c>
      <c r="D1701" s="34">
        <v>36</v>
      </c>
      <c r="E1701" s="34" t="s">
        <v>2275</v>
      </c>
      <c r="F1701" s="34" t="s">
        <v>2276</v>
      </c>
      <c r="G1701" s="47">
        <v>2</v>
      </c>
      <c r="H1701" s="47">
        <v>39</v>
      </c>
      <c r="I1701" s="47">
        <v>0</v>
      </c>
      <c r="J1701" s="47">
        <v>0</v>
      </c>
      <c r="K1701" s="47">
        <v>0</v>
      </c>
      <c r="L1701" s="47">
        <v>0</v>
      </c>
      <c r="M1701" s="47">
        <v>1</v>
      </c>
      <c r="N1701" s="47">
        <v>1</v>
      </c>
      <c r="O1701" s="47">
        <v>0</v>
      </c>
      <c r="P1701" s="47">
        <v>0</v>
      </c>
      <c r="Q1701" s="47">
        <v>0</v>
      </c>
      <c r="R1701" s="47">
        <v>0</v>
      </c>
      <c r="S1701" s="47">
        <v>1</v>
      </c>
      <c r="T1701" s="47">
        <v>0</v>
      </c>
      <c r="U1701" s="47">
        <v>587</v>
      </c>
      <c r="V1701" s="47">
        <v>0</v>
      </c>
      <c r="W1701" s="47">
        <v>0</v>
      </c>
      <c r="X1701" s="47">
        <v>0</v>
      </c>
      <c r="Y1701" s="47">
        <v>1</v>
      </c>
      <c r="Z1701" s="47">
        <v>0</v>
      </c>
      <c r="AA1701" s="47">
        <v>0</v>
      </c>
      <c r="AB1701" s="47">
        <v>0</v>
      </c>
      <c r="AC1701" s="47">
        <v>1</v>
      </c>
      <c r="AD1701" s="47">
        <v>0</v>
      </c>
      <c r="AE1701" s="47">
        <v>0</v>
      </c>
      <c r="AF1701" s="35">
        <f>G1701+H1701+I1701+J1701+K1701+L1701+M1701+N1701+O1701+P1701+Q1701+R1701+S1701+T1701+U1701+V1701+W1701+X1701+Y1701+Z1701+AA1701+AB1701+AC1701+AD1701</f>
        <v>633</v>
      </c>
      <c r="AG1701" s="35">
        <f>G1701+H1701+I1701+J1701+K1701+L1701+M1701+N1701+O1701+P1701+Q1701+R1701+S1701+T1701+U1701+V1701+W1701+X1701+Y1701+Z1701+AA1701+AB1701+AC1701</f>
        <v>633</v>
      </c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</row>
    <row r="1702" spans="1:60" ht="15.6" x14ac:dyDescent="0.3">
      <c r="A1702" s="36" t="s">
        <v>2102</v>
      </c>
      <c r="B1702" s="34" t="s">
        <v>2179</v>
      </c>
      <c r="C1702" s="34" t="s">
        <v>2104</v>
      </c>
      <c r="D1702" s="34">
        <v>36</v>
      </c>
      <c r="E1702" s="34" t="s">
        <v>2277</v>
      </c>
      <c r="F1702" s="34" t="s">
        <v>2278</v>
      </c>
      <c r="G1702" s="47">
        <v>0</v>
      </c>
      <c r="H1702" s="47">
        <v>66</v>
      </c>
      <c r="I1702" s="47">
        <v>0</v>
      </c>
      <c r="J1702" s="47">
        <v>0</v>
      </c>
      <c r="K1702" s="47">
        <v>0</v>
      </c>
      <c r="L1702" s="47">
        <v>0</v>
      </c>
      <c r="M1702" s="47">
        <v>0</v>
      </c>
      <c r="N1702" s="47">
        <v>1</v>
      </c>
      <c r="O1702" s="47">
        <v>0</v>
      </c>
      <c r="P1702" s="47">
        <v>0</v>
      </c>
      <c r="Q1702" s="47">
        <v>0</v>
      </c>
      <c r="R1702" s="47">
        <v>0</v>
      </c>
      <c r="S1702" s="47">
        <v>0</v>
      </c>
      <c r="T1702" s="47">
        <v>2</v>
      </c>
      <c r="U1702" s="47">
        <v>558</v>
      </c>
      <c r="V1702" s="47">
        <v>2</v>
      </c>
      <c r="W1702" s="47">
        <v>1</v>
      </c>
      <c r="X1702" s="47">
        <v>0</v>
      </c>
      <c r="Y1702" s="47">
        <v>1</v>
      </c>
      <c r="Z1702" s="47">
        <v>0</v>
      </c>
      <c r="AA1702" s="47">
        <v>0</v>
      </c>
      <c r="AB1702" s="47">
        <v>0</v>
      </c>
      <c r="AC1702" s="47">
        <v>1</v>
      </c>
      <c r="AD1702" s="47">
        <v>18</v>
      </c>
      <c r="AE1702" s="47">
        <v>0</v>
      </c>
      <c r="AF1702" s="35">
        <f>G1702+H1702+I1702+J1702+K1702+L1702+M1702+N1702+O1702+P1702+Q1702+R1702+S1702+T1702+U1702+V1702+W1702+X1702+Y1702+Z1702+AA1702+AB1702+AC1702+AD1702</f>
        <v>650</v>
      </c>
      <c r="AG1702" s="35">
        <f>G1702+H1702+I1702+J1702+K1702+L1702+M1702+N1702+O1702+P1702+Q1702+R1702+S1702+T1702+U1702+V1702+W1702+X1702+Y1702+Z1702+AA1702+AB1702+AC1702</f>
        <v>632</v>
      </c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</row>
    <row r="1703" spans="1:60" ht="15.6" x14ac:dyDescent="0.3">
      <c r="A1703" s="36" t="s">
        <v>2102</v>
      </c>
      <c r="B1703" s="34" t="s">
        <v>2179</v>
      </c>
      <c r="C1703" s="34" t="s">
        <v>2104</v>
      </c>
      <c r="D1703" s="34">
        <v>36</v>
      </c>
      <c r="E1703" s="34" t="s">
        <v>2279</v>
      </c>
      <c r="F1703" s="34" t="s">
        <v>2280</v>
      </c>
      <c r="G1703" s="47">
        <v>0</v>
      </c>
      <c r="H1703" s="47">
        <v>27</v>
      </c>
      <c r="I1703" s="47">
        <v>0</v>
      </c>
      <c r="J1703" s="47">
        <v>0</v>
      </c>
      <c r="K1703" s="47">
        <v>0</v>
      </c>
      <c r="L1703" s="47">
        <v>2</v>
      </c>
      <c r="M1703" s="47">
        <v>2</v>
      </c>
      <c r="N1703" s="47">
        <v>0</v>
      </c>
      <c r="O1703" s="47">
        <v>0</v>
      </c>
      <c r="P1703" s="47">
        <v>0</v>
      </c>
      <c r="Q1703" s="47">
        <v>0</v>
      </c>
      <c r="R1703" s="47">
        <v>0</v>
      </c>
      <c r="S1703" s="47">
        <v>0</v>
      </c>
      <c r="T1703" s="47">
        <v>0</v>
      </c>
      <c r="U1703" s="47">
        <v>442</v>
      </c>
      <c r="V1703" s="47">
        <v>2</v>
      </c>
      <c r="W1703" s="47">
        <v>0</v>
      </c>
      <c r="X1703" s="47">
        <v>1</v>
      </c>
      <c r="Y1703" s="47">
        <v>0</v>
      </c>
      <c r="Z1703" s="47">
        <v>0</v>
      </c>
      <c r="AA1703" s="47">
        <v>0</v>
      </c>
      <c r="AB1703" s="47">
        <v>1</v>
      </c>
      <c r="AC1703" s="47">
        <v>1</v>
      </c>
      <c r="AD1703" s="47">
        <v>7</v>
      </c>
      <c r="AE1703" s="47">
        <v>0</v>
      </c>
      <c r="AF1703" s="35">
        <f>G1703+H1703+I1703+J1703+K1703+L1703+M1703+N1703+O1703+P1703+Q1703+R1703+S1703+T1703+U1703+V1703+W1703+X1703+Y1703+Z1703+AA1703+AB1703+AC1703+AD1703</f>
        <v>485</v>
      </c>
      <c r="AG1703" s="35">
        <f>G1703+H1703+I1703+J1703+K1703+L1703+M1703+N1703+O1703+P1703+Q1703+R1703+S1703+T1703+U1703+V1703+W1703+X1703+Y1703+Z1703+AA1703+AB1703+AC1703</f>
        <v>478</v>
      </c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</row>
    <row r="1704" spans="1:60" ht="15.6" x14ac:dyDescent="0.3">
      <c r="A1704" s="36" t="s">
        <v>2102</v>
      </c>
      <c r="B1704" s="34" t="s">
        <v>2179</v>
      </c>
      <c r="C1704" s="34" t="s">
        <v>2104</v>
      </c>
      <c r="D1704" s="34">
        <v>36</v>
      </c>
      <c r="E1704" s="34" t="s">
        <v>2281</v>
      </c>
      <c r="F1704" s="34" t="s">
        <v>2282</v>
      </c>
      <c r="G1704" s="47">
        <v>1</v>
      </c>
      <c r="H1704" s="47">
        <v>68</v>
      </c>
      <c r="I1704" s="47">
        <v>0</v>
      </c>
      <c r="J1704" s="47">
        <v>2</v>
      </c>
      <c r="K1704" s="47">
        <v>1</v>
      </c>
      <c r="L1704" s="47">
        <v>0</v>
      </c>
      <c r="M1704" s="47">
        <v>0</v>
      </c>
      <c r="N1704" s="47">
        <v>2</v>
      </c>
      <c r="O1704" s="47">
        <v>0</v>
      </c>
      <c r="P1704" s="47">
        <v>0</v>
      </c>
      <c r="Q1704" s="47">
        <v>0</v>
      </c>
      <c r="R1704" s="47">
        <v>0</v>
      </c>
      <c r="S1704" s="47">
        <v>0</v>
      </c>
      <c r="T1704" s="47">
        <v>0</v>
      </c>
      <c r="U1704" s="47">
        <v>578</v>
      </c>
      <c r="V1704" s="47">
        <v>1</v>
      </c>
      <c r="W1704" s="47">
        <v>0</v>
      </c>
      <c r="X1704" s="47">
        <v>0</v>
      </c>
      <c r="Y1704" s="47">
        <v>0</v>
      </c>
      <c r="Z1704" s="47">
        <v>0</v>
      </c>
      <c r="AA1704" s="47">
        <v>0</v>
      </c>
      <c r="AB1704" s="47">
        <v>0</v>
      </c>
      <c r="AC1704" s="47">
        <v>0</v>
      </c>
      <c r="AD1704" s="47">
        <v>19</v>
      </c>
      <c r="AE1704" s="47">
        <v>0</v>
      </c>
      <c r="AF1704" s="35">
        <f>G1704+H1704+I1704+J1704+K1704+L1704+M1704+N1704+O1704+P1704+Q1704+R1704+S1704+T1704+U1704+V1704+W1704+X1704+Y1704+Z1704+AA1704+AB1704+AC1704+AD1704</f>
        <v>672</v>
      </c>
      <c r="AG1704" s="35">
        <f>G1704+H1704+I1704+J1704+K1704+L1704+M1704+N1704+O1704+P1704+Q1704+R1704+S1704+T1704+U1704+V1704+W1704+X1704+Y1704+Z1704+AA1704+AB1704+AC1704</f>
        <v>653</v>
      </c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</row>
    <row r="1705" spans="1:60" ht="15.6" x14ac:dyDescent="0.3">
      <c r="A1705" s="36" t="s">
        <v>2102</v>
      </c>
      <c r="B1705" s="34" t="s">
        <v>2179</v>
      </c>
      <c r="C1705" s="34" t="s">
        <v>2104</v>
      </c>
      <c r="D1705" s="34">
        <v>36</v>
      </c>
      <c r="E1705" s="34" t="s">
        <v>2283</v>
      </c>
      <c r="F1705" s="34" t="s">
        <v>2284</v>
      </c>
      <c r="G1705" s="47">
        <v>2</v>
      </c>
      <c r="H1705" s="47">
        <v>68</v>
      </c>
      <c r="I1705" s="47">
        <v>0</v>
      </c>
      <c r="J1705" s="47">
        <v>0</v>
      </c>
      <c r="K1705" s="47">
        <v>0</v>
      </c>
      <c r="L1705" s="47">
        <v>1</v>
      </c>
      <c r="M1705" s="47">
        <v>0</v>
      </c>
      <c r="N1705" s="47">
        <v>0</v>
      </c>
      <c r="O1705" s="47">
        <v>0</v>
      </c>
      <c r="P1705" s="47">
        <v>0</v>
      </c>
      <c r="Q1705" s="47">
        <v>0</v>
      </c>
      <c r="R1705" s="47">
        <v>1</v>
      </c>
      <c r="S1705" s="47">
        <v>0</v>
      </c>
      <c r="T1705" s="47">
        <v>0</v>
      </c>
      <c r="U1705" s="47">
        <v>686</v>
      </c>
      <c r="V1705" s="47">
        <v>1</v>
      </c>
      <c r="W1705" s="47">
        <v>1</v>
      </c>
      <c r="X1705" s="47">
        <v>0</v>
      </c>
      <c r="Y1705" s="47">
        <v>1</v>
      </c>
      <c r="Z1705" s="47">
        <v>0</v>
      </c>
      <c r="AA1705" s="47">
        <v>0</v>
      </c>
      <c r="AB1705" s="47">
        <v>0</v>
      </c>
      <c r="AC1705" s="47">
        <v>0</v>
      </c>
      <c r="AD1705" s="47">
        <v>8</v>
      </c>
      <c r="AE1705" s="47">
        <v>0</v>
      </c>
      <c r="AF1705" s="35">
        <f>G1705+H1705+I1705+J1705+K1705+L1705+M1705+N1705+O1705+P1705+Q1705+R1705+S1705+T1705+U1705+V1705+W1705+X1705+Y1705+Z1705+AA1705+AB1705+AC1705+AD1705</f>
        <v>769</v>
      </c>
      <c r="AG1705" s="35">
        <f>G1705+H1705+I1705+J1705+K1705+L1705+M1705+N1705+O1705+P1705+Q1705+R1705+S1705+T1705+U1705+V1705+W1705+X1705+Y1705+Z1705+AA1705+AB1705+AC1705</f>
        <v>761</v>
      </c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</row>
    <row r="1706" spans="1:60" ht="15.6" x14ac:dyDescent="0.3">
      <c r="A1706" s="40"/>
      <c r="B1706" s="40"/>
      <c r="C1706" s="40"/>
      <c r="D1706" s="40"/>
      <c r="E1706" s="44" t="s">
        <v>14</v>
      </c>
      <c r="F1706" s="44" t="s">
        <v>7</v>
      </c>
      <c r="G1706" s="44">
        <f>SUM(G1701:G1705)</f>
        <v>5</v>
      </c>
      <c r="H1706" s="44">
        <f t="shared" ref="H1706:AG1706" si="465">SUM(H1701:H1705)</f>
        <v>268</v>
      </c>
      <c r="I1706" s="44">
        <f t="shared" si="465"/>
        <v>0</v>
      </c>
      <c r="J1706" s="44">
        <f t="shared" si="465"/>
        <v>2</v>
      </c>
      <c r="K1706" s="44">
        <f t="shared" si="465"/>
        <v>1</v>
      </c>
      <c r="L1706" s="44">
        <f t="shared" si="465"/>
        <v>3</v>
      </c>
      <c r="M1706" s="44">
        <f t="shared" si="465"/>
        <v>3</v>
      </c>
      <c r="N1706" s="44">
        <f t="shared" si="465"/>
        <v>4</v>
      </c>
      <c r="O1706" s="44">
        <f t="shared" si="465"/>
        <v>0</v>
      </c>
      <c r="P1706" s="44">
        <f t="shared" si="465"/>
        <v>0</v>
      </c>
      <c r="Q1706" s="44">
        <f t="shared" si="465"/>
        <v>0</v>
      </c>
      <c r="R1706" s="44">
        <f>SUM(R1701:R1705)</f>
        <v>1</v>
      </c>
      <c r="S1706" s="44">
        <f t="shared" si="465"/>
        <v>1</v>
      </c>
      <c r="T1706" s="44">
        <f t="shared" si="465"/>
        <v>2</v>
      </c>
      <c r="U1706" s="44">
        <f t="shared" si="465"/>
        <v>2851</v>
      </c>
      <c r="V1706" s="44">
        <f t="shared" si="465"/>
        <v>6</v>
      </c>
      <c r="W1706" s="44">
        <f t="shared" si="465"/>
        <v>2</v>
      </c>
      <c r="X1706" s="44">
        <f t="shared" si="465"/>
        <v>1</v>
      </c>
      <c r="Y1706" s="44">
        <f t="shared" si="465"/>
        <v>3</v>
      </c>
      <c r="Z1706" s="44">
        <f t="shared" si="465"/>
        <v>0</v>
      </c>
      <c r="AA1706" s="44">
        <f t="shared" si="465"/>
        <v>0</v>
      </c>
      <c r="AB1706" s="44">
        <f t="shared" si="465"/>
        <v>1</v>
      </c>
      <c r="AC1706" s="44">
        <f t="shared" si="465"/>
        <v>3</v>
      </c>
      <c r="AD1706" s="44">
        <f t="shared" si="465"/>
        <v>52</v>
      </c>
      <c r="AE1706" s="44">
        <f t="shared" si="465"/>
        <v>0</v>
      </c>
      <c r="AF1706" s="44">
        <f t="shared" si="465"/>
        <v>3209</v>
      </c>
      <c r="AG1706" s="44">
        <f t="shared" si="465"/>
        <v>3157</v>
      </c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</row>
    <row r="1707" spans="1:60" ht="15.6" x14ac:dyDescent="0.3">
      <c r="A1707" s="40"/>
      <c r="B1707" s="40"/>
      <c r="C1707" s="40"/>
      <c r="D1707" s="40"/>
      <c r="E1707" s="45"/>
      <c r="F1707" s="45"/>
      <c r="G1707" s="45"/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94"/>
      <c r="AE1707" s="45"/>
      <c r="AF1707" s="41"/>
      <c r="AG1707" s="41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</row>
    <row r="1708" spans="1:60" ht="15.6" x14ac:dyDescent="0.3">
      <c r="A1708" s="36" t="s">
        <v>2102</v>
      </c>
      <c r="B1708" s="34" t="s">
        <v>2179</v>
      </c>
      <c r="C1708" s="34" t="s">
        <v>2104</v>
      </c>
      <c r="D1708" s="34">
        <v>37</v>
      </c>
      <c r="E1708" s="34" t="s">
        <v>2271</v>
      </c>
      <c r="F1708" s="34" t="s">
        <v>2272</v>
      </c>
      <c r="G1708" s="47">
        <v>1</v>
      </c>
      <c r="H1708" s="47">
        <v>74</v>
      </c>
      <c r="I1708" s="47">
        <v>1</v>
      </c>
      <c r="J1708" s="47">
        <v>0</v>
      </c>
      <c r="K1708" s="47">
        <v>0</v>
      </c>
      <c r="L1708" s="47">
        <v>2</v>
      </c>
      <c r="M1708" s="47">
        <v>0</v>
      </c>
      <c r="N1708" s="47">
        <v>1</v>
      </c>
      <c r="O1708" s="47">
        <v>0</v>
      </c>
      <c r="P1708" s="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168</v>
      </c>
      <c r="V1708" s="47">
        <v>1</v>
      </c>
      <c r="W1708" s="47">
        <v>0</v>
      </c>
      <c r="X1708" s="47">
        <v>1</v>
      </c>
      <c r="Y1708" s="47">
        <v>0</v>
      </c>
      <c r="Z1708" s="47">
        <v>0</v>
      </c>
      <c r="AA1708" s="47">
        <v>0</v>
      </c>
      <c r="AB1708" s="47">
        <v>0</v>
      </c>
      <c r="AC1708" s="47">
        <v>0</v>
      </c>
      <c r="AD1708" s="47">
        <v>3</v>
      </c>
      <c r="AE1708" s="47">
        <v>0</v>
      </c>
      <c r="AF1708" s="35">
        <f>G1708+H1708+I1708+J1708+K1708+L1708+M1708+N1708+O1708+P1708+Q1708+R1708+S1708+T1708+U1708+V1708+W1708+X1708+Y1708+Z1708+AA1708+AB1708+AC1708+AD1708</f>
        <v>252</v>
      </c>
      <c r="AG1708" s="35">
        <f>G1708+H1708+I1708+J1708+K1708+L1708+M1708+N1708+O1708+P1708+Q1708+R1708+S1708+T1708+U1708+V1708+W1708+X1708+Y1708+Z1708+AA1708+AB1708+AC1708</f>
        <v>249</v>
      </c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</row>
    <row r="1709" spans="1:60" ht="15.6" x14ac:dyDescent="0.3">
      <c r="A1709" s="36" t="s">
        <v>2102</v>
      </c>
      <c r="B1709" s="34" t="s">
        <v>2179</v>
      </c>
      <c r="C1709" s="34" t="s">
        <v>2104</v>
      </c>
      <c r="D1709" s="34">
        <v>37</v>
      </c>
      <c r="E1709" s="34" t="s">
        <v>2273</v>
      </c>
      <c r="F1709" s="34" t="s">
        <v>2274</v>
      </c>
      <c r="G1709" s="47">
        <v>0</v>
      </c>
      <c r="H1709" s="47">
        <v>11</v>
      </c>
      <c r="I1709" s="47">
        <v>0</v>
      </c>
      <c r="J1709" s="47">
        <v>0</v>
      </c>
      <c r="K1709" s="47">
        <v>0</v>
      </c>
      <c r="L1709" s="47">
        <v>0</v>
      </c>
      <c r="M1709" s="47">
        <v>0</v>
      </c>
      <c r="N1709" s="47">
        <v>1</v>
      </c>
      <c r="O1709" s="47">
        <v>0</v>
      </c>
      <c r="P1709" s="47">
        <v>0</v>
      </c>
      <c r="Q1709" s="47">
        <v>0</v>
      </c>
      <c r="R1709" s="47">
        <v>0</v>
      </c>
      <c r="S1709" s="47">
        <v>0</v>
      </c>
      <c r="T1709" s="47">
        <v>0</v>
      </c>
      <c r="U1709" s="47">
        <v>81</v>
      </c>
      <c r="V1709" s="47">
        <v>0</v>
      </c>
      <c r="W1709" s="47">
        <v>0</v>
      </c>
      <c r="X1709" s="47">
        <v>0</v>
      </c>
      <c r="Y1709" s="47">
        <v>1</v>
      </c>
      <c r="Z1709" s="47">
        <v>0</v>
      </c>
      <c r="AA1709" s="47">
        <v>0</v>
      </c>
      <c r="AB1709" s="47">
        <v>0</v>
      </c>
      <c r="AC1709" s="47">
        <v>0</v>
      </c>
      <c r="AD1709" s="47">
        <v>1</v>
      </c>
      <c r="AE1709" s="47">
        <v>0</v>
      </c>
      <c r="AF1709" s="35">
        <f>G1709+H1709+I1709+J1709+K1709+L1709+M1709+N1709+O1709+P1709+Q1709+R1709+S1709+T1709+U1709+V1709+W1709+X1709+Y1709+Z1709+AA1709+AB1709+AC1709+AD1709</f>
        <v>95</v>
      </c>
      <c r="AG1709" s="35">
        <f>G1709+H1709+I1709+J1709+K1709+L1709+M1709+N1709+O1709+P1709+Q1709+R1709+S1709+T1709+U1709+V1709+W1709+X1709+Y1709+Z1709+AA1709+AB1709+AC1709</f>
        <v>94</v>
      </c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</row>
    <row r="1710" spans="1:60" ht="15.6" x14ac:dyDescent="0.3">
      <c r="A1710" s="40"/>
      <c r="B1710" s="40"/>
      <c r="C1710" s="40"/>
      <c r="D1710" s="40"/>
      <c r="E1710" s="44" t="s">
        <v>13</v>
      </c>
      <c r="F1710" s="44" t="s">
        <v>7</v>
      </c>
      <c r="G1710" s="44">
        <f t="shared" ref="G1710:AG1710" si="466">SUM(G1708:G1709)</f>
        <v>1</v>
      </c>
      <c r="H1710" s="44">
        <f t="shared" si="466"/>
        <v>85</v>
      </c>
      <c r="I1710" s="44">
        <f t="shared" si="466"/>
        <v>1</v>
      </c>
      <c r="J1710" s="44">
        <f t="shared" si="466"/>
        <v>0</v>
      </c>
      <c r="K1710" s="44">
        <f t="shared" si="466"/>
        <v>0</v>
      </c>
      <c r="L1710" s="44">
        <f t="shared" si="466"/>
        <v>2</v>
      </c>
      <c r="M1710" s="44">
        <f t="shared" si="466"/>
        <v>0</v>
      </c>
      <c r="N1710" s="44">
        <f t="shared" si="466"/>
        <v>2</v>
      </c>
      <c r="O1710" s="44">
        <f t="shared" si="466"/>
        <v>0</v>
      </c>
      <c r="P1710" s="44">
        <f t="shared" si="466"/>
        <v>0</v>
      </c>
      <c r="Q1710" s="44">
        <f t="shared" si="466"/>
        <v>0</v>
      </c>
      <c r="R1710" s="44">
        <f t="shared" si="466"/>
        <v>0</v>
      </c>
      <c r="S1710" s="44">
        <f t="shared" si="466"/>
        <v>0</v>
      </c>
      <c r="T1710" s="44">
        <f>SUM(T1708:T1709)</f>
        <v>0</v>
      </c>
      <c r="U1710" s="44">
        <f t="shared" si="466"/>
        <v>249</v>
      </c>
      <c r="V1710" s="44">
        <f t="shared" si="466"/>
        <v>1</v>
      </c>
      <c r="W1710" s="44">
        <f t="shared" si="466"/>
        <v>0</v>
      </c>
      <c r="X1710" s="44">
        <f t="shared" si="466"/>
        <v>1</v>
      </c>
      <c r="Y1710" s="44">
        <f t="shared" si="466"/>
        <v>1</v>
      </c>
      <c r="Z1710" s="44">
        <f t="shared" si="466"/>
        <v>0</v>
      </c>
      <c r="AA1710" s="44">
        <f t="shared" si="466"/>
        <v>0</v>
      </c>
      <c r="AB1710" s="44">
        <f t="shared" si="466"/>
        <v>0</v>
      </c>
      <c r="AC1710" s="44">
        <f t="shared" si="466"/>
        <v>0</v>
      </c>
      <c r="AD1710" s="44">
        <f t="shared" si="466"/>
        <v>4</v>
      </c>
      <c r="AE1710" s="44">
        <f t="shared" si="466"/>
        <v>0</v>
      </c>
      <c r="AF1710" s="44">
        <f t="shared" si="466"/>
        <v>347</v>
      </c>
      <c r="AG1710" s="44">
        <f t="shared" si="466"/>
        <v>343</v>
      </c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  <c r="BA1710" s="10"/>
      <c r="BB1710" s="10"/>
      <c r="BC1710" s="10"/>
      <c r="BD1710" s="10"/>
      <c r="BE1710" s="10"/>
      <c r="BF1710" s="10"/>
      <c r="BG1710" s="10"/>
      <c r="BH1710" s="10"/>
    </row>
    <row r="1711" spans="1:60" ht="15.6" x14ac:dyDescent="0.3">
      <c r="A1711" s="40"/>
      <c r="B1711" s="40"/>
      <c r="C1711" s="40"/>
      <c r="D1711" s="40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94"/>
      <c r="AE1711" s="45"/>
      <c r="AF1711" s="41"/>
      <c r="AG1711" s="41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</row>
    <row r="1712" spans="1:60" ht="15.6" x14ac:dyDescent="0.3">
      <c r="A1712" s="47"/>
      <c r="B1712" s="47"/>
      <c r="C1712" s="47"/>
      <c r="D1712" s="47"/>
      <c r="E1712" s="47"/>
      <c r="F1712" s="47"/>
      <c r="G1712" s="103"/>
      <c r="H1712" s="68"/>
      <c r="I1712" s="68"/>
      <c r="J1712" s="62"/>
      <c r="K1712" s="62"/>
      <c r="L1712" s="62"/>
      <c r="M1712" s="68"/>
      <c r="N1712" s="68"/>
      <c r="O1712" s="68"/>
      <c r="P1712" s="62"/>
      <c r="Q1712" s="62"/>
      <c r="R1712" s="62"/>
      <c r="S1712" s="68"/>
      <c r="T1712" s="68"/>
      <c r="U1712" s="68"/>
      <c r="V1712" s="62"/>
      <c r="W1712" s="62"/>
      <c r="X1712" s="62"/>
      <c r="Y1712" s="68"/>
      <c r="Z1712" s="68"/>
      <c r="AA1712" s="68"/>
      <c r="AB1712" s="62"/>
      <c r="AC1712" s="62"/>
      <c r="AD1712" s="62"/>
      <c r="AE1712" s="68"/>
      <c r="AF1712" s="62"/>
      <c r="AG1712" s="62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</row>
    <row r="1713" spans="1:60" ht="15.6" x14ac:dyDescent="0.3">
      <c r="A1713" s="165" t="s">
        <v>2178</v>
      </c>
      <c r="B1713" s="166"/>
      <c r="C1713" s="166"/>
      <c r="D1713" s="166"/>
      <c r="E1713" s="166"/>
      <c r="F1713" s="167"/>
      <c r="G1713" s="52">
        <f>G1639+G1651+G1656+G1661+G1667+G1674+G1680+G1687+G1692+G1699+G1706+G1710</f>
        <v>109</v>
      </c>
      <c r="H1713" s="52">
        <f t="shared" ref="H1713:AG1713" si="467">H1639+H1651+H1656+H1661+H1667+H1674+H1680+H1687+H1692+H1699+H1706+H1710</f>
        <v>3449</v>
      </c>
      <c r="I1713" s="52">
        <f t="shared" si="467"/>
        <v>48</v>
      </c>
      <c r="J1713" s="52">
        <f t="shared" si="467"/>
        <v>6</v>
      </c>
      <c r="K1713" s="52">
        <f t="shared" si="467"/>
        <v>11</v>
      </c>
      <c r="L1713" s="52">
        <f t="shared" si="467"/>
        <v>51</v>
      </c>
      <c r="M1713" s="52">
        <f t="shared" si="467"/>
        <v>25</v>
      </c>
      <c r="N1713" s="52">
        <f t="shared" si="467"/>
        <v>73</v>
      </c>
      <c r="O1713" s="52">
        <f t="shared" si="467"/>
        <v>5</v>
      </c>
      <c r="P1713" s="52">
        <f t="shared" si="467"/>
        <v>6</v>
      </c>
      <c r="Q1713" s="52">
        <f t="shared" si="467"/>
        <v>4</v>
      </c>
      <c r="R1713" s="52">
        <f t="shared" si="467"/>
        <v>4</v>
      </c>
      <c r="S1713" s="52">
        <f t="shared" si="467"/>
        <v>3</v>
      </c>
      <c r="T1713" s="52">
        <f t="shared" si="467"/>
        <v>20</v>
      </c>
      <c r="U1713" s="52">
        <f t="shared" si="467"/>
        <v>18392</v>
      </c>
      <c r="V1713" s="52">
        <f t="shared" si="467"/>
        <v>50</v>
      </c>
      <c r="W1713" s="52">
        <f t="shared" si="467"/>
        <v>10</v>
      </c>
      <c r="X1713" s="52">
        <f t="shared" si="467"/>
        <v>13</v>
      </c>
      <c r="Y1713" s="52">
        <f t="shared" si="467"/>
        <v>34</v>
      </c>
      <c r="Z1713" s="52">
        <f t="shared" si="467"/>
        <v>25</v>
      </c>
      <c r="AA1713" s="52">
        <f>AA1639+AA1651+AA1656+AA1661+AA1667+AA1674+AA1680+AA1687+AA1692+AA1699+AA1706+AA1710</f>
        <v>11</v>
      </c>
      <c r="AB1713" s="52">
        <f t="shared" si="467"/>
        <v>12</v>
      </c>
      <c r="AC1713" s="52">
        <f t="shared" si="467"/>
        <v>21</v>
      </c>
      <c r="AD1713" s="52">
        <f t="shared" si="467"/>
        <v>377</v>
      </c>
      <c r="AE1713" s="52">
        <f t="shared" si="467"/>
        <v>0</v>
      </c>
      <c r="AF1713" s="52">
        <f t="shared" si="467"/>
        <v>22759</v>
      </c>
      <c r="AG1713" s="52">
        <f t="shared" si="467"/>
        <v>22382</v>
      </c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</row>
    <row r="1714" spans="1:60" ht="15.6" x14ac:dyDescent="0.3">
      <c r="A1714" s="132"/>
      <c r="B1714" s="132"/>
      <c r="C1714" s="132"/>
      <c r="D1714" s="132"/>
      <c r="E1714" s="132"/>
      <c r="F1714" s="132"/>
      <c r="G1714" s="132"/>
      <c r="H1714" s="106"/>
      <c r="I1714" s="106"/>
      <c r="J1714" s="106"/>
      <c r="K1714" s="106"/>
      <c r="L1714" s="106"/>
      <c r="M1714" s="106"/>
      <c r="N1714" s="106"/>
      <c r="O1714" s="106"/>
      <c r="P1714" s="106"/>
      <c r="Q1714" s="106"/>
      <c r="R1714" s="106"/>
      <c r="S1714" s="106"/>
      <c r="T1714" s="106"/>
      <c r="U1714" s="106"/>
      <c r="V1714" s="106"/>
      <c r="W1714" s="106"/>
      <c r="X1714" s="106"/>
      <c r="Y1714" s="106"/>
      <c r="Z1714" s="106"/>
      <c r="AA1714" s="106"/>
      <c r="AB1714" s="106"/>
      <c r="AC1714" s="106"/>
      <c r="AD1714" s="106"/>
      <c r="AE1714" s="106"/>
      <c r="AF1714" s="106"/>
      <c r="AG1714" s="106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</row>
    <row r="1715" spans="1:60" ht="15.6" x14ac:dyDescent="0.3">
      <c r="A1715" s="40"/>
      <c r="B1715" s="40"/>
      <c r="C1715" s="40"/>
      <c r="D1715" s="40"/>
      <c r="E1715" s="45"/>
      <c r="F1715" s="45"/>
      <c r="G1715" s="133"/>
      <c r="H1715" s="45"/>
      <c r="I1715" s="45"/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</row>
    <row r="1716" spans="1:60" ht="15.6" x14ac:dyDescent="0.3">
      <c r="A1716" s="34" t="s">
        <v>2102</v>
      </c>
      <c r="B1716" s="34" t="s">
        <v>2285</v>
      </c>
      <c r="C1716" s="34" t="s">
        <v>2104</v>
      </c>
      <c r="D1716" s="34">
        <v>18</v>
      </c>
      <c r="E1716" s="34" t="s">
        <v>36</v>
      </c>
      <c r="F1716" s="34" t="s">
        <v>2286</v>
      </c>
      <c r="G1716" s="47">
        <v>0</v>
      </c>
      <c r="H1716" s="47">
        <v>64</v>
      </c>
      <c r="I1716" s="47">
        <v>2</v>
      </c>
      <c r="J1716" s="47">
        <v>0</v>
      </c>
      <c r="K1716" s="47">
        <v>0</v>
      </c>
      <c r="L1716" s="47">
        <v>3</v>
      </c>
      <c r="M1716" s="47">
        <v>0</v>
      </c>
      <c r="N1716" s="47">
        <v>1</v>
      </c>
      <c r="O1716" s="47">
        <v>0</v>
      </c>
      <c r="P1716" s="47">
        <v>0</v>
      </c>
      <c r="Q1716" s="47">
        <v>0</v>
      </c>
      <c r="R1716" s="47">
        <v>0</v>
      </c>
      <c r="S1716" s="47">
        <v>1</v>
      </c>
      <c r="T1716" s="47">
        <v>2</v>
      </c>
      <c r="U1716" s="47">
        <v>296</v>
      </c>
      <c r="V1716" s="47">
        <v>1</v>
      </c>
      <c r="W1716" s="47">
        <v>2</v>
      </c>
      <c r="X1716" s="47">
        <v>1</v>
      </c>
      <c r="Y1716" s="47">
        <v>1</v>
      </c>
      <c r="Z1716" s="47">
        <v>0</v>
      </c>
      <c r="AA1716" s="47">
        <v>0</v>
      </c>
      <c r="AB1716" s="47">
        <v>0</v>
      </c>
      <c r="AC1716" s="47">
        <v>0</v>
      </c>
      <c r="AD1716" s="47">
        <v>14</v>
      </c>
      <c r="AE1716" s="47">
        <v>0</v>
      </c>
      <c r="AF1716" s="35">
        <f t="shared" ref="AF1716:AF1722" si="468">G1716+H1716+I1716+J1716+K1716+L1716+M1716+N1716+O1716+P1716+Q1716+R1716+S1716+T1716+U1716+V1716+W1716+X1716+Y1716+Z1716+AA1716+AB1716+AC1716+AD1716</f>
        <v>388</v>
      </c>
      <c r="AG1716" s="35">
        <f t="shared" ref="AG1716:AG1722" si="469">G1716+H1716+I1716+J1716+K1716+L1716+M1716+N1716+O1716+P1716+Q1716+R1716+S1716+T1716+U1716+V1716+W1716+X1716+Y1716+Z1716+AA1716+AB1716+AC1716</f>
        <v>374</v>
      </c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</row>
    <row r="1717" spans="1:60" ht="15.6" x14ac:dyDescent="0.3">
      <c r="A1717" s="34" t="s">
        <v>2102</v>
      </c>
      <c r="B1717" s="34" t="s">
        <v>2285</v>
      </c>
      <c r="C1717" s="34" t="s">
        <v>2104</v>
      </c>
      <c r="D1717" s="34">
        <v>18</v>
      </c>
      <c r="E1717" s="34" t="s">
        <v>2287</v>
      </c>
      <c r="F1717" s="34" t="s">
        <v>2288</v>
      </c>
      <c r="G1717" s="47">
        <v>5</v>
      </c>
      <c r="H1717" s="47">
        <v>119</v>
      </c>
      <c r="I1717" s="47">
        <v>4</v>
      </c>
      <c r="J1717" s="47">
        <v>0</v>
      </c>
      <c r="K1717" s="47">
        <v>0</v>
      </c>
      <c r="L1717" s="47">
        <v>1</v>
      </c>
      <c r="M1717" s="47">
        <v>0</v>
      </c>
      <c r="N1717" s="47">
        <v>6</v>
      </c>
      <c r="O1717" s="47">
        <v>0</v>
      </c>
      <c r="P1717" s="47">
        <v>2</v>
      </c>
      <c r="Q1717" s="47">
        <v>0</v>
      </c>
      <c r="R1717" s="47">
        <v>0</v>
      </c>
      <c r="S1717" s="47">
        <v>0</v>
      </c>
      <c r="T1717" s="47">
        <v>3</v>
      </c>
      <c r="U1717" s="47">
        <v>474</v>
      </c>
      <c r="V1717" s="47">
        <v>2</v>
      </c>
      <c r="W1717" s="47">
        <v>1</v>
      </c>
      <c r="X1717" s="47">
        <v>1</v>
      </c>
      <c r="Y1717" s="47">
        <v>5</v>
      </c>
      <c r="Z1717" s="47">
        <v>2</v>
      </c>
      <c r="AA1717" s="47">
        <v>0</v>
      </c>
      <c r="AB1717" s="47">
        <v>0</v>
      </c>
      <c r="AC1717" s="47">
        <v>0</v>
      </c>
      <c r="AD1717" s="47">
        <v>10</v>
      </c>
      <c r="AE1717" s="47">
        <v>0</v>
      </c>
      <c r="AF1717" s="35">
        <f t="shared" si="468"/>
        <v>635</v>
      </c>
      <c r="AG1717" s="35">
        <f t="shared" si="469"/>
        <v>625</v>
      </c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</row>
    <row r="1718" spans="1:60" ht="15.6" x14ac:dyDescent="0.3">
      <c r="A1718" s="34" t="s">
        <v>2102</v>
      </c>
      <c r="B1718" s="34" t="s">
        <v>2285</v>
      </c>
      <c r="C1718" s="34" t="s">
        <v>2104</v>
      </c>
      <c r="D1718" s="34">
        <v>18</v>
      </c>
      <c r="E1718" s="34" t="s">
        <v>2289</v>
      </c>
      <c r="F1718" s="34" t="s">
        <v>2290</v>
      </c>
      <c r="G1718" s="47">
        <v>1</v>
      </c>
      <c r="H1718" s="47">
        <v>204</v>
      </c>
      <c r="I1718" s="47">
        <v>0</v>
      </c>
      <c r="J1718" s="47">
        <v>0</v>
      </c>
      <c r="K1718" s="47">
        <v>0</v>
      </c>
      <c r="L1718" s="47">
        <v>0</v>
      </c>
      <c r="M1718" s="47">
        <v>0</v>
      </c>
      <c r="N1718" s="47">
        <v>4</v>
      </c>
      <c r="O1718" s="47">
        <v>0</v>
      </c>
      <c r="P1718" s="47">
        <v>0</v>
      </c>
      <c r="Q1718" s="47">
        <v>0</v>
      </c>
      <c r="R1718" s="47">
        <v>0</v>
      </c>
      <c r="S1718" s="47">
        <v>0</v>
      </c>
      <c r="T1718" s="47">
        <v>1</v>
      </c>
      <c r="U1718" s="47">
        <v>269</v>
      </c>
      <c r="V1718" s="47">
        <v>4</v>
      </c>
      <c r="W1718" s="47">
        <v>0</v>
      </c>
      <c r="X1718" s="47">
        <v>0</v>
      </c>
      <c r="Y1718" s="47">
        <v>0</v>
      </c>
      <c r="Z1718" s="47">
        <v>0</v>
      </c>
      <c r="AA1718" s="47">
        <v>0</v>
      </c>
      <c r="AB1718" s="47">
        <v>2</v>
      </c>
      <c r="AC1718" s="47">
        <v>0</v>
      </c>
      <c r="AD1718" s="47">
        <v>4</v>
      </c>
      <c r="AE1718" s="47">
        <v>0</v>
      </c>
      <c r="AF1718" s="35">
        <f t="shared" si="468"/>
        <v>489</v>
      </c>
      <c r="AG1718" s="35">
        <f t="shared" si="469"/>
        <v>485</v>
      </c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</row>
    <row r="1719" spans="1:60" ht="15.6" x14ac:dyDescent="0.3">
      <c r="A1719" s="34" t="s">
        <v>2102</v>
      </c>
      <c r="B1719" s="34" t="s">
        <v>2285</v>
      </c>
      <c r="C1719" s="34" t="s">
        <v>2104</v>
      </c>
      <c r="D1719" s="34">
        <v>18</v>
      </c>
      <c r="E1719" s="34" t="s">
        <v>2289</v>
      </c>
      <c r="F1719" s="34" t="s">
        <v>2291</v>
      </c>
      <c r="G1719" s="47">
        <v>1</v>
      </c>
      <c r="H1719" s="47">
        <v>171</v>
      </c>
      <c r="I1719" s="47">
        <v>1</v>
      </c>
      <c r="J1719" s="47">
        <v>0</v>
      </c>
      <c r="K1719" s="47">
        <v>1</v>
      </c>
      <c r="L1719" s="47">
        <v>1</v>
      </c>
      <c r="M1719" s="47">
        <v>2</v>
      </c>
      <c r="N1719" s="47">
        <v>2</v>
      </c>
      <c r="O1719" s="47">
        <v>0</v>
      </c>
      <c r="P1719" s="47">
        <v>0</v>
      </c>
      <c r="Q1719" s="47">
        <v>0</v>
      </c>
      <c r="R1719" s="47">
        <v>0</v>
      </c>
      <c r="S1719" s="47">
        <v>0</v>
      </c>
      <c r="T1719" s="47">
        <v>0</v>
      </c>
      <c r="U1719" s="47">
        <v>302</v>
      </c>
      <c r="V1719" s="47">
        <v>1</v>
      </c>
      <c r="W1719" s="47">
        <v>0</v>
      </c>
      <c r="X1719" s="47">
        <v>0</v>
      </c>
      <c r="Y1719" s="47">
        <v>1</v>
      </c>
      <c r="Z1719" s="47">
        <v>0</v>
      </c>
      <c r="AA1719" s="47">
        <v>0</v>
      </c>
      <c r="AB1719" s="47">
        <v>1</v>
      </c>
      <c r="AC1719" s="47">
        <v>0</v>
      </c>
      <c r="AD1719" s="47">
        <v>7</v>
      </c>
      <c r="AE1719" s="47">
        <v>0</v>
      </c>
      <c r="AF1719" s="35">
        <f t="shared" si="468"/>
        <v>491</v>
      </c>
      <c r="AG1719" s="35">
        <f t="shared" si="469"/>
        <v>484</v>
      </c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</row>
    <row r="1720" spans="1:60" ht="15.6" x14ac:dyDescent="0.3">
      <c r="A1720" s="34" t="s">
        <v>2102</v>
      </c>
      <c r="B1720" s="34" t="s">
        <v>2285</v>
      </c>
      <c r="C1720" s="34" t="s">
        <v>2104</v>
      </c>
      <c r="D1720" s="34">
        <v>18</v>
      </c>
      <c r="E1720" s="34" t="s">
        <v>2292</v>
      </c>
      <c r="F1720" s="34" t="s">
        <v>2293</v>
      </c>
      <c r="G1720" s="47">
        <v>3</v>
      </c>
      <c r="H1720" s="47">
        <v>75</v>
      </c>
      <c r="I1720" s="47">
        <v>0</v>
      </c>
      <c r="J1720" s="47">
        <v>1</v>
      </c>
      <c r="K1720" s="47">
        <v>1</v>
      </c>
      <c r="L1720" s="47">
        <v>1</v>
      </c>
      <c r="M1720" s="47">
        <v>0</v>
      </c>
      <c r="N1720" s="47">
        <v>1</v>
      </c>
      <c r="O1720" s="47">
        <v>0</v>
      </c>
      <c r="P1720" s="47">
        <v>0</v>
      </c>
      <c r="Q1720" s="47">
        <v>0</v>
      </c>
      <c r="R1720" s="47">
        <v>0</v>
      </c>
      <c r="S1720" s="47">
        <v>1</v>
      </c>
      <c r="T1720" s="47">
        <v>0</v>
      </c>
      <c r="U1720" s="47">
        <v>182</v>
      </c>
      <c r="V1720" s="47">
        <v>0</v>
      </c>
      <c r="W1720" s="47">
        <v>0</v>
      </c>
      <c r="X1720" s="47">
        <v>0</v>
      </c>
      <c r="Y1720" s="47">
        <v>2</v>
      </c>
      <c r="Z1720" s="47">
        <v>1</v>
      </c>
      <c r="AA1720" s="47">
        <v>0</v>
      </c>
      <c r="AB1720" s="47">
        <v>1</v>
      </c>
      <c r="AC1720" s="47">
        <v>0</v>
      </c>
      <c r="AD1720" s="47">
        <v>5</v>
      </c>
      <c r="AE1720" s="47">
        <v>0</v>
      </c>
      <c r="AF1720" s="35">
        <f t="shared" si="468"/>
        <v>274</v>
      </c>
      <c r="AG1720" s="35">
        <f t="shared" si="469"/>
        <v>269</v>
      </c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</row>
    <row r="1721" spans="1:60" ht="15.6" x14ac:dyDescent="0.3">
      <c r="A1721" s="34" t="s">
        <v>2102</v>
      </c>
      <c r="B1721" s="34" t="s">
        <v>2285</v>
      </c>
      <c r="C1721" s="34" t="s">
        <v>2104</v>
      </c>
      <c r="D1721" s="34">
        <v>18</v>
      </c>
      <c r="E1721" s="34" t="s">
        <v>2294</v>
      </c>
      <c r="F1721" s="34" t="s">
        <v>2295</v>
      </c>
      <c r="G1721" s="47">
        <v>1</v>
      </c>
      <c r="H1721" s="47">
        <v>25</v>
      </c>
      <c r="I1721" s="47">
        <v>0</v>
      </c>
      <c r="J1721" s="47">
        <v>0</v>
      </c>
      <c r="K1721" s="47">
        <v>0</v>
      </c>
      <c r="L1721" s="47">
        <v>1</v>
      </c>
      <c r="M1721" s="47">
        <v>0</v>
      </c>
      <c r="N1721" s="47">
        <v>3</v>
      </c>
      <c r="O1721" s="47">
        <v>0</v>
      </c>
      <c r="P1721" s="47">
        <v>0</v>
      </c>
      <c r="Q1721" s="47">
        <v>0</v>
      </c>
      <c r="R1721" s="47">
        <v>1</v>
      </c>
      <c r="S1721" s="47">
        <v>0</v>
      </c>
      <c r="T1721" s="47">
        <v>0</v>
      </c>
      <c r="U1721" s="47">
        <v>149</v>
      </c>
      <c r="V1721" s="47">
        <v>0</v>
      </c>
      <c r="W1721" s="47">
        <v>0</v>
      </c>
      <c r="X1721" s="47">
        <v>0</v>
      </c>
      <c r="Y1721" s="47">
        <v>0</v>
      </c>
      <c r="Z1721" s="47">
        <v>0</v>
      </c>
      <c r="AA1721" s="47">
        <v>1</v>
      </c>
      <c r="AB1721" s="47">
        <v>0</v>
      </c>
      <c r="AC1721" s="47">
        <v>0</v>
      </c>
      <c r="AD1721" s="47">
        <v>2</v>
      </c>
      <c r="AE1721" s="47">
        <v>0</v>
      </c>
      <c r="AF1721" s="35">
        <f t="shared" si="468"/>
        <v>183</v>
      </c>
      <c r="AG1721" s="35">
        <f t="shared" si="469"/>
        <v>181</v>
      </c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</row>
    <row r="1722" spans="1:60" ht="15.6" x14ac:dyDescent="0.3">
      <c r="A1722" s="34" t="s">
        <v>2102</v>
      </c>
      <c r="B1722" s="34" t="s">
        <v>2285</v>
      </c>
      <c r="C1722" s="34" t="s">
        <v>2104</v>
      </c>
      <c r="D1722" s="34">
        <v>18</v>
      </c>
      <c r="E1722" s="34" t="s">
        <v>2296</v>
      </c>
      <c r="F1722" s="34" t="s">
        <v>2297</v>
      </c>
      <c r="G1722" s="47">
        <v>0</v>
      </c>
      <c r="H1722" s="47">
        <v>26</v>
      </c>
      <c r="I1722" s="47">
        <v>0</v>
      </c>
      <c r="J1722" s="47">
        <v>0</v>
      </c>
      <c r="K1722" s="47">
        <v>1</v>
      </c>
      <c r="L1722" s="47">
        <v>0</v>
      </c>
      <c r="M1722" s="47">
        <v>0</v>
      </c>
      <c r="N1722" s="47">
        <v>2</v>
      </c>
      <c r="O1722" s="47">
        <v>0</v>
      </c>
      <c r="P1722" s="47">
        <v>0</v>
      </c>
      <c r="Q1722" s="47">
        <v>0</v>
      </c>
      <c r="R1722" s="47">
        <v>0</v>
      </c>
      <c r="S1722" s="47">
        <v>0</v>
      </c>
      <c r="T1722" s="47">
        <v>0</v>
      </c>
      <c r="U1722" s="47">
        <v>228</v>
      </c>
      <c r="V1722" s="47">
        <v>2</v>
      </c>
      <c r="W1722" s="47">
        <v>0</v>
      </c>
      <c r="X1722" s="47">
        <v>0</v>
      </c>
      <c r="Y1722" s="47">
        <v>0</v>
      </c>
      <c r="Z1722" s="47">
        <v>0</v>
      </c>
      <c r="AA1722" s="47">
        <v>0</v>
      </c>
      <c r="AB1722" s="47">
        <v>0</v>
      </c>
      <c r="AC1722" s="47">
        <v>0</v>
      </c>
      <c r="AD1722" s="47">
        <v>4</v>
      </c>
      <c r="AE1722" s="47">
        <v>0</v>
      </c>
      <c r="AF1722" s="35">
        <f t="shared" si="468"/>
        <v>263</v>
      </c>
      <c r="AG1722" s="35">
        <f t="shared" si="469"/>
        <v>259</v>
      </c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</row>
    <row r="1723" spans="1:60" ht="15.6" x14ac:dyDescent="0.3">
      <c r="A1723" s="40"/>
      <c r="B1723" s="40"/>
      <c r="C1723" s="40"/>
      <c r="D1723" s="40"/>
      <c r="E1723" s="44" t="s">
        <v>9</v>
      </c>
      <c r="F1723" s="44" t="s">
        <v>7</v>
      </c>
      <c r="G1723" s="44">
        <f>SUM(G1716:G1722)</f>
        <v>11</v>
      </c>
      <c r="H1723" s="44">
        <f t="shared" ref="H1723:AG1723" si="470">SUM(H1716:H1722)</f>
        <v>684</v>
      </c>
      <c r="I1723" s="44">
        <f t="shared" si="470"/>
        <v>7</v>
      </c>
      <c r="J1723" s="44">
        <f t="shared" si="470"/>
        <v>1</v>
      </c>
      <c r="K1723" s="44">
        <f t="shared" si="470"/>
        <v>3</v>
      </c>
      <c r="L1723" s="44">
        <f t="shared" si="470"/>
        <v>7</v>
      </c>
      <c r="M1723" s="44">
        <f t="shared" si="470"/>
        <v>2</v>
      </c>
      <c r="N1723" s="44">
        <f t="shared" si="470"/>
        <v>19</v>
      </c>
      <c r="O1723" s="44">
        <f t="shared" si="470"/>
        <v>0</v>
      </c>
      <c r="P1723" s="44">
        <f t="shared" si="470"/>
        <v>2</v>
      </c>
      <c r="Q1723" s="44">
        <f>SUM(Q1716:Q1722)</f>
        <v>0</v>
      </c>
      <c r="R1723" s="44">
        <f t="shared" si="470"/>
        <v>1</v>
      </c>
      <c r="S1723" s="44">
        <f t="shared" si="470"/>
        <v>2</v>
      </c>
      <c r="T1723" s="44">
        <f t="shared" si="470"/>
        <v>6</v>
      </c>
      <c r="U1723" s="44">
        <f t="shared" si="470"/>
        <v>1900</v>
      </c>
      <c r="V1723" s="44">
        <f t="shared" si="470"/>
        <v>10</v>
      </c>
      <c r="W1723" s="44">
        <f t="shared" si="470"/>
        <v>3</v>
      </c>
      <c r="X1723" s="44">
        <f t="shared" si="470"/>
        <v>2</v>
      </c>
      <c r="Y1723" s="44">
        <f t="shared" si="470"/>
        <v>9</v>
      </c>
      <c r="Z1723" s="44">
        <f t="shared" si="470"/>
        <v>3</v>
      </c>
      <c r="AA1723" s="44">
        <f t="shared" si="470"/>
        <v>1</v>
      </c>
      <c r="AB1723" s="44">
        <f t="shared" si="470"/>
        <v>4</v>
      </c>
      <c r="AC1723" s="44">
        <f t="shared" si="470"/>
        <v>0</v>
      </c>
      <c r="AD1723" s="44">
        <f t="shared" si="470"/>
        <v>46</v>
      </c>
      <c r="AE1723" s="44">
        <f t="shared" si="470"/>
        <v>0</v>
      </c>
      <c r="AF1723" s="44">
        <f t="shared" si="470"/>
        <v>2723</v>
      </c>
      <c r="AG1723" s="44">
        <f t="shared" si="470"/>
        <v>2677</v>
      </c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</row>
    <row r="1724" spans="1:60" ht="15.6" x14ac:dyDescent="0.3">
      <c r="A1724" s="40"/>
      <c r="B1724" s="40"/>
      <c r="C1724" s="40"/>
      <c r="D1724" s="40"/>
      <c r="E1724" s="40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83"/>
      <c r="AE1724" s="41"/>
      <c r="AF1724" s="41"/>
      <c r="AG1724" s="41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</row>
    <row r="1725" spans="1:60" ht="15.6" x14ac:dyDescent="0.3">
      <c r="A1725" s="34" t="s">
        <v>2102</v>
      </c>
      <c r="B1725" s="34" t="s">
        <v>2285</v>
      </c>
      <c r="C1725" s="34" t="s">
        <v>2104</v>
      </c>
      <c r="D1725" s="34">
        <v>19</v>
      </c>
      <c r="E1725" s="34" t="s">
        <v>2298</v>
      </c>
      <c r="F1725" s="34" t="s">
        <v>2299</v>
      </c>
      <c r="G1725" s="47">
        <v>2</v>
      </c>
      <c r="H1725" s="47">
        <v>32</v>
      </c>
      <c r="I1725" s="47">
        <v>2</v>
      </c>
      <c r="J1725" s="47">
        <v>0</v>
      </c>
      <c r="K1725" s="47">
        <v>0</v>
      </c>
      <c r="L1725" s="47">
        <v>0</v>
      </c>
      <c r="M1725" s="47">
        <v>0</v>
      </c>
      <c r="N1725" s="47">
        <v>2</v>
      </c>
      <c r="O1725" s="47">
        <v>0</v>
      </c>
      <c r="P1725" s="47">
        <v>0</v>
      </c>
      <c r="Q1725" s="47">
        <v>0</v>
      </c>
      <c r="R1725" s="47">
        <v>0</v>
      </c>
      <c r="S1725" s="47">
        <v>0</v>
      </c>
      <c r="T1725" s="47">
        <v>0</v>
      </c>
      <c r="U1725" s="47">
        <v>376</v>
      </c>
      <c r="V1725" s="47">
        <v>2</v>
      </c>
      <c r="W1725" s="47">
        <v>0</v>
      </c>
      <c r="X1725" s="47">
        <v>0</v>
      </c>
      <c r="Y1725" s="47">
        <v>1</v>
      </c>
      <c r="Z1725" s="47">
        <v>2</v>
      </c>
      <c r="AA1725" s="47">
        <v>0</v>
      </c>
      <c r="AB1725" s="47">
        <v>0</v>
      </c>
      <c r="AC1725" s="47">
        <v>2</v>
      </c>
      <c r="AD1725" s="47">
        <v>7</v>
      </c>
      <c r="AE1725" s="47">
        <v>0</v>
      </c>
      <c r="AF1725" s="35">
        <f t="shared" ref="AF1725:AF1730" si="471">G1725+H1725+I1725+J1725+K1725+L1725+M1725+N1725+O1725+P1725+Q1725+R1725+S1725+T1725+U1725+V1725+W1725+X1725+Y1725+Z1725+AA1725+AB1725+AC1725+AD1725</f>
        <v>428</v>
      </c>
      <c r="AG1725" s="35">
        <f t="shared" ref="AG1725:AG1730" si="472">G1725+H1725+I1725+J1725+K1725+L1725+M1725+N1725+O1725+P1725+Q1725+R1725+S1725+T1725+U1725+V1725+W1725+X1725+Y1725+Z1725+AA1725+AB1725+AC1725</f>
        <v>421</v>
      </c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</row>
    <row r="1726" spans="1:60" ht="15.6" x14ac:dyDescent="0.3">
      <c r="A1726" s="34" t="s">
        <v>2102</v>
      </c>
      <c r="B1726" s="34" t="s">
        <v>2285</v>
      </c>
      <c r="C1726" s="34" t="s">
        <v>2104</v>
      </c>
      <c r="D1726" s="34">
        <v>19</v>
      </c>
      <c r="E1726" s="34" t="s">
        <v>2300</v>
      </c>
      <c r="F1726" s="34" t="s">
        <v>2301</v>
      </c>
      <c r="G1726" s="47">
        <v>5</v>
      </c>
      <c r="H1726" s="47">
        <v>76</v>
      </c>
      <c r="I1726" s="47">
        <v>3</v>
      </c>
      <c r="J1726" s="47">
        <v>0</v>
      </c>
      <c r="K1726" s="47">
        <v>0</v>
      </c>
      <c r="L1726" s="47">
        <v>2</v>
      </c>
      <c r="M1726" s="47">
        <v>1</v>
      </c>
      <c r="N1726" s="47">
        <v>0</v>
      </c>
      <c r="O1726" s="47">
        <v>0</v>
      </c>
      <c r="P1726" s="47">
        <v>0</v>
      </c>
      <c r="Q1726" s="47">
        <v>0</v>
      </c>
      <c r="R1726" s="47">
        <v>0</v>
      </c>
      <c r="S1726" s="47">
        <v>0</v>
      </c>
      <c r="T1726" s="47">
        <v>1</v>
      </c>
      <c r="U1726" s="47">
        <v>343</v>
      </c>
      <c r="V1726" s="47">
        <v>0</v>
      </c>
      <c r="W1726" s="47">
        <v>0</v>
      </c>
      <c r="X1726" s="47">
        <v>0</v>
      </c>
      <c r="Y1726" s="47">
        <v>0</v>
      </c>
      <c r="Z1726" s="47">
        <v>0</v>
      </c>
      <c r="AA1726" s="47">
        <v>1</v>
      </c>
      <c r="AB1726" s="47">
        <v>0</v>
      </c>
      <c r="AC1726" s="47">
        <v>1</v>
      </c>
      <c r="AD1726" s="47">
        <v>10</v>
      </c>
      <c r="AE1726" s="47">
        <v>0</v>
      </c>
      <c r="AF1726" s="35">
        <f t="shared" si="471"/>
        <v>443</v>
      </c>
      <c r="AG1726" s="35">
        <f t="shared" si="472"/>
        <v>433</v>
      </c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</row>
    <row r="1727" spans="1:60" ht="15.6" x14ac:dyDescent="0.3">
      <c r="A1727" s="34" t="s">
        <v>2102</v>
      </c>
      <c r="B1727" s="34" t="s">
        <v>2285</v>
      </c>
      <c r="C1727" s="34" t="s">
        <v>2104</v>
      </c>
      <c r="D1727" s="34">
        <v>19</v>
      </c>
      <c r="E1727" s="34" t="s">
        <v>2300</v>
      </c>
      <c r="F1727" s="34" t="s">
        <v>2302</v>
      </c>
      <c r="G1727" s="47">
        <v>2</v>
      </c>
      <c r="H1727" s="47">
        <v>53</v>
      </c>
      <c r="I1727" s="47">
        <v>1</v>
      </c>
      <c r="J1727" s="47">
        <v>0</v>
      </c>
      <c r="K1727" s="47">
        <v>0</v>
      </c>
      <c r="L1727" s="47">
        <v>1</v>
      </c>
      <c r="M1727" s="47">
        <v>0</v>
      </c>
      <c r="N1727" s="47">
        <v>4</v>
      </c>
      <c r="O1727" s="47">
        <v>1</v>
      </c>
      <c r="P1727" s="47">
        <v>0</v>
      </c>
      <c r="Q1727" s="47">
        <v>0</v>
      </c>
      <c r="R1727" s="47">
        <v>0</v>
      </c>
      <c r="S1727" s="47">
        <v>0</v>
      </c>
      <c r="T1727" s="47">
        <v>0</v>
      </c>
      <c r="U1727" s="47">
        <v>361</v>
      </c>
      <c r="V1727" s="47">
        <v>0</v>
      </c>
      <c r="W1727" s="47">
        <v>0</v>
      </c>
      <c r="X1727" s="47">
        <v>0</v>
      </c>
      <c r="Y1727" s="47">
        <v>1</v>
      </c>
      <c r="Z1727" s="47">
        <v>0</v>
      </c>
      <c r="AA1727" s="47">
        <v>0</v>
      </c>
      <c r="AB1727" s="47">
        <v>0</v>
      </c>
      <c r="AC1727" s="47">
        <v>0</v>
      </c>
      <c r="AD1727" s="47">
        <v>10</v>
      </c>
      <c r="AE1727" s="47">
        <v>0</v>
      </c>
      <c r="AF1727" s="35">
        <f t="shared" si="471"/>
        <v>434</v>
      </c>
      <c r="AG1727" s="35">
        <f t="shared" si="472"/>
        <v>424</v>
      </c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</row>
    <row r="1728" spans="1:60" ht="15.6" x14ac:dyDescent="0.3">
      <c r="A1728" s="34" t="s">
        <v>2102</v>
      </c>
      <c r="B1728" s="34" t="s">
        <v>2285</v>
      </c>
      <c r="C1728" s="34" t="s">
        <v>2104</v>
      </c>
      <c r="D1728" s="34">
        <v>19</v>
      </c>
      <c r="E1728" s="34" t="s">
        <v>2303</v>
      </c>
      <c r="F1728" s="34" t="s">
        <v>2304</v>
      </c>
      <c r="G1728" s="47">
        <v>1</v>
      </c>
      <c r="H1728" s="47">
        <v>39</v>
      </c>
      <c r="I1728" s="47">
        <v>1</v>
      </c>
      <c r="J1728" s="47">
        <v>0</v>
      </c>
      <c r="K1728" s="47">
        <v>0</v>
      </c>
      <c r="L1728" s="47">
        <v>0</v>
      </c>
      <c r="M1728" s="47">
        <v>0</v>
      </c>
      <c r="N1728" s="47">
        <v>1</v>
      </c>
      <c r="O1728" s="47">
        <v>0</v>
      </c>
      <c r="P1728" s="47">
        <v>0</v>
      </c>
      <c r="Q1728" s="47">
        <v>0</v>
      </c>
      <c r="R1728" s="47">
        <v>0</v>
      </c>
      <c r="S1728" s="47">
        <v>0</v>
      </c>
      <c r="T1728" s="47">
        <v>0</v>
      </c>
      <c r="U1728" s="47">
        <v>69</v>
      </c>
      <c r="V1728" s="47">
        <v>1</v>
      </c>
      <c r="W1728" s="47">
        <v>0</v>
      </c>
      <c r="X1728" s="47">
        <v>0</v>
      </c>
      <c r="Y1728" s="47">
        <v>0</v>
      </c>
      <c r="Z1728" s="47">
        <v>0</v>
      </c>
      <c r="AA1728" s="47">
        <v>0</v>
      </c>
      <c r="AB1728" s="47">
        <v>0</v>
      </c>
      <c r="AC1728" s="47">
        <v>0</v>
      </c>
      <c r="AD1728" s="47">
        <v>0</v>
      </c>
      <c r="AE1728" s="47">
        <v>0</v>
      </c>
      <c r="AF1728" s="35">
        <f t="shared" si="471"/>
        <v>112</v>
      </c>
      <c r="AG1728" s="35">
        <f t="shared" si="472"/>
        <v>112</v>
      </c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</row>
    <row r="1729" spans="1:60" ht="15.6" x14ac:dyDescent="0.3">
      <c r="A1729" s="34" t="s">
        <v>2102</v>
      </c>
      <c r="B1729" s="34" t="s">
        <v>2285</v>
      </c>
      <c r="C1729" s="34" t="s">
        <v>2104</v>
      </c>
      <c r="D1729" s="34">
        <v>19</v>
      </c>
      <c r="E1729" s="34" t="s">
        <v>2305</v>
      </c>
      <c r="F1729" s="34" t="s">
        <v>2306</v>
      </c>
      <c r="G1729" s="47">
        <v>0</v>
      </c>
      <c r="H1729" s="47">
        <v>28</v>
      </c>
      <c r="I1729" s="47">
        <v>0</v>
      </c>
      <c r="J1729" s="47">
        <v>0</v>
      </c>
      <c r="K1729" s="47">
        <v>0</v>
      </c>
      <c r="L1729" s="47">
        <v>0</v>
      </c>
      <c r="M1729" s="47">
        <v>0</v>
      </c>
      <c r="N1729" s="47">
        <v>0</v>
      </c>
      <c r="O1729" s="47">
        <v>0</v>
      </c>
      <c r="P1729" s="47">
        <v>0</v>
      </c>
      <c r="Q1729" s="47">
        <v>0</v>
      </c>
      <c r="R1729" s="47">
        <v>0</v>
      </c>
      <c r="S1729" s="47">
        <v>0</v>
      </c>
      <c r="T1729" s="47">
        <v>0</v>
      </c>
      <c r="U1729" s="47">
        <v>184</v>
      </c>
      <c r="V1729" s="47">
        <v>0</v>
      </c>
      <c r="W1729" s="47">
        <v>0</v>
      </c>
      <c r="X1729" s="47">
        <v>0</v>
      </c>
      <c r="Y1729" s="47">
        <v>1</v>
      </c>
      <c r="Z1729" s="47">
        <v>0</v>
      </c>
      <c r="AA1729" s="47">
        <v>0</v>
      </c>
      <c r="AB1729" s="47">
        <v>0</v>
      </c>
      <c r="AC1729" s="47">
        <v>0</v>
      </c>
      <c r="AD1729" s="47">
        <v>4</v>
      </c>
      <c r="AE1729" s="47">
        <v>0</v>
      </c>
      <c r="AF1729" s="35">
        <f t="shared" si="471"/>
        <v>217</v>
      </c>
      <c r="AG1729" s="35">
        <f t="shared" si="472"/>
        <v>213</v>
      </c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</row>
    <row r="1730" spans="1:60" ht="15.6" x14ac:dyDescent="0.3">
      <c r="A1730" s="34" t="s">
        <v>2102</v>
      </c>
      <c r="B1730" s="34" t="s">
        <v>2285</v>
      </c>
      <c r="C1730" s="34" t="s">
        <v>2104</v>
      </c>
      <c r="D1730" s="34">
        <v>19</v>
      </c>
      <c r="E1730" s="34" t="s">
        <v>2307</v>
      </c>
      <c r="F1730" s="34" t="s">
        <v>2308</v>
      </c>
      <c r="G1730" s="47">
        <v>1</v>
      </c>
      <c r="H1730" s="47">
        <v>94</v>
      </c>
      <c r="I1730" s="47">
        <v>0</v>
      </c>
      <c r="J1730" s="47">
        <v>0</v>
      </c>
      <c r="K1730" s="47">
        <v>0</v>
      </c>
      <c r="L1730" s="47">
        <v>1</v>
      </c>
      <c r="M1730" s="47">
        <v>0</v>
      </c>
      <c r="N1730" s="47">
        <v>5</v>
      </c>
      <c r="O1730" s="47">
        <v>0</v>
      </c>
      <c r="P1730" s="47">
        <v>0</v>
      </c>
      <c r="Q1730" s="47">
        <v>0</v>
      </c>
      <c r="R1730" s="47">
        <v>0</v>
      </c>
      <c r="S1730" s="47">
        <v>0</v>
      </c>
      <c r="T1730" s="47">
        <v>0</v>
      </c>
      <c r="U1730" s="47">
        <v>317</v>
      </c>
      <c r="V1730" s="47">
        <v>1</v>
      </c>
      <c r="W1730" s="47">
        <v>2</v>
      </c>
      <c r="X1730" s="47">
        <v>1</v>
      </c>
      <c r="Y1730" s="47">
        <v>2</v>
      </c>
      <c r="Z1730" s="47">
        <v>0</v>
      </c>
      <c r="AA1730" s="47">
        <v>1</v>
      </c>
      <c r="AB1730" s="47">
        <v>0</v>
      </c>
      <c r="AC1730" s="47">
        <v>1</v>
      </c>
      <c r="AD1730" s="47">
        <v>9</v>
      </c>
      <c r="AE1730" s="47">
        <v>0</v>
      </c>
      <c r="AF1730" s="35">
        <f t="shared" si="471"/>
        <v>435</v>
      </c>
      <c r="AG1730" s="35">
        <f t="shared" si="472"/>
        <v>426</v>
      </c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</row>
    <row r="1731" spans="1:60" ht="15.6" x14ac:dyDescent="0.3">
      <c r="A1731" s="40"/>
      <c r="B1731" s="40"/>
      <c r="C1731" s="40"/>
      <c r="D1731" s="40"/>
      <c r="E1731" s="44" t="s">
        <v>12</v>
      </c>
      <c r="F1731" s="44" t="s">
        <v>7</v>
      </c>
      <c r="G1731" s="44">
        <f>SUM(G1725:G1730)</f>
        <v>11</v>
      </c>
      <c r="H1731" s="44">
        <f t="shared" ref="H1731:AG1731" si="473">SUM(H1725:H1730)</f>
        <v>322</v>
      </c>
      <c r="I1731" s="44">
        <f t="shared" si="473"/>
        <v>7</v>
      </c>
      <c r="J1731" s="44">
        <f t="shared" si="473"/>
        <v>0</v>
      </c>
      <c r="K1731" s="44">
        <f>SUM(K1725:K1730)</f>
        <v>0</v>
      </c>
      <c r="L1731" s="44">
        <f t="shared" si="473"/>
        <v>4</v>
      </c>
      <c r="M1731" s="44">
        <f t="shared" si="473"/>
        <v>1</v>
      </c>
      <c r="N1731" s="44">
        <f t="shared" si="473"/>
        <v>12</v>
      </c>
      <c r="O1731" s="44">
        <f t="shared" si="473"/>
        <v>1</v>
      </c>
      <c r="P1731" s="44">
        <f t="shared" si="473"/>
        <v>0</v>
      </c>
      <c r="Q1731" s="44">
        <f t="shared" si="473"/>
        <v>0</v>
      </c>
      <c r="R1731" s="44">
        <f t="shared" si="473"/>
        <v>0</v>
      </c>
      <c r="S1731" s="44">
        <f t="shared" si="473"/>
        <v>0</v>
      </c>
      <c r="T1731" s="44">
        <f t="shared" si="473"/>
        <v>1</v>
      </c>
      <c r="U1731" s="44">
        <f t="shared" si="473"/>
        <v>1650</v>
      </c>
      <c r="V1731" s="44">
        <f t="shared" si="473"/>
        <v>4</v>
      </c>
      <c r="W1731" s="44">
        <f t="shared" si="473"/>
        <v>2</v>
      </c>
      <c r="X1731" s="44">
        <f t="shared" si="473"/>
        <v>1</v>
      </c>
      <c r="Y1731" s="44">
        <f t="shared" si="473"/>
        <v>5</v>
      </c>
      <c r="Z1731" s="44">
        <f t="shared" si="473"/>
        <v>2</v>
      </c>
      <c r="AA1731" s="44">
        <f t="shared" si="473"/>
        <v>2</v>
      </c>
      <c r="AB1731" s="44">
        <f t="shared" si="473"/>
        <v>0</v>
      </c>
      <c r="AC1731" s="44">
        <f t="shared" si="473"/>
        <v>4</v>
      </c>
      <c r="AD1731" s="44">
        <f t="shared" si="473"/>
        <v>40</v>
      </c>
      <c r="AE1731" s="44">
        <f t="shared" si="473"/>
        <v>0</v>
      </c>
      <c r="AF1731" s="44">
        <f t="shared" si="473"/>
        <v>2069</v>
      </c>
      <c r="AG1731" s="44">
        <f t="shared" si="473"/>
        <v>2029</v>
      </c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</row>
    <row r="1732" spans="1:60" ht="15.6" x14ac:dyDescent="0.3">
      <c r="A1732" s="40"/>
      <c r="B1732" s="40"/>
      <c r="C1732" s="40"/>
      <c r="D1732" s="40"/>
      <c r="E1732" s="45"/>
      <c r="F1732" s="45"/>
      <c r="G1732" s="45"/>
      <c r="H1732" s="45"/>
      <c r="I1732" s="45"/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94"/>
      <c r="AE1732" s="41"/>
      <c r="AF1732" s="41"/>
      <c r="AG1732" s="41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</row>
    <row r="1733" spans="1:60" ht="15.6" x14ac:dyDescent="0.3">
      <c r="A1733" s="34" t="s">
        <v>2102</v>
      </c>
      <c r="B1733" s="34" t="s">
        <v>2285</v>
      </c>
      <c r="C1733" s="34" t="s">
        <v>2104</v>
      </c>
      <c r="D1733" s="34">
        <v>21</v>
      </c>
      <c r="E1733" s="34" t="s">
        <v>2309</v>
      </c>
      <c r="F1733" s="34" t="s">
        <v>2310</v>
      </c>
      <c r="G1733" s="47">
        <v>3</v>
      </c>
      <c r="H1733" s="47">
        <v>52</v>
      </c>
      <c r="I1733" s="47">
        <v>2</v>
      </c>
      <c r="J1733" s="47">
        <v>0</v>
      </c>
      <c r="K1733" s="47">
        <v>1</v>
      </c>
      <c r="L1733" s="47">
        <v>1</v>
      </c>
      <c r="M1733" s="47">
        <v>3</v>
      </c>
      <c r="N1733" s="47">
        <v>4</v>
      </c>
      <c r="O1733" s="47">
        <v>0</v>
      </c>
      <c r="P1733" s="47">
        <v>0</v>
      </c>
      <c r="Q1733" s="47">
        <v>0</v>
      </c>
      <c r="R1733" s="47">
        <v>1</v>
      </c>
      <c r="S1733" s="47">
        <v>0</v>
      </c>
      <c r="T1733" s="47">
        <v>0</v>
      </c>
      <c r="U1733" s="47">
        <v>310</v>
      </c>
      <c r="V1733" s="47">
        <v>1</v>
      </c>
      <c r="W1733" s="47">
        <v>0</v>
      </c>
      <c r="X1733" s="47">
        <v>0</v>
      </c>
      <c r="Y1733" s="47">
        <v>1</v>
      </c>
      <c r="Z1733" s="47">
        <v>0</v>
      </c>
      <c r="AA1733" s="47">
        <v>0</v>
      </c>
      <c r="AB1733" s="47">
        <v>1</v>
      </c>
      <c r="AC1733" s="47">
        <v>1</v>
      </c>
      <c r="AD1733" s="47">
        <v>1</v>
      </c>
      <c r="AE1733" s="47">
        <v>0</v>
      </c>
      <c r="AF1733" s="35">
        <f>G1733+H1733+I1733+J1733+K1733+L1733+M1733+N1733+O1733+P1733+Q1733+R1733+S1733+T1733+U1733+V1733+W1733+X1733+Y1733+Z1733+AA1733+AB1733+AC1733+AD1733</f>
        <v>382</v>
      </c>
      <c r="AG1733" s="35">
        <f>G1733+H1733+I1733+J1733+K1733+L1733+M1733+N1733+O1733+P1733+Q1733+R1733+S1733+T1733+U1733+V1733+W1733+X1733+Y1733+Z1733+AA1733+AB1733+AC1733</f>
        <v>381</v>
      </c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</row>
    <row r="1734" spans="1:60" ht="15.6" x14ac:dyDescent="0.3">
      <c r="A1734" s="34" t="s">
        <v>2102</v>
      </c>
      <c r="B1734" s="34" t="s">
        <v>2285</v>
      </c>
      <c r="C1734" s="34" t="s">
        <v>2104</v>
      </c>
      <c r="D1734" s="34">
        <v>21</v>
      </c>
      <c r="E1734" s="34" t="s">
        <v>35</v>
      </c>
      <c r="F1734" s="34" t="s">
        <v>2311</v>
      </c>
      <c r="G1734" s="47">
        <v>0</v>
      </c>
      <c r="H1734" s="47">
        <v>37</v>
      </c>
      <c r="I1734" s="47">
        <v>1</v>
      </c>
      <c r="J1734" s="47">
        <v>0</v>
      </c>
      <c r="K1734" s="47">
        <v>0</v>
      </c>
      <c r="L1734" s="47">
        <v>0</v>
      </c>
      <c r="M1734" s="47">
        <v>0</v>
      </c>
      <c r="N1734" s="47">
        <v>3</v>
      </c>
      <c r="O1734" s="47">
        <v>0</v>
      </c>
      <c r="P1734" s="47">
        <v>0</v>
      </c>
      <c r="Q1734" s="47">
        <v>1</v>
      </c>
      <c r="R1734" s="47">
        <v>1</v>
      </c>
      <c r="S1734" s="47">
        <v>0</v>
      </c>
      <c r="T1734" s="47">
        <v>0</v>
      </c>
      <c r="U1734" s="47">
        <v>259</v>
      </c>
      <c r="V1734" s="47">
        <v>1</v>
      </c>
      <c r="W1734" s="47">
        <v>0</v>
      </c>
      <c r="X1734" s="47">
        <v>0</v>
      </c>
      <c r="Y1734" s="47">
        <v>0</v>
      </c>
      <c r="Z1734" s="47">
        <v>0</v>
      </c>
      <c r="AA1734" s="47">
        <v>1</v>
      </c>
      <c r="AB1734" s="47">
        <v>0</v>
      </c>
      <c r="AC1734" s="47">
        <v>0</v>
      </c>
      <c r="AD1734" s="47">
        <v>6</v>
      </c>
      <c r="AE1734" s="47">
        <v>0</v>
      </c>
      <c r="AF1734" s="35">
        <f>G1734+H1734+I1734+J1734+K1734+L1734+M1734+N1734+O1734+P1734+Q1734+R1734+S1734+T1734+U1734+V1734+W1734+X1734+Y1734+Z1734+AA1734+AB1734+AC1734+AD1734</f>
        <v>310</v>
      </c>
      <c r="AG1734" s="35">
        <f>G1734+H1734+I1734+J1734+K1734+L1734+M1734+N1734+O1734+P1734+Q1734+R1734+S1734+T1734+U1734+V1734+W1734+X1734+Y1734+Z1734+AA1734+AB1734+AC1734</f>
        <v>304</v>
      </c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</row>
    <row r="1735" spans="1:60" ht="15.6" x14ac:dyDescent="0.3">
      <c r="A1735" s="34" t="s">
        <v>2102</v>
      </c>
      <c r="B1735" s="34" t="s">
        <v>2285</v>
      </c>
      <c r="C1735" s="34" t="s">
        <v>2104</v>
      </c>
      <c r="D1735" s="34">
        <v>21</v>
      </c>
      <c r="E1735" s="34" t="s">
        <v>2312</v>
      </c>
      <c r="F1735" s="34" t="s">
        <v>2313</v>
      </c>
      <c r="G1735" s="47">
        <v>2</v>
      </c>
      <c r="H1735" s="47">
        <v>45</v>
      </c>
      <c r="I1735" s="47">
        <v>1</v>
      </c>
      <c r="J1735" s="47">
        <v>0</v>
      </c>
      <c r="K1735" s="47">
        <v>0</v>
      </c>
      <c r="L1735" s="47">
        <v>3</v>
      </c>
      <c r="M1735" s="47">
        <v>0</v>
      </c>
      <c r="N1735" s="47">
        <v>5</v>
      </c>
      <c r="O1735" s="47">
        <v>1</v>
      </c>
      <c r="P1735" s="47">
        <v>0</v>
      </c>
      <c r="Q1735" s="47">
        <v>0</v>
      </c>
      <c r="R1735" s="47">
        <v>0</v>
      </c>
      <c r="S1735" s="47">
        <v>0</v>
      </c>
      <c r="T1735" s="47">
        <v>2</v>
      </c>
      <c r="U1735" s="47">
        <v>182</v>
      </c>
      <c r="V1735" s="47">
        <v>1</v>
      </c>
      <c r="W1735" s="47">
        <v>0</v>
      </c>
      <c r="X1735" s="47">
        <v>0</v>
      </c>
      <c r="Y1735" s="47">
        <v>3</v>
      </c>
      <c r="Z1735" s="47">
        <v>0</v>
      </c>
      <c r="AA1735" s="47">
        <v>0</v>
      </c>
      <c r="AB1735" s="47">
        <v>4</v>
      </c>
      <c r="AC1735" s="47">
        <v>0</v>
      </c>
      <c r="AD1735" s="47">
        <v>2</v>
      </c>
      <c r="AE1735" s="47">
        <v>0</v>
      </c>
      <c r="AF1735" s="35">
        <f>G1735+H1735+I1735+J1735+K1735+L1735+M1735+N1735+O1735+P1735+Q1735+R1735+S1735+T1735+U1735+V1735+W1735+X1735+Y1735+Z1735+AA1735+AB1735+AC1735+AD1735</f>
        <v>251</v>
      </c>
      <c r="AG1735" s="35">
        <f>G1735+H1735+I1735+J1735+K1735+L1735+M1735+N1735+O1735+P1735+Q1735+R1735+S1735+T1735+U1735+V1735+W1735+X1735+Y1735+Z1735+AA1735+AB1735+AC1735</f>
        <v>249</v>
      </c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</row>
    <row r="1736" spans="1:60" ht="15.6" x14ac:dyDescent="0.3">
      <c r="A1736" s="34" t="s">
        <v>2102</v>
      </c>
      <c r="B1736" s="34" t="s">
        <v>2285</v>
      </c>
      <c r="C1736" s="34" t="s">
        <v>2104</v>
      </c>
      <c r="D1736" s="34">
        <v>21</v>
      </c>
      <c r="E1736" s="34" t="s">
        <v>2314</v>
      </c>
      <c r="F1736" s="34" t="s">
        <v>2315</v>
      </c>
      <c r="G1736" s="47">
        <v>3</v>
      </c>
      <c r="H1736" s="47">
        <v>41</v>
      </c>
      <c r="I1736" s="47">
        <v>2</v>
      </c>
      <c r="J1736" s="47">
        <v>0</v>
      </c>
      <c r="K1736" s="47">
        <v>0</v>
      </c>
      <c r="L1736" s="47">
        <v>2</v>
      </c>
      <c r="M1736" s="47">
        <v>6</v>
      </c>
      <c r="N1736" s="47">
        <v>2</v>
      </c>
      <c r="O1736" s="47">
        <v>0</v>
      </c>
      <c r="P1736" s="47">
        <v>0</v>
      </c>
      <c r="Q1736" s="47">
        <v>0</v>
      </c>
      <c r="R1736" s="47">
        <v>0</v>
      </c>
      <c r="S1736" s="47">
        <v>0</v>
      </c>
      <c r="T1736" s="47">
        <v>0</v>
      </c>
      <c r="U1736" s="47">
        <v>156</v>
      </c>
      <c r="V1736" s="47">
        <v>0</v>
      </c>
      <c r="W1736" s="47">
        <v>0</v>
      </c>
      <c r="X1736" s="47">
        <v>0</v>
      </c>
      <c r="Y1736" s="47">
        <v>0</v>
      </c>
      <c r="Z1736" s="47">
        <v>1</v>
      </c>
      <c r="AA1736" s="47">
        <v>0</v>
      </c>
      <c r="AB1736" s="47">
        <v>0</v>
      </c>
      <c r="AC1736" s="47">
        <v>0</v>
      </c>
      <c r="AD1736" s="47">
        <v>3</v>
      </c>
      <c r="AE1736" s="47">
        <v>0</v>
      </c>
      <c r="AF1736" s="35">
        <f>G1736+H1736+I1736+J1736+K1736+L1736+M1736+N1736+O1736+P1736+Q1736+R1736+S1736+T1736+U1736+V1736+W1736+X1736+Y1736+Z1736+AA1736+AB1736+AC1736+AD1736</f>
        <v>216</v>
      </c>
      <c r="AG1736" s="35">
        <f>G1736+H1736+I1736+J1736+K1736+L1736+M1736+N1736+O1736+P1736+Q1736+R1736+S1736+T1736+U1736+V1736+W1736+X1736+Y1736+Z1736+AA1736+AB1736+AC1736</f>
        <v>213</v>
      </c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</row>
    <row r="1737" spans="1:60" ht="15.6" x14ac:dyDescent="0.3">
      <c r="A1737" s="34" t="s">
        <v>2102</v>
      </c>
      <c r="B1737" s="34" t="s">
        <v>2285</v>
      </c>
      <c r="C1737" s="34" t="s">
        <v>2104</v>
      </c>
      <c r="D1737" s="34">
        <v>21</v>
      </c>
      <c r="E1737" s="34" t="s">
        <v>2316</v>
      </c>
      <c r="F1737" s="34" t="s">
        <v>2317</v>
      </c>
      <c r="G1737" s="47">
        <v>3</v>
      </c>
      <c r="H1737" s="47">
        <v>46</v>
      </c>
      <c r="I1737" s="47">
        <v>3</v>
      </c>
      <c r="J1737" s="47">
        <v>2</v>
      </c>
      <c r="K1737" s="47">
        <v>0</v>
      </c>
      <c r="L1737" s="47">
        <v>0</v>
      </c>
      <c r="M1737" s="47">
        <v>0</v>
      </c>
      <c r="N1737" s="47">
        <v>3</v>
      </c>
      <c r="O1737" s="47">
        <v>0</v>
      </c>
      <c r="P1737" s="47">
        <v>0</v>
      </c>
      <c r="Q1737" s="47">
        <v>0</v>
      </c>
      <c r="R1737" s="47">
        <v>1</v>
      </c>
      <c r="S1737" s="47">
        <v>0</v>
      </c>
      <c r="T1737" s="47">
        <v>0</v>
      </c>
      <c r="U1737" s="47">
        <v>185</v>
      </c>
      <c r="V1737" s="47">
        <v>2</v>
      </c>
      <c r="W1737" s="47">
        <v>1</v>
      </c>
      <c r="X1737" s="47">
        <v>0</v>
      </c>
      <c r="Y1737" s="47">
        <v>8</v>
      </c>
      <c r="Z1737" s="47">
        <v>5</v>
      </c>
      <c r="AA1737" s="47">
        <v>1</v>
      </c>
      <c r="AB1737" s="47">
        <v>0</v>
      </c>
      <c r="AC1737" s="47">
        <v>0</v>
      </c>
      <c r="AD1737" s="47">
        <v>7</v>
      </c>
      <c r="AE1737" s="47">
        <v>0</v>
      </c>
      <c r="AF1737" s="35">
        <f>G1737+H1737+I1737+J1737+K1737+L1737+M1737+N1737+O1737+P1737+Q1737+R1737+S1737+T1737+U1737+V1737+W1737+X1737+Y1737+Z1737+AA1737+AB1737+AC1737+AD1737</f>
        <v>267</v>
      </c>
      <c r="AG1737" s="35">
        <f>G1737+H1737+I1737+J1737+K1737+L1737+M1737+N1737+O1737+P1737+Q1737+R1737+S1737+T1737+U1737+V1737+W1737+X1737+Y1737+Z1737+AA1737+AB1737+AC1737</f>
        <v>260</v>
      </c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</row>
    <row r="1738" spans="1:60" ht="15.6" x14ac:dyDescent="0.3">
      <c r="A1738" s="40"/>
      <c r="B1738" s="40"/>
      <c r="C1738" s="40"/>
      <c r="D1738" s="40"/>
      <c r="E1738" s="44" t="s">
        <v>14</v>
      </c>
      <c r="F1738" s="44" t="s">
        <v>7</v>
      </c>
      <c r="G1738" s="44">
        <f>SUM(G1733:G1737)</f>
        <v>11</v>
      </c>
      <c r="H1738" s="44">
        <f t="shared" ref="H1738:AG1738" si="474">SUM(H1733:H1737)</f>
        <v>221</v>
      </c>
      <c r="I1738" s="44">
        <f t="shared" si="474"/>
        <v>9</v>
      </c>
      <c r="J1738" s="44">
        <f t="shared" si="474"/>
        <v>2</v>
      </c>
      <c r="K1738" s="44">
        <f t="shared" si="474"/>
        <v>1</v>
      </c>
      <c r="L1738" s="44">
        <f t="shared" si="474"/>
        <v>6</v>
      </c>
      <c r="M1738" s="44">
        <f>SUM(M1733:M1737)</f>
        <v>9</v>
      </c>
      <c r="N1738" s="44">
        <f t="shared" si="474"/>
        <v>17</v>
      </c>
      <c r="O1738" s="44">
        <f t="shared" si="474"/>
        <v>1</v>
      </c>
      <c r="P1738" s="44">
        <f t="shared" si="474"/>
        <v>0</v>
      </c>
      <c r="Q1738" s="44">
        <f t="shared" si="474"/>
        <v>1</v>
      </c>
      <c r="R1738" s="44">
        <f t="shared" si="474"/>
        <v>3</v>
      </c>
      <c r="S1738" s="44">
        <f t="shared" si="474"/>
        <v>0</v>
      </c>
      <c r="T1738" s="44">
        <f t="shared" si="474"/>
        <v>2</v>
      </c>
      <c r="U1738" s="44">
        <f t="shared" si="474"/>
        <v>1092</v>
      </c>
      <c r="V1738" s="44">
        <f t="shared" si="474"/>
        <v>5</v>
      </c>
      <c r="W1738" s="44">
        <f t="shared" si="474"/>
        <v>1</v>
      </c>
      <c r="X1738" s="44">
        <f t="shared" si="474"/>
        <v>0</v>
      </c>
      <c r="Y1738" s="44">
        <f t="shared" si="474"/>
        <v>12</v>
      </c>
      <c r="Z1738" s="44">
        <f t="shared" si="474"/>
        <v>6</v>
      </c>
      <c r="AA1738" s="44">
        <f t="shared" si="474"/>
        <v>2</v>
      </c>
      <c r="AB1738" s="44">
        <f t="shared" si="474"/>
        <v>5</v>
      </c>
      <c r="AC1738" s="44">
        <f t="shared" si="474"/>
        <v>1</v>
      </c>
      <c r="AD1738" s="44">
        <f t="shared" si="474"/>
        <v>19</v>
      </c>
      <c r="AE1738" s="44">
        <f t="shared" si="474"/>
        <v>0</v>
      </c>
      <c r="AF1738" s="44">
        <f t="shared" si="474"/>
        <v>1426</v>
      </c>
      <c r="AG1738" s="44">
        <f t="shared" si="474"/>
        <v>1407</v>
      </c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</row>
    <row r="1739" spans="1:60" ht="15.6" x14ac:dyDescent="0.3">
      <c r="A1739" s="40"/>
      <c r="B1739" s="40"/>
      <c r="C1739" s="40"/>
      <c r="D1739" s="40"/>
      <c r="E1739" s="40"/>
      <c r="F1739" s="40"/>
      <c r="G1739" s="40"/>
      <c r="H1739" s="40"/>
      <c r="I1739" s="40"/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83"/>
      <c r="AE1739" s="41"/>
      <c r="AF1739" s="41"/>
      <c r="AG1739" s="41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</row>
    <row r="1740" spans="1:60" ht="15.6" x14ac:dyDescent="0.3">
      <c r="A1740" s="34" t="s">
        <v>2102</v>
      </c>
      <c r="B1740" s="34" t="s">
        <v>2285</v>
      </c>
      <c r="C1740" s="34" t="s">
        <v>2104</v>
      </c>
      <c r="D1740" s="34">
        <v>22</v>
      </c>
      <c r="E1740" s="34" t="s">
        <v>2318</v>
      </c>
      <c r="F1740" s="34" t="s">
        <v>2319</v>
      </c>
      <c r="G1740" s="47">
        <v>1</v>
      </c>
      <c r="H1740" s="47">
        <v>16</v>
      </c>
      <c r="I1740" s="47">
        <v>0</v>
      </c>
      <c r="J1740" s="47">
        <v>0</v>
      </c>
      <c r="K1740" s="47">
        <v>0</v>
      </c>
      <c r="L1740" s="47">
        <v>0</v>
      </c>
      <c r="M1740" s="47">
        <v>0</v>
      </c>
      <c r="N1740" s="47">
        <v>0</v>
      </c>
      <c r="O1740" s="47">
        <v>0</v>
      </c>
      <c r="P1740" s="47">
        <v>0</v>
      </c>
      <c r="Q1740" s="47">
        <v>0</v>
      </c>
      <c r="R1740" s="47">
        <v>0</v>
      </c>
      <c r="S1740" s="47">
        <v>0</v>
      </c>
      <c r="T1740" s="47">
        <v>0</v>
      </c>
      <c r="U1740" s="47">
        <v>152</v>
      </c>
      <c r="V1740" s="47">
        <v>1</v>
      </c>
      <c r="W1740" s="47">
        <v>0</v>
      </c>
      <c r="X1740" s="47">
        <v>0</v>
      </c>
      <c r="Y1740" s="47">
        <v>1</v>
      </c>
      <c r="Z1740" s="47">
        <v>0</v>
      </c>
      <c r="AA1740" s="47">
        <v>0</v>
      </c>
      <c r="AB1740" s="47">
        <v>0</v>
      </c>
      <c r="AC1740" s="47">
        <v>0</v>
      </c>
      <c r="AD1740" s="47">
        <v>3</v>
      </c>
      <c r="AE1740" s="47">
        <v>0</v>
      </c>
      <c r="AF1740" s="35">
        <f>G1740+H1740+I1740+J1740+K1740+L1740+M1740+N1740+O1740+P1740+Q1740+R1740+S1740+T1740+U1740+V1740+W1740+X1740+Y1740+Z1740+AA1740+AB1740+AC1740+AD1740</f>
        <v>174</v>
      </c>
      <c r="AG1740" s="35">
        <f>G1740+H1740+I1740+J1740+K1740+L1740+M1740+N1740+O1740+P1740+Q1740+R1740+S1740+T1740+U1740+V1740+W1740+X1740+Y1740+Z1740+AA1740+AB1740+AC1740</f>
        <v>171</v>
      </c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</row>
    <row r="1741" spans="1:60" ht="15.6" x14ac:dyDescent="0.3">
      <c r="A1741" s="34" t="s">
        <v>2102</v>
      </c>
      <c r="B1741" s="34" t="s">
        <v>2285</v>
      </c>
      <c r="C1741" s="34" t="s">
        <v>2104</v>
      </c>
      <c r="D1741" s="34">
        <v>22</v>
      </c>
      <c r="E1741" s="34" t="s">
        <v>2320</v>
      </c>
      <c r="F1741" s="34" t="s">
        <v>2321</v>
      </c>
      <c r="G1741" s="47">
        <v>1</v>
      </c>
      <c r="H1741" s="47">
        <v>38</v>
      </c>
      <c r="I1741" s="47">
        <v>0</v>
      </c>
      <c r="J1741" s="47">
        <v>0</v>
      </c>
      <c r="K1741" s="47">
        <v>0</v>
      </c>
      <c r="L1741" s="47">
        <v>1</v>
      </c>
      <c r="M1741" s="47">
        <v>0</v>
      </c>
      <c r="N1741" s="47">
        <v>0</v>
      </c>
      <c r="O1741" s="47">
        <v>0</v>
      </c>
      <c r="P1741" s="47">
        <v>0</v>
      </c>
      <c r="Q1741" s="47">
        <v>0</v>
      </c>
      <c r="R1741" s="47">
        <v>0</v>
      </c>
      <c r="S1741" s="47">
        <v>0</v>
      </c>
      <c r="T1741" s="47">
        <v>0</v>
      </c>
      <c r="U1741" s="47">
        <v>206</v>
      </c>
      <c r="V1741" s="47">
        <v>0</v>
      </c>
      <c r="W1741" s="47">
        <v>0</v>
      </c>
      <c r="X1741" s="47">
        <v>0</v>
      </c>
      <c r="Y1741" s="47">
        <v>0</v>
      </c>
      <c r="Z1741" s="47">
        <v>1</v>
      </c>
      <c r="AA1741" s="47">
        <v>0</v>
      </c>
      <c r="AB1741" s="47">
        <v>0</v>
      </c>
      <c r="AC1741" s="47">
        <v>0</v>
      </c>
      <c r="AD1741" s="47">
        <v>2</v>
      </c>
      <c r="AE1741" s="47">
        <v>0</v>
      </c>
      <c r="AF1741" s="35">
        <f>G1741+H1741+I1741+J1741+K1741+L1741+M1741+N1741+O1741+P1741+Q1741+R1741+S1741+T1741+U1741+V1741+W1741+X1741+Y1741+Z1741+AA1741+AB1741+AC1741+AD1741</f>
        <v>249</v>
      </c>
      <c r="AG1741" s="35">
        <f>G1741+H1741+I1741+J1741+K1741+L1741+M1741+N1741+O1741+P1741+Q1741+R1741+S1741+T1741+U1741+V1741+W1741+X1741+Y1741+Z1741+AA1741+AB1741+AC1741</f>
        <v>247</v>
      </c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</row>
    <row r="1742" spans="1:60" ht="15.6" x14ac:dyDescent="0.3">
      <c r="A1742" s="34" t="s">
        <v>2102</v>
      </c>
      <c r="B1742" s="34" t="s">
        <v>2285</v>
      </c>
      <c r="C1742" s="34" t="s">
        <v>2104</v>
      </c>
      <c r="D1742" s="34">
        <v>22</v>
      </c>
      <c r="E1742" s="34" t="s">
        <v>2322</v>
      </c>
      <c r="F1742" s="34" t="s">
        <v>2323</v>
      </c>
      <c r="G1742" s="47">
        <v>0</v>
      </c>
      <c r="H1742" s="47">
        <v>23</v>
      </c>
      <c r="I1742" s="47">
        <v>0</v>
      </c>
      <c r="J1742" s="47">
        <v>0</v>
      </c>
      <c r="K1742" s="47">
        <v>0</v>
      </c>
      <c r="L1742" s="47">
        <v>0</v>
      </c>
      <c r="M1742" s="47">
        <v>1</v>
      </c>
      <c r="N1742" s="47">
        <v>1</v>
      </c>
      <c r="O1742" s="47">
        <v>0</v>
      </c>
      <c r="P1742" s="47">
        <v>0</v>
      </c>
      <c r="Q1742" s="47">
        <v>0</v>
      </c>
      <c r="R1742" s="47">
        <v>0</v>
      </c>
      <c r="S1742" s="47">
        <v>0</v>
      </c>
      <c r="T1742" s="47">
        <v>0</v>
      </c>
      <c r="U1742" s="47">
        <v>215</v>
      </c>
      <c r="V1742" s="47">
        <v>0</v>
      </c>
      <c r="W1742" s="47">
        <v>0</v>
      </c>
      <c r="X1742" s="47">
        <v>0</v>
      </c>
      <c r="Y1742" s="47">
        <v>0</v>
      </c>
      <c r="Z1742" s="47">
        <v>0</v>
      </c>
      <c r="AA1742" s="47">
        <v>0</v>
      </c>
      <c r="AB1742" s="47">
        <v>0</v>
      </c>
      <c r="AC1742" s="47">
        <v>0</v>
      </c>
      <c r="AD1742" s="47">
        <v>3</v>
      </c>
      <c r="AE1742" s="47">
        <v>0</v>
      </c>
      <c r="AF1742" s="35">
        <f>G1742+H1742+I1742+J1742+K1742+L1742+M1742+N1742+O1742+P1742+Q1742+R1742+S1742+T1742+U1742+V1742+W1742+X1742+Y1742+Z1742+AA1742+AB1742+AC1742+AD1742</f>
        <v>243</v>
      </c>
      <c r="AG1742" s="35">
        <f>G1742+H1742+I1742+J1742+K1742+L1742+M1742+N1742+O1742+P1742+Q1742+R1742+S1742+T1742+U1742+V1742+W1742+X1742+Y1742+Z1742+AA1742+AB1742+AC1742</f>
        <v>240</v>
      </c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</row>
    <row r="1743" spans="1:60" ht="15.6" x14ac:dyDescent="0.3">
      <c r="A1743" s="34" t="s">
        <v>2102</v>
      </c>
      <c r="B1743" s="34" t="s">
        <v>2285</v>
      </c>
      <c r="C1743" s="34" t="s">
        <v>2104</v>
      </c>
      <c r="D1743" s="34">
        <v>22</v>
      </c>
      <c r="E1743" s="34" t="s">
        <v>2324</v>
      </c>
      <c r="F1743" s="34" t="s">
        <v>2325</v>
      </c>
      <c r="G1743" s="47">
        <v>2</v>
      </c>
      <c r="H1743" s="47">
        <v>38</v>
      </c>
      <c r="I1743" s="47">
        <v>0</v>
      </c>
      <c r="J1743" s="47">
        <v>0</v>
      </c>
      <c r="K1743" s="47">
        <v>0</v>
      </c>
      <c r="L1743" s="47">
        <v>0</v>
      </c>
      <c r="M1743" s="47">
        <v>0</v>
      </c>
      <c r="N1743" s="47">
        <v>1</v>
      </c>
      <c r="O1743" s="47">
        <v>0</v>
      </c>
      <c r="P1743" s="47">
        <v>0</v>
      </c>
      <c r="Q1743" s="47">
        <v>0</v>
      </c>
      <c r="R1743" s="47">
        <v>0</v>
      </c>
      <c r="S1743" s="47">
        <v>0</v>
      </c>
      <c r="T1743" s="47">
        <v>0</v>
      </c>
      <c r="U1743" s="47">
        <v>306</v>
      </c>
      <c r="V1743" s="47">
        <v>4</v>
      </c>
      <c r="W1743" s="47">
        <v>0</v>
      </c>
      <c r="X1743" s="47">
        <v>0</v>
      </c>
      <c r="Y1743" s="47">
        <v>0</v>
      </c>
      <c r="Z1743" s="47">
        <v>0</v>
      </c>
      <c r="AA1743" s="47">
        <v>0</v>
      </c>
      <c r="AB1743" s="47">
        <v>0</v>
      </c>
      <c r="AC1743" s="47">
        <v>0</v>
      </c>
      <c r="AD1743" s="47">
        <v>7</v>
      </c>
      <c r="AE1743" s="47">
        <v>0</v>
      </c>
      <c r="AF1743" s="35">
        <f>G1743+H1743+I1743+J1743+K1743+L1743+M1743+N1743+O1743+P1743+Q1743+R1743+S1743+T1743+U1743+V1743+W1743+X1743+Y1743+Z1743+AA1743+AB1743+AC1743+AD1743</f>
        <v>358</v>
      </c>
      <c r="AG1743" s="35">
        <f>G1743+H1743+I1743+J1743+K1743+L1743+M1743+N1743+O1743+P1743+Q1743+R1743+S1743+T1743+U1743+V1743+W1743+X1743+Y1743+Z1743+AA1743+AB1743+AC1743</f>
        <v>351</v>
      </c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</row>
    <row r="1744" spans="1:60" ht="15.6" x14ac:dyDescent="0.3">
      <c r="A1744" s="34" t="s">
        <v>2102</v>
      </c>
      <c r="B1744" s="34" t="s">
        <v>2285</v>
      </c>
      <c r="C1744" s="34" t="s">
        <v>2104</v>
      </c>
      <c r="D1744" s="34">
        <v>22</v>
      </c>
      <c r="E1744" s="34" t="s">
        <v>2326</v>
      </c>
      <c r="F1744" s="34" t="s">
        <v>2327</v>
      </c>
      <c r="G1744" s="47">
        <v>2</v>
      </c>
      <c r="H1744" s="47">
        <v>54</v>
      </c>
      <c r="I1744" s="47">
        <v>2</v>
      </c>
      <c r="J1744" s="47">
        <v>0</v>
      </c>
      <c r="K1744" s="47">
        <v>0</v>
      </c>
      <c r="L1744" s="47">
        <v>2</v>
      </c>
      <c r="M1744" s="47">
        <v>1</v>
      </c>
      <c r="N1744" s="47">
        <v>2</v>
      </c>
      <c r="O1744" s="47">
        <v>0</v>
      </c>
      <c r="P1744" s="47">
        <v>0</v>
      </c>
      <c r="Q1744" s="47">
        <v>0</v>
      </c>
      <c r="R1744" s="47">
        <v>0</v>
      </c>
      <c r="S1744" s="47">
        <v>0</v>
      </c>
      <c r="T1744" s="47">
        <v>1</v>
      </c>
      <c r="U1744" s="47">
        <v>215</v>
      </c>
      <c r="V1744" s="47">
        <v>2</v>
      </c>
      <c r="W1744" s="47">
        <v>1</v>
      </c>
      <c r="X1744" s="47">
        <v>1</v>
      </c>
      <c r="Y1744" s="47">
        <v>1</v>
      </c>
      <c r="Z1744" s="47">
        <v>0</v>
      </c>
      <c r="AA1744" s="47">
        <v>0</v>
      </c>
      <c r="AB1744" s="47">
        <v>0</v>
      </c>
      <c r="AC1744" s="47">
        <v>1</v>
      </c>
      <c r="AD1744" s="47">
        <v>3</v>
      </c>
      <c r="AE1744" s="47">
        <v>0</v>
      </c>
      <c r="AF1744" s="35">
        <f>G1744+H1744+I1744+J1744+K1744+L1744+M1744+N1744+O1744+P1744+Q1744+R1744+S1744+T1744+U1744+V1744+W1744+X1744+Y1744+Z1744+AA1744+AB1744+AC1744+AD1744</f>
        <v>288</v>
      </c>
      <c r="AG1744" s="35">
        <f>G1744+H1744+I1744+J1744+K1744+L1744+M1744+N1744+O1744+P1744+Q1744+R1744+S1744+T1744+U1744+V1744+W1744+X1744+Y1744+Z1744+AA1744+AB1744+AC1744</f>
        <v>285</v>
      </c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</row>
    <row r="1745" spans="1:60" ht="15.6" x14ac:dyDescent="0.3">
      <c r="A1745" s="40"/>
      <c r="B1745" s="40"/>
      <c r="C1745" s="40"/>
      <c r="D1745" s="40"/>
      <c r="E1745" s="44" t="s">
        <v>14</v>
      </c>
      <c r="F1745" s="44" t="s">
        <v>7</v>
      </c>
      <c r="G1745" s="44">
        <f t="shared" ref="G1745:AG1745" si="475">SUM(G1740:G1744)</f>
        <v>6</v>
      </c>
      <c r="H1745" s="44">
        <f t="shared" si="475"/>
        <v>169</v>
      </c>
      <c r="I1745" s="44">
        <f t="shared" si="475"/>
        <v>2</v>
      </c>
      <c r="J1745" s="44">
        <f t="shared" si="475"/>
        <v>0</v>
      </c>
      <c r="K1745" s="44">
        <f t="shared" si="475"/>
        <v>0</v>
      </c>
      <c r="L1745" s="44">
        <f>SUM(L1740:L1744)</f>
        <v>3</v>
      </c>
      <c r="M1745" s="44">
        <f t="shared" si="475"/>
        <v>2</v>
      </c>
      <c r="N1745" s="44">
        <f t="shared" si="475"/>
        <v>4</v>
      </c>
      <c r="O1745" s="44">
        <f t="shared" si="475"/>
        <v>0</v>
      </c>
      <c r="P1745" s="44">
        <f t="shared" si="475"/>
        <v>0</v>
      </c>
      <c r="Q1745" s="44">
        <f t="shared" si="475"/>
        <v>0</v>
      </c>
      <c r="R1745" s="44">
        <f t="shared" si="475"/>
        <v>0</v>
      </c>
      <c r="S1745" s="44">
        <f t="shared" si="475"/>
        <v>0</v>
      </c>
      <c r="T1745" s="44">
        <f t="shared" si="475"/>
        <v>1</v>
      </c>
      <c r="U1745" s="44">
        <f t="shared" si="475"/>
        <v>1094</v>
      </c>
      <c r="V1745" s="44">
        <f t="shared" si="475"/>
        <v>7</v>
      </c>
      <c r="W1745" s="44">
        <f t="shared" si="475"/>
        <v>1</v>
      </c>
      <c r="X1745" s="44">
        <f t="shared" si="475"/>
        <v>1</v>
      </c>
      <c r="Y1745" s="44">
        <f t="shared" si="475"/>
        <v>2</v>
      </c>
      <c r="Z1745" s="44">
        <f t="shared" si="475"/>
        <v>1</v>
      </c>
      <c r="AA1745" s="44">
        <f t="shared" si="475"/>
        <v>0</v>
      </c>
      <c r="AB1745" s="44">
        <f t="shared" si="475"/>
        <v>0</v>
      </c>
      <c r="AC1745" s="44">
        <f t="shared" si="475"/>
        <v>1</v>
      </c>
      <c r="AD1745" s="44">
        <f t="shared" si="475"/>
        <v>18</v>
      </c>
      <c r="AE1745" s="44">
        <f t="shared" si="475"/>
        <v>0</v>
      </c>
      <c r="AF1745" s="44">
        <f t="shared" si="475"/>
        <v>1312</v>
      </c>
      <c r="AG1745" s="44">
        <f t="shared" si="475"/>
        <v>1294</v>
      </c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</row>
    <row r="1746" spans="1:60" ht="15.6" x14ac:dyDescent="0.3">
      <c r="A1746" s="40"/>
      <c r="B1746" s="40"/>
      <c r="C1746" s="40"/>
      <c r="D1746" s="40"/>
      <c r="E1746" s="40"/>
      <c r="F1746" s="40"/>
      <c r="G1746" s="40"/>
      <c r="H1746" s="40"/>
      <c r="I1746" s="40"/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83"/>
      <c r="AE1746" s="41"/>
      <c r="AF1746" s="41"/>
      <c r="AG1746" s="41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</row>
    <row r="1747" spans="1:60" ht="15.6" x14ac:dyDescent="0.3">
      <c r="A1747" s="34" t="s">
        <v>2102</v>
      </c>
      <c r="B1747" s="34" t="s">
        <v>2285</v>
      </c>
      <c r="C1747" s="34" t="s">
        <v>2104</v>
      </c>
      <c r="D1747" s="34">
        <v>23</v>
      </c>
      <c r="E1747" s="34" t="s">
        <v>2328</v>
      </c>
      <c r="F1747" s="34" t="s">
        <v>2329</v>
      </c>
      <c r="G1747" s="47">
        <v>2</v>
      </c>
      <c r="H1747" s="47">
        <v>65</v>
      </c>
      <c r="I1747" s="47">
        <v>2</v>
      </c>
      <c r="J1747" s="47">
        <v>0</v>
      </c>
      <c r="K1747" s="47">
        <v>1</v>
      </c>
      <c r="L1747" s="47">
        <v>4</v>
      </c>
      <c r="M1747" s="47">
        <v>2</v>
      </c>
      <c r="N1747" s="47">
        <v>2</v>
      </c>
      <c r="O1747" s="47">
        <v>0</v>
      </c>
      <c r="P1747" s="47">
        <v>0</v>
      </c>
      <c r="Q1747" s="47">
        <v>0</v>
      </c>
      <c r="R1747" s="47">
        <v>0</v>
      </c>
      <c r="S1747" s="47">
        <v>0</v>
      </c>
      <c r="T1747" s="47">
        <v>1</v>
      </c>
      <c r="U1747" s="47">
        <v>218</v>
      </c>
      <c r="V1747" s="47">
        <v>1</v>
      </c>
      <c r="W1747" s="47">
        <v>1</v>
      </c>
      <c r="X1747" s="47">
        <v>1</v>
      </c>
      <c r="Y1747" s="47">
        <v>1</v>
      </c>
      <c r="Z1747" s="47">
        <v>1</v>
      </c>
      <c r="AA1747" s="47">
        <v>0</v>
      </c>
      <c r="AB1747" s="47">
        <v>0</v>
      </c>
      <c r="AC1747" s="47">
        <v>0</v>
      </c>
      <c r="AD1747" s="47">
        <v>1</v>
      </c>
      <c r="AE1747" s="47">
        <v>0</v>
      </c>
      <c r="AF1747" s="35">
        <f>G1747+H1747+I1747+J1747+K1747+L1747+M1747+N1747+O1747+P1747+Q1747+R1747+S1747+T1747+U1747+V1747+W1747+X1747+Y1747+Z1747+AA1747+AB1747+AC1747+AD1747</f>
        <v>303</v>
      </c>
      <c r="AG1747" s="35">
        <f>G1747+H1747+I1747+J1747+K1747+L1747+M1747+N1747+O1747+P1747+Q1747+R1747+S1747+T1747+U1747+V1747+W1747+X1747+Y1747+Z1747+AA1747+AB1747+AC1747</f>
        <v>302</v>
      </c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</row>
    <row r="1748" spans="1:60" ht="15.6" x14ac:dyDescent="0.3">
      <c r="A1748" s="34" t="s">
        <v>2102</v>
      </c>
      <c r="B1748" s="34" t="s">
        <v>2285</v>
      </c>
      <c r="C1748" s="34" t="s">
        <v>2104</v>
      </c>
      <c r="D1748" s="34">
        <v>23</v>
      </c>
      <c r="E1748" s="34" t="s">
        <v>2330</v>
      </c>
      <c r="F1748" s="34" t="s">
        <v>2331</v>
      </c>
      <c r="G1748" s="47">
        <v>2</v>
      </c>
      <c r="H1748" s="47">
        <v>44</v>
      </c>
      <c r="I1748" s="47">
        <v>0</v>
      </c>
      <c r="J1748" s="47">
        <v>0</v>
      </c>
      <c r="K1748" s="47">
        <v>1</v>
      </c>
      <c r="L1748" s="47">
        <v>1</v>
      </c>
      <c r="M1748" s="47">
        <v>3</v>
      </c>
      <c r="N1748" s="47">
        <v>3</v>
      </c>
      <c r="O1748" s="47">
        <v>0</v>
      </c>
      <c r="P1748" s="47">
        <v>0</v>
      </c>
      <c r="Q1748" s="47">
        <v>0</v>
      </c>
      <c r="R1748" s="47">
        <v>0</v>
      </c>
      <c r="S1748" s="47">
        <v>0</v>
      </c>
      <c r="T1748" s="47">
        <v>0</v>
      </c>
      <c r="U1748" s="47">
        <v>253</v>
      </c>
      <c r="V1748" s="47">
        <v>3</v>
      </c>
      <c r="W1748" s="47">
        <v>0</v>
      </c>
      <c r="X1748" s="47">
        <v>0</v>
      </c>
      <c r="Y1748" s="47">
        <v>0</v>
      </c>
      <c r="Z1748" s="47">
        <v>0</v>
      </c>
      <c r="AA1748" s="47">
        <v>0</v>
      </c>
      <c r="AB1748" s="47">
        <v>0</v>
      </c>
      <c r="AC1748" s="47">
        <v>3</v>
      </c>
      <c r="AD1748" s="47">
        <v>10</v>
      </c>
      <c r="AE1748" s="47">
        <v>0</v>
      </c>
      <c r="AF1748" s="35">
        <f>G1748+H1748+I1748+J1748+K1748+L1748+M1748+N1748+O1748+P1748+Q1748+R1748+S1748+T1748+U1748+V1748+W1748+X1748+Y1748+Z1748+AA1748+AB1748+AC1748+AD1748</f>
        <v>323</v>
      </c>
      <c r="AG1748" s="35">
        <f>G1748+H1748+I1748+J1748+K1748+L1748+M1748+N1748+O1748+P1748+Q1748+R1748+S1748+T1748+U1748+V1748+W1748+X1748+Y1748+Z1748+AA1748+AB1748+AC1748</f>
        <v>313</v>
      </c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</row>
    <row r="1749" spans="1:60" ht="15.6" x14ac:dyDescent="0.3">
      <c r="A1749" s="34" t="s">
        <v>2102</v>
      </c>
      <c r="B1749" s="34" t="s">
        <v>2285</v>
      </c>
      <c r="C1749" s="34" t="s">
        <v>2104</v>
      </c>
      <c r="D1749" s="34">
        <v>23</v>
      </c>
      <c r="E1749" s="34" t="s">
        <v>2332</v>
      </c>
      <c r="F1749" s="34" t="s">
        <v>2333</v>
      </c>
      <c r="G1749" s="47">
        <v>0</v>
      </c>
      <c r="H1749" s="47">
        <v>35</v>
      </c>
      <c r="I1749" s="47">
        <v>0</v>
      </c>
      <c r="J1749" s="47">
        <v>0</v>
      </c>
      <c r="K1749" s="47">
        <v>1</v>
      </c>
      <c r="L1749" s="47">
        <v>0</v>
      </c>
      <c r="M1749" s="47">
        <v>0</v>
      </c>
      <c r="N1749" s="47">
        <v>1</v>
      </c>
      <c r="O1749" s="47">
        <v>0</v>
      </c>
      <c r="P1749" s="47">
        <v>0</v>
      </c>
      <c r="Q1749" s="47">
        <v>0</v>
      </c>
      <c r="R1749" s="47">
        <v>0</v>
      </c>
      <c r="S1749" s="47">
        <v>0</v>
      </c>
      <c r="T1749" s="47">
        <v>0</v>
      </c>
      <c r="U1749" s="47">
        <v>173</v>
      </c>
      <c r="V1749" s="47">
        <v>0</v>
      </c>
      <c r="W1749" s="47">
        <v>0</v>
      </c>
      <c r="X1749" s="47">
        <v>0</v>
      </c>
      <c r="Y1749" s="47">
        <v>1</v>
      </c>
      <c r="Z1749" s="47">
        <v>0</v>
      </c>
      <c r="AA1749" s="47">
        <v>2</v>
      </c>
      <c r="AB1749" s="47">
        <v>0</v>
      </c>
      <c r="AC1749" s="47">
        <v>0</v>
      </c>
      <c r="AD1749" s="47">
        <v>2</v>
      </c>
      <c r="AE1749" s="47">
        <v>0</v>
      </c>
      <c r="AF1749" s="35">
        <f>G1749+H1749+I1749+J1749+K1749+L1749+M1749+N1749+O1749+P1749+Q1749+R1749+S1749+T1749+U1749+V1749+W1749+X1749+Y1749+Z1749+AA1749+AB1749+AC1749+AD1749</f>
        <v>215</v>
      </c>
      <c r="AG1749" s="35">
        <f>G1749+H1749+I1749+J1749+K1749+L1749+M1749+N1749+O1749+P1749+Q1749+R1749+S1749+T1749+U1749+V1749+W1749+X1749+Y1749+Z1749+AA1749+AB1749+AC1749</f>
        <v>213</v>
      </c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</row>
    <row r="1750" spans="1:60" ht="15.6" x14ac:dyDescent="0.3">
      <c r="A1750" s="34" t="s">
        <v>2102</v>
      </c>
      <c r="B1750" s="34" t="s">
        <v>2285</v>
      </c>
      <c r="C1750" s="34" t="s">
        <v>2104</v>
      </c>
      <c r="D1750" s="34">
        <v>23</v>
      </c>
      <c r="E1750" s="34" t="s">
        <v>2334</v>
      </c>
      <c r="F1750" s="34" t="s">
        <v>2335</v>
      </c>
      <c r="G1750" s="47">
        <v>1</v>
      </c>
      <c r="H1750" s="47">
        <v>157</v>
      </c>
      <c r="I1750" s="47">
        <v>5</v>
      </c>
      <c r="J1750" s="47">
        <v>0</v>
      </c>
      <c r="K1750" s="47">
        <v>1</v>
      </c>
      <c r="L1750" s="47">
        <v>1</v>
      </c>
      <c r="M1750" s="47">
        <v>1</v>
      </c>
      <c r="N1750" s="47">
        <v>3</v>
      </c>
      <c r="O1750" s="47">
        <v>0</v>
      </c>
      <c r="P1750" s="47">
        <v>0</v>
      </c>
      <c r="Q1750" s="47">
        <v>0</v>
      </c>
      <c r="R1750" s="47">
        <v>1</v>
      </c>
      <c r="S1750" s="47">
        <v>0</v>
      </c>
      <c r="T1750" s="47">
        <v>0</v>
      </c>
      <c r="U1750" s="47">
        <v>238</v>
      </c>
      <c r="V1750" s="47">
        <v>2</v>
      </c>
      <c r="W1750" s="47">
        <v>0</v>
      </c>
      <c r="X1750" s="47">
        <v>1</v>
      </c>
      <c r="Y1750" s="47">
        <v>0</v>
      </c>
      <c r="Z1750" s="47">
        <v>0</v>
      </c>
      <c r="AA1750" s="47">
        <v>0</v>
      </c>
      <c r="AB1750" s="47">
        <v>1</v>
      </c>
      <c r="AC1750" s="47">
        <v>1</v>
      </c>
      <c r="AD1750" s="47">
        <v>5</v>
      </c>
      <c r="AE1750" s="47">
        <v>0</v>
      </c>
      <c r="AF1750" s="35">
        <f>G1750+H1750+I1750+J1750+K1750+L1750+M1750+N1750+O1750+P1750+Q1750+R1750+S1750+T1750+U1750+V1750+W1750+X1750+Y1750+Z1750+AA1750+AB1750+AC1750+AD1750</f>
        <v>418</v>
      </c>
      <c r="AG1750" s="35">
        <f>G1750+H1750+I1750+J1750+K1750+L1750+M1750+N1750+O1750+P1750+Q1750+R1750+S1750+T1750+U1750+V1750+W1750+X1750+Y1750+Z1750+AA1750+AB1750+AC1750</f>
        <v>413</v>
      </c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</row>
    <row r="1751" spans="1:60" ht="15.6" x14ac:dyDescent="0.3">
      <c r="A1751" s="34" t="s">
        <v>2102</v>
      </c>
      <c r="B1751" s="34" t="s">
        <v>2285</v>
      </c>
      <c r="C1751" s="34" t="s">
        <v>2104</v>
      </c>
      <c r="D1751" s="34">
        <v>23</v>
      </c>
      <c r="E1751" s="34" t="s">
        <v>2336</v>
      </c>
      <c r="F1751" s="34" t="s">
        <v>2337</v>
      </c>
      <c r="G1751" s="47">
        <v>0</v>
      </c>
      <c r="H1751" s="47">
        <v>53</v>
      </c>
      <c r="I1751" s="47">
        <v>0</v>
      </c>
      <c r="J1751" s="47">
        <v>0</v>
      </c>
      <c r="K1751" s="47">
        <v>0</v>
      </c>
      <c r="L1751" s="47">
        <v>1</v>
      </c>
      <c r="M1751" s="47">
        <v>1</v>
      </c>
      <c r="N1751" s="47">
        <v>0</v>
      </c>
      <c r="O1751" s="47">
        <v>0</v>
      </c>
      <c r="P1751" s="47">
        <v>0</v>
      </c>
      <c r="Q1751" s="47">
        <v>0</v>
      </c>
      <c r="R1751" s="47">
        <v>0</v>
      </c>
      <c r="S1751" s="47">
        <v>0</v>
      </c>
      <c r="T1751" s="47">
        <v>0</v>
      </c>
      <c r="U1751" s="47">
        <v>116</v>
      </c>
      <c r="V1751" s="47">
        <v>0</v>
      </c>
      <c r="W1751" s="47">
        <v>1</v>
      </c>
      <c r="X1751" s="47">
        <v>0</v>
      </c>
      <c r="Y1751" s="47">
        <v>0</v>
      </c>
      <c r="Z1751" s="47">
        <v>0</v>
      </c>
      <c r="AA1751" s="47">
        <v>0</v>
      </c>
      <c r="AB1751" s="47">
        <v>0</v>
      </c>
      <c r="AC1751" s="47">
        <v>0</v>
      </c>
      <c r="AD1751" s="47">
        <v>14</v>
      </c>
      <c r="AE1751" s="47">
        <v>0</v>
      </c>
      <c r="AF1751" s="35">
        <f>G1751+H1751+I1751+J1751+K1751+L1751+M1751+N1751+O1751+P1751+Q1751+R1751+S1751+T1751+U1751+V1751+W1751+X1751+Y1751+Z1751+AA1751+AB1751+AC1751+AD1751</f>
        <v>186</v>
      </c>
      <c r="AG1751" s="35">
        <f>G1751+H1751+I1751+J1751+K1751+L1751+M1751+N1751+O1751+P1751+Q1751+R1751+S1751+T1751+U1751+V1751+W1751+X1751+Y1751+Z1751+AA1751+AB1751+AC1751</f>
        <v>172</v>
      </c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</row>
    <row r="1752" spans="1:60" ht="15.6" x14ac:dyDescent="0.3">
      <c r="A1752" s="40"/>
      <c r="B1752" s="40"/>
      <c r="C1752" s="40"/>
      <c r="D1752" s="40"/>
      <c r="E1752" s="44" t="s">
        <v>14</v>
      </c>
      <c r="F1752" s="44" t="s">
        <v>7</v>
      </c>
      <c r="G1752" s="44">
        <f>SUM(G1747:G1751)</f>
        <v>5</v>
      </c>
      <c r="H1752" s="44">
        <f t="shared" ref="H1752:AG1752" si="476">SUM(H1747:H1751)</f>
        <v>354</v>
      </c>
      <c r="I1752" s="44">
        <f t="shared" si="476"/>
        <v>7</v>
      </c>
      <c r="J1752" s="44">
        <f t="shared" si="476"/>
        <v>0</v>
      </c>
      <c r="K1752" s="44">
        <f t="shared" si="476"/>
        <v>4</v>
      </c>
      <c r="L1752" s="44">
        <f>SUM(L1747:L1751)</f>
        <v>7</v>
      </c>
      <c r="M1752" s="44">
        <f t="shared" si="476"/>
        <v>7</v>
      </c>
      <c r="N1752" s="44">
        <f t="shared" si="476"/>
        <v>9</v>
      </c>
      <c r="O1752" s="44">
        <f t="shared" si="476"/>
        <v>0</v>
      </c>
      <c r="P1752" s="44">
        <f t="shared" si="476"/>
        <v>0</v>
      </c>
      <c r="Q1752" s="44">
        <f t="shared" si="476"/>
        <v>0</v>
      </c>
      <c r="R1752" s="44">
        <f t="shared" si="476"/>
        <v>1</v>
      </c>
      <c r="S1752" s="44">
        <f t="shared" si="476"/>
        <v>0</v>
      </c>
      <c r="T1752" s="44">
        <f t="shared" si="476"/>
        <v>1</v>
      </c>
      <c r="U1752" s="44">
        <f t="shared" si="476"/>
        <v>998</v>
      </c>
      <c r="V1752" s="44">
        <f t="shared" si="476"/>
        <v>6</v>
      </c>
      <c r="W1752" s="44">
        <f t="shared" si="476"/>
        <v>2</v>
      </c>
      <c r="X1752" s="44">
        <f t="shared" si="476"/>
        <v>2</v>
      </c>
      <c r="Y1752" s="44">
        <f t="shared" si="476"/>
        <v>2</v>
      </c>
      <c r="Z1752" s="44">
        <f t="shared" si="476"/>
        <v>1</v>
      </c>
      <c r="AA1752" s="44">
        <f t="shared" si="476"/>
        <v>2</v>
      </c>
      <c r="AB1752" s="44">
        <f t="shared" si="476"/>
        <v>1</v>
      </c>
      <c r="AC1752" s="44">
        <f t="shared" si="476"/>
        <v>4</v>
      </c>
      <c r="AD1752" s="44">
        <f t="shared" si="476"/>
        <v>32</v>
      </c>
      <c r="AE1752" s="44">
        <f t="shared" si="476"/>
        <v>0</v>
      </c>
      <c r="AF1752" s="44">
        <f t="shared" si="476"/>
        <v>1445</v>
      </c>
      <c r="AG1752" s="44">
        <f t="shared" si="476"/>
        <v>1413</v>
      </c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</row>
    <row r="1753" spans="1:60" ht="15.6" x14ac:dyDescent="0.3">
      <c r="A1753" s="40"/>
      <c r="B1753" s="40"/>
      <c r="C1753" s="40"/>
      <c r="D1753" s="40"/>
      <c r="E1753" s="40"/>
      <c r="F1753" s="40"/>
      <c r="G1753" s="40"/>
      <c r="H1753" s="40"/>
      <c r="I1753" s="40"/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83"/>
      <c r="AE1753" s="41"/>
      <c r="AF1753" s="41"/>
      <c r="AG1753" s="41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</row>
    <row r="1754" spans="1:60" ht="15.6" x14ac:dyDescent="0.3">
      <c r="A1754" s="34" t="s">
        <v>2102</v>
      </c>
      <c r="B1754" s="34" t="s">
        <v>2285</v>
      </c>
      <c r="C1754" s="34" t="s">
        <v>2104</v>
      </c>
      <c r="D1754" s="34">
        <v>24</v>
      </c>
      <c r="E1754" s="34" t="s">
        <v>2338</v>
      </c>
      <c r="F1754" s="34" t="s">
        <v>2339</v>
      </c>
      <c r="G1754" s="47">
        <v>0</v>
      </c>
      <c r="H1754" s="47">
        <v>63</v>
      </c>
      <c r="I1754" s="47">
        <v>0</v>
      </c>
      <c r="J1754" s="47">
        <v>0</v>
      </c>
      <c r="K1754" s="47">
        <v>1</v>
      </c>
      <c r="L1754" s="47">
        <v>1</v>
      </c>
      <c r="M1754" s="47">
        <v>1</v>
      </c>
      <c r="N1754" s="47">
        <v>1</v>
      </c>
      <c r="O1754" s="47">
        <v>0</v>
      </c>
      <c r="P1754" s="47">
        <v>1</v>
      </c>
      <c r="Q1754" s="47">
        <v>0</v>
      </c>
      <c r="R1754" s="47">
        <v>0</v>
      </c>
      <c r="S1754" s="47">
        <v>0</v>
      </c>
      <c r="T1754" s="47">
        <v>0</v>
      </c>
      <c r="U1754" s="47">
        <v>248</v>
      </c>
      <c r="V1754" s="47">
        <v>0</v>
      </c>
      <c r="W1754" s="47">
        <v>0</v>
      </c>
      <c r="X1754" s="47">
        <v>1</v>
      </c>
      <c r="Y1754" s="47">
        <v>4</v>
      </c>
      <c r="Z1754" s="47">
        <v>0</v>
      </c>
      <c r="AA1754" s="47">
        <v>0</v>
      </c>
      <c r="AB1754" s="47">
        <v>0</v>
      </c>
      <c r="AC1754" s="47">
        <v>1</v>
      </c>
      <c r="AD1754" s="47">
        <v>16</v>
      </c>
      <c r="AE1754" s="47">
        <v>0</v>
      </c>
      <c r="AF1754" s="35">
        <f>G1754+H1754+I1754+J1754+K1754+L1754+M1754+N1754+O1754+P1754+Q1754+R1754+S1754+T1754+U1754+V1754+W1754+X1754+Y1754+Z1754+AA1754+AB1754+AC1754+AD1754</f>
        <v>338</v>
      </c>
      <c r="AG1754" s="35">
        <f>G1754+H1754+I1754+J1754+K1754+L1754+M1754+N1754+O1754+P1754+Q1754+R1754+S1754+T1754+U1754+V1754+W1754+X1754+Y1754+Z1754+AA1754+AB1754+AC1754</f>
        <v>322</v>
      </c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</row>
    <row r="1755" spans="1:60" ht="15.6" x14ac:dyDescent="0.3">
      <c r="A1755" s="34" t="s">
        <v>2102</v>
      </c>
      <c r="B1755" s="34" t="s">
        <v>2285</v>
      </c>
      <c r="C1755" s="34" t="s">
        <v>2104</v>
      </c>
      <c r="D1755" s="34">
        <v>24</v>
      </c>
      <c r="E1755" s="34" t="s">
        <v>2340</v>
      </c>
      <c r="F1755" s="34" t="s">
        <v>2341</v>
      </c>
      <c r="G1755" s="47">
        <v>1</v>
      </c>
      <c r="H1755" s="47">
        <v>44</v>
      </c>
      <c r="I1755" s="47">
        <v>1</v>
      </c>
      <c r="J1755" s="47">
        <v>0</v>
      </c>
      <c r="K1755" s="47">
        <v>0</v>
      </c>
      <c r="L1755" s="47">
        <v>1</v>
      </c>
      <c r="M1755" s="47">
        <v>2</v>
      </c>
      <c r="N1755" s="47">
        <v>0</v>
      </c>
      <c r="O1755" s="47">
        <v>0</v>
      </c>
      <c r="P1755" s="47">
        <v>1</v>
      </c>
      <c r="Q1755" s="47">
        <v>0</v>
      </c>
      <c r="R1755" s="47">
        <v>0</v>
      </c>
      <c r="S1755" s="47">
        <v>0</v>
      </c>
      <c r="T1755" s="47">
        <v>0</v>
      </c>
      <c r="U1755" s="47">
        <v>316</v>
      </c>
      <c r="V1755" s="47">
        <v>1</v>
      </c>
      <c r="W1755" s="47">
        <v>1</v>
      </c>
      <c r="X1755" s="47">
        <v>0</v>
      </c>
      <c r="Y1755" s="47">
        <v>2</v>
      </c>
      <c r="Z1755" s="47">
        <v>0</v>
      </c>
      <c r="AA1755" s="47">
        <v>0</v>
      </c>
      <c r="AB1755" s="47">
        <v>1</v>
      </c>
      <c r="AC1755" s="47">
        <v>2</v>
      </c>
      <c r="AD1755" s="47">
        <v>13</v>
      </c>
      <c r="AE1755" s="47">
        <v>0</v>
      </c>
      <c r="AF1755" s="35">
        <f>G1755+H1755+I1755+J1755+K1755+L1755+M1755+N1755+O1755+P1755+Q1755+R1755+S1755+T1755+U1755+V1755+W1755+X1755+Y1755+Z1755+AA1755+AB1755+AC1755+AD1755</f>
        <v>386</v>
      </c>
      <c r="AG1755" s="35">
        <f>G1755+H1755+I1755+J1755+K1755+L1755+M1755+N1755+O1755+P1755+Q1755+R1755+S1755+T1755+U1755+V1755+W1755+X1755+Y1755+Z1755+AA1755+AB1755+AC1755</f>
        <v>373</v>
      </c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</row>
    <row r="1756" spans="1:60" ht="15.6" x14ac:dyDescent="0.3">
      <c r="A1756" s="34" t="s">
        <v>2102</v>
      </c>
      <c r="B1756" s="34" t="s">
        <v>2285</v>
      </c>
      <c r="C1756" s="34" t="s">
        <v>2104</v>
      </c>
      <c r="D1756" s="34">
        <v>24</v>
      </c>
      <c r="E1756" s="34" t="s">
        <v>2342</v>
      </c>
      <c r="F1756" s="34" t="s">
        <v>2343</v>
      </c>
      <c r="G1756" s="47">
        <v>5</v>
      </c>
      <c r="H1756" s="47">
        <v>13</v>
      </c>
      <c r="I1756" s="47">
        <v>0</v>
      </c>
      <c r="J1756" s="47">
        <v>0</v>
      </c>
      <c r="K1756" s="47">
        <v>0</v>
      </c>
      <c r="L1756" s="47">
        <v>1</v>
      </c>
      <c r="M1756" s="47">
        <v>0</v>
      </c>
      <c r="N1756" s="47">
        <v>3</v>
      </c>
      <c r="O1756" s="47">
        <v>0</v>
      </c>
      <c r="P1756" s="47">
        <v>0</v>
      </c>
      <c r="Q1756" s="47">
        <v>0</v>
      </c>
      <c r="R1756" s="47">
        <v>0</v>
      </c>
      <c r="S1756" s="47">
        <v>0</v>
      </c>
      <c r="T1756" s="47">
        <v>0</v>
      </c>
      <c r="U1756" s="47">
        <v>260</v>
      </c>
      <c r="V1756" s="47">
        <v>0</v>
      </c>
      <c r="W1756" s="47">
        <v>1</v>
      </c>
      <c r="X1756" s="47">
        <v>0</v>
      </c>
      <c r="Y1756" s="47">
        <v>0</v>
      </c>
      <c r="Z1756" s="47">
        <v>1</v>
      </c>
      <c r="AA1756" s="47">
        <v>0</v>
      </c>
      <c r="AB1756" s="47">
        <v>0</v>
      </c>
      <c r="AC1756" s="47">
        <v>0</v>
      </c>
      <c r="AD1756" s="47">
        <v>8</v>
      </c>
      <c r="AE1756" s="47">
        <v>0</v>
      </c>
      <c r="AF1756" s="35">
        <f>G1756+H1756+I1756+J1756+K1756+L1756+M1756+N1756+O1756+P1756+Q1756+R1756+S1756+T1756+U1756+V1756+W1756+X1756+Y1756+Z1756+AA1756+AB1756+AC1756+AD1756</f>
        <v>292</v>
      </c>
      <c r="AG1756" s="35">
        <f>G1756+H1756+I1756+J1756+K1756+L1756+M1756+N1756+O1756+P1756+Q1756+R1756+S1756+T1756+U1756+V1756+W1756+X1756+Y1756+Z1756+AA1756+AB1756+AC1756</f>
        <v>284</v>
      </c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</row>
    <row r="1757" spans="1:60" ht="15.6" x14ac:dyDescent="0.3">
      <c r="A1757" s="34" t="s">
        <v>2102</v>
      </c>
      <c r="B1757" s="34" t="s">
        <v>2285</v>
      </c>
      <c r="C1757" s="34" t="s">
        <v>2104</v>
      </c>
      <c r="D1757" s="34">
        <v>24</v>
      </c>
      <c r="E1757" s="34" t="s">
        <v>2344</v>
      </c>
      <c r="F1757" s="34" t="s">
        <v>2345</v>
      </c>
      <c r="G1757" s="47">
        <v>2</v>
      </c>
      <c r="H1757" s="47">
        <v>28</v>
      </c>
      <c r="I1757" s="47">
        <v>0</v>
      </c>
      <c r="J1757" s="47">
        <v>0</v>
      </c>
      <c r="K1757" s="47">
        <v>0</v>
      </c>
      <c r="L1757" s="47">
        <v>0</v>
      </c>
      <c r="M1757" s="47">
        <v>0</v>
      </c>
      <c r="N1757" s="47">
        <v>1</v>
      </c>
      <c r="O1757" s="47">
        <v>0</v>
      </c>
      <c r="P1757" s="47">
        <v>0</v>
      </c>
      <c r="Q1757" s="47">
        <v>0</v>
      </c>
      <c r="R1757" s="47">
        <v>0</v>
      </c>
      <c r="S1757" s="47">
        <v>0</v>
      </c>
      <c r="T1757" s="47">
        <v>0</v>
      </c>
      <c r="U1757" s="47">
        <v>359</v>
      </c>
      <c r="V1757" s="47">
        <v>1</v>
      </c>
      <c r="W1757" s="47">
        <v>0</v>
      </c>
      <c r="X1757" s="47">
        <v>1</v>
      </c>
      <c r="Y1757" s="47">
        <v>4</v>
      </c>
      <c r="Z1757" s="47">
        <v>1</v>
      </c>
      <c r="AA1757" s="47">
        <v>0</v>
      </c>
      <c r="AB1757" s="47">
        <v>0</v>
      </c>
      <c r="AC1757" s="47">
        <v>0</v>
      </c>
      <c r="AD1757" s="47">
        <v>14</v>
      </c>
      <c r="AE1757" s="47">
        <v>0</v>
      </c>
      <c r="AF1757" s="35">
        <f>G1757+H1757+I1757+J1757+K1757+L1757+M1757+N1757+O1757+P1757+Q1757+R1757+S1757+T1757+U1757+V1757+W1757+X1757+Y1757+Z1757+AA1757+AB1757+AC1757+AD1757</f>
        <v>411</v>
      </c>
      <c r="AG1757" s="35">
        <f>G1757+H1757+I1757+J1757+K1757+L1757+M1757+N1757+O1757+P1757+Q1757+R1757+S1757+T1757+U1757+V1757+W1757+X1757+Y1757+Z1757+AA1757+AB1757+AC1757</f>
        <v>397</v>
      </c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</row>
    <row r="1758" spans="1:60" ht="15.6" x14ac:dyDescent="0.3">
      <c r="A1758" s="40"/>
      <c r="B1758" s="40"/>
      <c r="C1758" s="40"/>
      <c r="D1758" s="40"/>
      <c r="E1758" s="44" t="s">
        <v>16</v>
      </c>
      <c r="F1758" s="44" t="s">
        <v>7</v>
      </c>
      <c r="G1758" s="44">
        <f t="shared" ref="G1758:AG1758" si="477">SUM(G1754:G1757)</f>
        <v>8</v>
      </c>
      <c r="H1758" s="44">
        <f t="shared" si="477"/>
        <v>148</v>
      </c>
      <c r="I1758" s="44">
        <f t="shared" si="477"/>
        <v>1</v>
      </c>
      <c r="J1758" s="44">
        <f t="shared" si="477"/>
        <v>0</v>
      </c>
      <c r="K1758" s="44">
        <f>SUM(K1754:K1757)</f>
        <v>1</v>
      </c>
      <c r="L1758" s="44">
        <f t="shared" si="477"/>
        <v>3</v>
      </c>
      <c r="M1758" s="44">
        <f t="shared" si="477"/>
        <v>3</v>
      </c>
      <c r="N1758" s="44">
        <f t="shared" si="477"/>
        <v>5</v>
      </c>
      <c r="O1758" s="44">
        <f t="shared" si="477"/>
        <v>0</v>
      </c>
      <c r="P1758" s="44">
        <f t="shared" si="477"/>
        <v>2</v>
      </c>
      <c r="Q1758" s="44">
        <f t="shared" si="477"/>
        <v>0</v>
      </c>
      <c r="R1758" s="44">
        <f t="shared" si="477"/>
        <v>0</v>
      </c>
      <c r="S1758" s="44">
        <f t="shared" si="477"/>
        <v>0</v>
      </c>
      <c r="T1758" s="44">
        <f t="shared" si="477"/>
        <v>0</v>
      </c>
      <c r="U1758" s="44">
        <f t="shared" si="477"/>
        <v>1183</v>
      </c>
      <c r="V1758" s="44">
        <f t="shared" si="477"/>
        <v>2</v>
      </c>
      <c r="W1758" s="44">
        <f t="shared" si="477"/>
        <v>2</v>
      </c>
      <c r="X1758" s="44">
        <f t="shared" si="477"/>
        <v>2</v>
      </c>
      <c r="Y1758" s="44">
        <f t="shared" si="477"/>
        <v>10</v>
      </c>
      <c r="Z1758" s="44">
        <f t="shared" si="477"/>
        <v>2</v>
      </c>
      <c r="AA1758" s="44">
        <f t="shared" si="477"/>
        <v>0</v>
      </c>
      <c r="AB1758" s="44">
        <f t="shared" si="477"/>
        <v>1</v>
      </c>
      <c r="AC1758" s="44">
        <f t="shared" si="477"/>
        <v>3</v>
      </c>
      <c r="AD1758" s="44">
        <f t="shared" si="477"/>
        <v>51</v>
      </c>
      <c r="AE1758" s="44">
        <f t="shared" si="477"/>
        <v>0</v>
      </c>
      <c r="AF1758" s="44">
        <f t="shared" si="477"/>
        <v>1427</v>
      </c>
      <c r="AG1758" s="44">
        <f t="shared" si="477"/>
        <v>1376</v>
      </c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</row>
    <row r="1759" spans="1:60" ht="15.6" x14ac:dyDescent="0.3">
      <c r="A1759" s="40"/>
      <c r="B1759" s="40"/>
      <c r="C1759" s="40"/>
      <c r="D1759" s="40"/>
      <c r="E1759" s="40"/>
      <c r="F1759" s="40"/>
      <c r="G1759" s="40"/>
      <c r="H1759" s="40"/>
      <c r="I1759" s="40"/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83"/>
      <c r="AE1759" s="41"/>
      <c r="AF1759" s="41"/>
      <c r="AG1759" s="41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</row>
    <row r="1760" spans="1:60" ht="15.6" x14ac:dyDescent="0.3">
      <c r="A1760" s="34" t="s">
        <v>2102</v>
      </c>
      <c r="B1760" s="34" t="s">
        <v>2285</v>
      </c>
      <c r="C1760" s="34" t="s">
        <v>2104</v>
      </c>
      <c r="D1760" s="34">
        <v>25</v>
      </c>
      <c r="E1760" s="34" t="s">
        <v>2346</v>
      </c>
      <c r="F1760" s="34" t="s">
        <v>2347</v>
      </c>
      <c r="G1760" s="47">
        <v>0</v>
      </c>
      <c r="H1760" s="47">
        <v>14</v>
      </c>
      <c r="I1760" s="47">
        <v>0</v>
      </c>
      <c r="J1760" s="47">
        <v>0</v>
      </c>
      <c r="K1760" s="47">
        <v>0</v>
      </c>
      <c r="L1760" s="47">
        <v>1</v>
      </c>
      <c r="M1760" s="47">
        <v>0</v>
      </c>
      <c r="N1760" s="47">
        <v>0</v>
      </c>
      <c r="O1760" s="47">
        <v>0</v>
      </c>
      <c r="P1760" s="47">
        <v>0</v>
      </c>
      <c r="Q1760" s="47">
        <v>0</v>
      </c>
      <c r="R1760" s="47">
        <v>0</v>
      </c>
      <c r="S1760" s="47">
        <v>0</v>
      </c>
      <c r="T1760" s="47">
        <v>1</v>
      </c>
      <c r="U1760" s="47">
        <v>231</v>
      </c>
      <c r="V1760" s="47">
        <v>0</v>
      </c>
      <c r="W1760" s="47">
        <v>0</v>
      </c>
      <c r="X1760" s="47">
        <v>1</v>
      </c>
      <c r="Y1760" s="47">
        <v>0</v>
      </c>
      <c r="Z1760" s="47">
        <v>0</v>
      </c>
      <c r="AA1760" s="47">
        <v>1</v>
      </c>
      <c r="AB1760" s="47">
        <v>0</v>
      </c>
      <c r="AC1760" s="47">
        <v>0</v>
      </c>
      <c r="AD1760" s="47">
        <v>2</v>
      </c>
      <c r="AE1760" s="47">
        <v>0</v>
      </c>
      <c r="AF1760" s="35">
        <f>G1760+H1760+I1760+J1760+K1760+L1760+M1760+N1760+O1760+P1760+Q1760+R1760+S1760+T1760+U1760+V1760+W1760+X1760+Y1760+Z1760+AA1760+AB1760+AC1760+AD1760</f>
        <v>251</v>
      </c>
      <c r="AG1760" s="35">
        <f>G1760+H1760+I1760+J1760+K1760+L1760+M1760+N1760+O1760+P1760+Q1760+R1760+S1760+T1760+U1760+V1760+W1760+X1760+Y1760+Z1760+AA1760+AB1760+AC1760</f>
        <v>249</v>
      </c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</row>
    <row r="1761" spans="1:60" ht="15.6" x14ac:dyDescent="0.3">
      <c r="A1761" s="34" t="s">
        <v>2102</v>
      </c>
      <c r="B1761" s="34" t="s">
        <v>2285</v>
      </c>
      <c r="C1761" s="34" t="s">
        <v>2104</v>
      </c>
      <c r="D1761" s="34">
        <v>25</v>
      </c>
      <c r="E1761" s="34" t="s">
        <v>2348</v>
      </c>
      <c r="F1761" s="34" t="s">
        <v>2349</v>
      </c>
      <c r="G1761" s="47">
        <v>1</v>
      </c>
      <c r="H1761" s="47">
        <v>25</v>
      </c>
      <c r="I1761" s="47">
        <v>0</v>
      </c>
      <c r="J1761" s="47">
        <v>0</v>
      </c>
      <c r="K1761" s="47">
        <v>0</v>
      </c>
      <c r="L1761" s="47">
        <v>0</v>
      </c>
      <c r="M1761" s="47">
        <v>0</v>
      </c>
      <c r="N1761" s="47">
        <v>0</v>
      </c>
      <c r="O1761" s="47">
        <v>0</v>
      </c>
      <c r="P1761" s="47">
        <v>0</v>
      </c>
      <c r="Q1761" s="47">
        <v>0</v>
      </c>
      <c r="R1761" s="47">
        <v>0</v>
      </c>
      <c r="S1761" s="47">
        <v>0</v>
      </c>
      <c r="T1761" s="47">
        <v>1</v>
      </c>
      <c r="U1761" s="47">
        <v>194</v>
      </c>
      <c r="V1761" s="47">
        <v>0</v>
      </c>
      <c r="W1761" s="47">
        <v>0</v>
      </c>
      <c r="X1761" s="47">
        <v>0</v>
      </c>
      <c r="Y1761" s="47">
        <v>0</v>
      </c>
      <c r="Z1761" s="47">
        <v>0</v>
      </c>
      <c r="AA1761" s="47">
        <v>0</v>
      </c>
      <c r="AB1761" s="47">
        <v>0</v>
      </c>
      <c r="AC1761" s="47">
        <v>0</v>
      </c>
      <c r="AD1761" s="47">
        <v>3</v>
      </c>
      <c r="AE1761" s="47">
        <v>0</v>
      </c>
      <c r="AF1761" s="35">
        <f>G1761+H1761+I1761+J1761+K1761+L1761+M1761+N1761+O1761+P1761+Q1761+R1761+S1761+T1761+U1761+V1761+W1761+X1761+Y1761+Z1761+AA1761+AB1761+AC1761+AD1761</f>
        <v>224</v>
      </c>
      <c r="AG1761" s="35">
        <f>G1761+H1761+I1761+J1761+K1761+L1761+M1761+N1761+O1761+P1761+Q1761+R1761+S1761+T1761+U1761+V1761+W1761+X1761+Y1761+Z1761+AA1761+AB1761+AC1761</f>
        <v>221</v>
      </c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</row>
    <row r="1762" spans="1:60" ht="15.6" x14ac:dyDescent="0.3">
      <c r="A1762" s="34" t="s">
        <v>2102</v>
      </c>
      <c r="B1762" s="34" t="s">
        <v>2285</v>
      </c>
      <c r="C1762" s="34" t="s">
        <v>2104</v>
      </c>
      <c r="D1762" s="34">
        <v>25</v>
      </c>
      <c r="E1762" s="34" t="s">
        <v>2350</v>
      </c>
      <c r="F1762" s="34" t="s">
        <v>2351</v>
      </c>
      <c r="G1762" s="47">
        <v>1</v>
      </c>
      <c r="H1762" s="47">
        <v>65</v>
      </c>
      <c r="I1762" s="47">
        <v>1</v>
      </c>
      <c r="J1762" s="47">
        <v>1</v>
      </c>
      <c r="K1762" s="47">
        <v>1</v>
      </c>
      <c r="L1762" s="47">
        <v>7</v>
      </c>
      <c r="M1762" s="47">
        <v>0</v>
      </c>
      <c r="N1762" s="47">
        <v>0</v>
      </c>
      <c r="O1762" s="47">
        <v>0</v>
      </c>
      <c r="P1762" s="47">
        <v>0</v>
      </c>
      <c r="Q1762" s="47">
        <v>0</v>
      </c>
      <c r="R1762" s="47">
        <v>1</v>
      </c>
      <c r="S1762" s="47">
        <v>0</v>
      </c>
      <c r="T1762" s="47">
        <v>0</v>
      </c>
      <c r="U1762" s="47">
        <v>369</v>
      </c>
      <c r="V1762" s="47">
        <v>1</v>
      </c>
      <c r="W1762" s="47">
        <v>1</v>
      </c>
      <c r="X1762" s="47">
        <v>0</v>
      </c>
      <c r="Y1762" s="47">
        <v>0</v>
      </c>
      <c r="Z1762" s="47">
        <v>0</v>
      </c>
      <c r="AA1762" s="47">
        <v>1</v>
      </c>
      <c r="AB1762" s="47">
        <v>0</v>
      </c>
      <c r="AC1762" s="47">
        <v>1</v>
      </c>
      <c r="AD1762" s="47">
        <v>3</v>
      </c>
      <c r="AE1762" s="47">
        <v>0</v>
      </c>
      <c r="AF1762" s="35">
        <f>G1762+H1762+I1762+J1762+K1762+L1762+M1762+N1762+O1762+P1762+Q1762+R1762+S1762+T1762+U1762+V1762+W1762+X1762+Y1762+Z1762+AA1762+AB1762+AC1762+AD1762</f>
        <v>453</v>
      </c>
      <c r="AG1762" s="35">
        <f>G1762+H1762+I1762+J1762+K1762+L1762+M1762+N1762+O1762+P1762+Q1762+R1762+S1762+T1762+U1762+V1762+W1762+X1762+Y1762+Z1762+AA1762+AB1762+AC1762</f>
        <v>450</v>
      </c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</row>
    <row r="1763" spans="1:60" ht="15.6" x14ac:dyDescent="0.3">
      <c r="A1763" s="34" t="s">
        <v>2102</v>
      </c>
      <c r="B1763" s="34" t="s">
        <v>2285</v>
      </c>
      <c r="C1763" s="34" t="s">
        <v>2104</v>
      </c>
      <c r="D1763" s="34">
        <v>25</v>
      </c>
      <c r="E1763" s="34" t="s">
        <v>2352</v>
      </c>
      <c r="F1763" s="34" t="s">
        <v>2353</v>
      </c>
      <c r="G1763" s="47">
        <v>0</v>
      </c>
      <c r="H1763" s="47">
        <v>18</v>
      </c>
      <c r="I1763" s="47">
        <v>0</v>
      </c>
      <c r="J1763" s="47">
        <v>0</v>
      </c>
      <c r="K1763" s="47">
        <v>0</v>
      </c>
      <c r="L1763" s="47">
        <v>1</v>
      </c>
      <c r="M1763" s="47">
        <v>0</v>
      </c>
      <c r="N1763" s="47">
        <v>0</v>
      </c>
      <c r="O1763" s="47">
        <v>0</v>
      </c>
      <c r="P1763" s="47">
        <v>0</v>
      </c>
      <c r="Q1763" s="47">
        <v>0</v>
      </c>
      <c r="R1763" s="47">
        <v>1</v>
      </c>
      <c r="S1763" s="47">
        <v>0</v>
      </c>
      <c r="T1763" s="47">
        <v>1</v>
      </c>
      <c r="U1763" s="47">
        <v>236</v>
      </c>
      <c r="V1763" s="47">
        <v>0</v>
      </c>
      <c r="W1763" s="47">
        <v>0</v>
      </c>
      <c r="X1763" s="47">
        <v>0</v>
      </c>
      <c r="Y1763" s="47">
        <v>0</v>
      </c>
      <c r="Z1763" s="47">
        <v>0</v>
      </c>
      <c r="AA1763" s="47">
        <v>0</v>
      </c>
      <c r="AB1763" s="47">
        <v>1</v>
      </c>
      <c r="AC1763" s="47">
        <v>0</v>
      </c>
      <c r="AD1763" s="47">
        <v>3</v>
      </c>
      <c r="AE1763" s="47">
        <v>0</v>
      </c>
      <c r="AF1763" s="35">
        <f>G1763+H1763+I1763+J1763+K1763+L1763+M1763+N1763+O1763+P1763+Q1763+R1763+S1763+T1763+U1763+V1763+W1763+X1763+Y1763+Z1763+AA1763+AB1763+AC1763+AD1763</f>
        <v>261</v>
      </c>
      <c r="AG1763" s="35">
        <f>G1763+H1763+I1763+J1763+K1763+L1763+M1763+N1763+O1763+P1763+Q1763+R1763+S1763+T1763+U1763+V1763+W1763+X1763+Y1763+Z1763+AA1763+AB1763+AC1763</f>
        <v>258</v>
      </c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</row>
    <row r="1764" spans="1:60" ht="15.6" x14ac:dyDescent="0.3">
      <c r="A1764" s="40"/>
      <c r="B1764" s="40"/>
      <c r="C1764" s="40"/>
      <c r="D1764" s="40"/>
      <c r="E1764" s="44" t="s">
        <v>16</v>
      </c>
      <c r="F1764" s="44" t="s">
        <v>7</v>
      </c>
      <c r="G1764" s="44">
        <f t="shared" ref="G1764:AG1764" si="478">SUM(G1760:G1763)</f>
        <v>2</v>
      </c>
      <c r="H1764" s="44">
        <f t="shared" si="478"/>
        <v>122</v>
      </c>
      <c r="I1764" s="44">
        <f t="shared" si="478"/>
        <v>1</v>
      </c>
      <c r="J1764" s="44">
        <f t="shared" si="478"/>
        <v>1</v>
      </c>
      <c r="K1764" s="44">
        <f t="shared" si="478"/>
        <v>1</v>
      </c>
      <c r="L1764" s="44">
        <f>SUM(L1760:L1763)</f>
        <v>9</v>
      </c>
      <c r="M1764" s="44">
        <f t="shared" si="478"/>
        <v>0</v>
      </c>
      <c r="N1764" s="44">
        <f t="shared" si="478"/>
        <v>0</v>
      </c>
      <c r="O1764" s="44">
        <f t="shared" si="478"/>
        <v>0</v>
      </c>
      <c r="P1764" s="44">
        <f t="shared" si="478"/>
        <v>0</v>
      </c>
      <c r="Q1764" s="44">
        <f t="shared" si="478"/>
        <v>0</v>
      </c>
      <c r="R1764" s="44">
        <f t="shared" si="478"/>
        <v>2</v>
      </c>
      <c r="S1764" s="44">
        <f t="shared" si="478"/>
        <v>0</v>
      </c>
      <c r="T1764" s="44">
        <f t="shared" si="478"/>
        <v>3</v>
      </c>
      <c r="U1764" s="44">
        <f t="shared" si="478"/>
        <v>1030</v>
      </c>
      <c r="V1764" s="44">
        <f t="shared" si="478"/>
        <v>1</v>
      </c>
      <c r="W1764" s="44">
        <f t="shared" si="478"/>
        <v>1</v>
      </c>
      <c r="X1764" s="44">
        <f t="shared" si="478"/>
        <v>1</v>
      </c>
      <c r="Y1764" s="44">
        <f t="shared" si="478"/>
        <v>0</v>
      </c>
      <c r="Z1764" s="44">
        <f t="shared" si="478"/>
        <v>0</v>
      </c>
      <c r="AA1764" s="44">
        <f t="shared" si="478"/>
        <v>2</v>
      </c>
      <c r="AB1764" s="44">
        <f t="shared" si="478"/>
        <v>1</v>
      </c>
      <c r="AC1764" s="44">
        <f t="shared" si="478"/>
        <v>1</v>
      </c>
      <c r="AD1764" s="44">
        <f t="shared" si="478"/>
        <v>11</v>
      </c>
      <c r="AE1764" s="44">
        <f t="shared" si="478"/>
        <v>0</v>
      </c>
      <c r="AF1764" s="44">
        <f t="shared" si="478"/>
        <v>1189</v>
      </c>
      <c r="AG1764" s="44">
        <f t="shared" si="478"/>
        <v>1178</v>
      </c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</row>
    <row r="1765" spans="1:60" ht="15.6" x14ac:dyDescent="0.3">
      <c r="A1765" s="40"/>
      <c r="B1765" s="40"/>
      <c r="C1765" s="40"/>
      <c r="D1765" s="40"/>
      <c r="E1765" s="45"/>
      <c r="F1765" s="45"/>
      <c r="G1765" s="45"/>
      <c r="H1765" s="45"/>
      <c r="I1765" s="45"/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94"/>
      <c r="AE1765" s="45"/>
      <c r="AF1765" s="41"/>
      <c r="AG1765" s="41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</row>
    <row r="1766" spans="1:60" ht="15.6" x14ac:dyDescent="0.3">
      <c r="A1766" s="34" t="s">
        <v>2102</v>
      </c>
      <c r="B1766" s="34" t="s">
        <v>2285</v>
      </c>
      <c r="C1766" s="34" t="s">
        <v>2104</v>
      </c>
      <c r="D1766" s="34">
        <v>26</v>
      </c>
      <c r="E1766" s="34" t="s">
        <v>2354</v>
      </c>
      <c r="F1766" s="34" t="s">
        <v>2355</v>
      </c>
      <c r="G1766" s="47">
        <v>1</v>
      </c>
      <c r="H1766" s="47">
        <v>20</v>
      </c>
      <c r="I1766" s="47">
        <v>0</v>
      </c>
      <c r="J1766" s="47">
        <v>0</v>
      </c>
      <c r="K1766" s="47">
        <v>0</v>
      </c>
      <c r="L1766" s="47">
        <v>0</v>
      </c>
      <c r="M1766" s="47">
        <v>1</v>
      </c>
      <c r="N1766" s="47">
        <v>0</v>
      </c>
      <c r="O1766" s="47">
        <v>0</v>
      </c>
      <c r="P1766" s="47">
        <v>0</v>
      </c>
      <c r="Q1766" s="47">
        <v>0</v>
      </c>
      <c r="R1766" s="47">
        <v>0</v>
      </c>
      <c r="S1766" s="47">
        <v>0</v>
      </c>
      <c r="T1766" s="47">
        <v>0</v>
      </c>
      <c r="U1766" s="47">
        <v>210</v>
      </c>
      <c r="V1766" s="47">
        <v>1</v>
      </c>
      <c r="W1766" s="47">
        <v>0</v>
      </c>
      <c r="X1766" s="47">
        <v>0</v>
      </c>
      <c r="Y1766" s="47">
        <v>0</v>
      </c>
      <c r="Z1766" s="47">
        <v>0</v>
      </c>
      <c r="AA1766" s="47">
        <v>0</v>
      </c>
      <c r="AB1766" s="47">
        <v>0</v>
      </c>
      <c r="AC1766" s="47">
        <v>1</v>
      </c>
      <c r="AD1766" s="47">
        <v>4</v>
      </c>
      <c r="AE1766" s="47">
        <v>0</v>
      </c>
      <c r="AF1766" s="35">
        <f t="shared" ref="AF1766:AF1771" si="479">G1766+H1766+I1766+J1766+K1766+L1766+M1766+N1766+O1766+P1766+Q1766+R1766+S1766+T1766+U1766+V1766+W1766+X1766+Y1766+Z1766+AA1766+AB1766+AC1766+AD1766</f>
        <v>238</v>
      </c>
      <c r="AG1766" s="35">
        <f t="shared" ref="AG1766:AG1771" si="480">G1766+H1766+I1766+J1766+K1766+L1766+M1766+N1766+O1766+P1766+Q1766+R1766+S1766+T1766+U1766+V1766+W1766+X1766+Y1766+Z1766+AA1766+AB1766+AC1766</f>
        <v>234</v>
      </c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</row>
    <row r="1767" spans="1:60" ht="15.6" x14ac:dyDescent="0.3">
      <c r="A1767" s="34" t="s">
        <v>2102</v>
      </c>
      <c r="B1767" s="34" t="s">
        <v>2285</v>
      </c>
      <c r="C1767" s="34" t="s">
        <v>2104</v>
      </c>
      <c r="D1767" s="34">
        <v>26</v>
      </c>
      <c r="E1767" s="34" t="s">
        <v>2356</v>
      </c>
      <c r="F1767" s="34" t="s">
        <v>2357</v>
      </c>
      <c r="G1767" s="47">
        <v>1</v>
      </c>
      <c r="H1767" s="47">
        <v>35</v>
      </c>
      <c r="I1767" s="47">
        <v>2</v>
      </c>
      <c r="J1767" s="47">
        <v>0</v>
      </c>
      <c r="K1767" s="47">
        <v>0</v>
      </c>
      <c r="L1767" s="47">
        <v>0</v>
      </c>
      <c r="M1767" s="47">
        <v>0</v>
      </c>
      <c r="N1767" s="47">
        <v>0</v>
      </c>
      <c r="O1767" s="47">
        <v>0</v>
      </c>
      <c r="P1767" s="47">
        <v>0</v>
      </c>
      <c r="Q1767" s="47">
        <v>0</v>
      </c>
      <c r="R1767" s="47">
        <v>0</v>
      </c>
      <c r="S1767" s="47">
        <v>0</v>
      </c>
      <c r="T1767" s="47">
        <v>1</v>
      </c>
      <c r="U1767" s="47">
        <v>163</v>
      </c>
      <c r="V1767" s="47">
        <v>0</v>
      </c>
      <c r="W1767" s="47">
        <v>1</v>
      </c>
      <c r="X1767" s="47">
        <v>0</v>
      </c>
      <c r="Y1767" s="47">
        <v>0</v>
      </c>
      <c r="Z1767" s="47">
        <v>0</v>
      </c>
      <c r="AA1767" s="47">
        <v>0</v>
      </c>
      <c r="AB1767" s="47">
        <v>0</v>
      </c>
      <c r="AC1767" s="47">
        <v>0</v>
      </c>
      <c r="AD1767" s="47">
        <v>3</v>
      </c>
      <c r="AE1767" s="47">
        <v>0</v>
      </c>
      <c r="AF1767" s="35">
        <f t="shared" si="479"/>
        <v>206</v>
      </c>
      <c r="AG1767" s="35">
        <f t="shared" si="480"/>
        <v>203</v>
      </c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</row>
    <row r="1768" spans="1:60" ht="15.6" x14ac:dyDescent="0.3">
      <c r="A1768" s="34" t="s">
        <v>2102</v>
      </c>
      <c r="B1768" s="34" t="s">
        <v>2285</v>
      </c>
      <c r="C1768" s="34" t="s">
        <v>2104</v>
      </c>
      <c r="D1768" s="34">
        <v>26</v>
      </c>
      <c r="E1768" s="34" t="s">
        <v>2358</v>
      </c>
      <c r="F1768" s="34" t="s">
        <v>2359</v>
      </c>
      <c r="G1768" s="47">
        <v>1</v>
      </c>
      <c r="H1768" s="47">
        <v>95</v>
      </c>
      <c r="I1768" s="47">
        <v>1</v>
      </c>
      <c r="J1768" s="47">
        <v>0</v>
      </c>
      <c r="K1768" s="47">
        <v>0</v>
      </c>
      <c r="L1768" s="47">
        <v>2</v>
      </c>
      <c r="M1768" s="47">
        <v>0</v>
      </c>
      <c r="N1768" s="47">
        <v>4</v>
      </c>
      <c r="O1768" s="47">
        <v>0</v>
      </c>
      <c r="P1768" s="47">
        <v>0</v>
      </c>
      <c r="Q1768" s="47">
        <v>1</v>
      </c>
      <c r="R1768" s="47">
        <v>0</v>
      </c>
      <c r="S1768" s="47">
        <v>0</v>
      </c>
      <c r="T1768" s="47">
        <v>0</v>
      </c>
      <c r="U1768" s="47">
        <v>219</v>
      </c>
      <c r="V1768" s="47">
        <v>2</v>
      </c>
      <c r="W1768" s="47">
        <v>0</v>
      </c>
      <c r="X1768" s="47">
        <v>0</v>
      </c>
      <c r="Y1768" s="47">
        <v>2</v>
      </c>
      <c r="Z1768" s="47">
        <v>1</v>
      </c>
      <c r="AA1768" s="47">
        <v>0</v>
      </c>
      <c r="AB1768" s="47">
        <v>0</v>
      </c>
      <c r="AC1768" s="47">
        <v>0</v>
      </c>
      <c r="AD1768" s="47">
        <v>5</v>
      </c>
      <c r="AE1768" s="47">
        <v>0</v>
      </c>
      <c r="AF1768" s="35">
        <f t="shared" si="479"/>
        <v>333</v>
      </c>
      <c r="AG1768" s="35">
        <f t="shared" si="480"/>
        <v>328</v>
      </c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</row>
    <row r="1769" spans="1:60" ht="15.6" x14ac:dyDescent="0.3">
      <c r="A1769" s="34" t="s">
        <v>2102</v>
      </c>
      <c r="B1769" s="34" t="s">
        <v>2285</v>
      </c>
      <c r="C1769" s="34" t="s">
        <v>2104</v>
      </c>
      <c r="D1769" s="34">
        <v>26</v>
      </c>
      <c r="E1769" s="34" t="s">
        <v>2360</v>
      </c>
      <c r="F1769" s="34" t="s">
        <v>2361</v>
      </c>
      <c r="G1769" s="47">
        <v>4</v>
      </c>
      <c r="H1769" s="47">
        <v>37</v>
      </c>
      <c r="I1769" s="47">
        <v>2</v>
      </c>
      <c r="J1769" s="47">
        <v>2</v>
      </c>
      <c r="K1769" s="47">
        <v>0</v>
      </c>
      <c r="L1769" s="47">
        <v>0</v>
      </c>
      <c r="M1769" s="47">
        <v>0</v>
      </c>
      <c r="N1769" s="47">
        <v>2</v>
      </c>
      <c r="O1769" s="47">
        <v>0</v>
      </c>
      <c r="P1769" s="47">
        <v>0</v>
      </c>
      <c r="Q1769" s="47">
        <v>0</v>
      </c>
      <c r="R1769" s="47">
        <v>0</v>
      </c>
      <c r="S1769" s="47">
        <v>0</v>
      </c>
      <c r="T1769" s="47">
        <v>0</v>
      </c>
      <c r="U1769" s="47">
        <v>301</v>
      </c>
      <c r="V1769" s="47">
        <v>1</v>
      </c>
      <c r="W1769" s="47">
        <v>0</v>
      </c>
      <c r="X1769" s="47">
        <v>1</v>
      </c>
      <c r="Y1769" s="47">
        <v>2</v>
      </c>
      <c r="Z1769" s="47">
        <v>0</v>
      </c>
      <c r="AA1769" s="47">
        <v>1</v>
      </c>
      <c r="AB1769" s="47">
        <v>0</v>
      </c>
      <c r="AC1769" s="47">
        <v>1</v>
      </c>
      <c r="AD1769" s="47">
        <v>6</v>
      </c>
      <c r="AE1769" s="47">
        <v>0</v>
      </c>
      <c r="AF1769" s="35">
        <f t="shared" si="479"/>
        <v>360</v>
      </c>
      <c r="AG1769" s="35">
        <f t="shared" si="480"/>
        <v>354</v>
      </c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</row>
    <row r="1770" spans="1:60" ht="15.6" x14ac:dyDescent="0.3">
      <c r="A1770" s="34" t="s">
        <v>2102</v>
      </c>
      <c r="B1770" s="34" t="s">
        <v>2285</v>
      </c>
      <c r="C1770" s="34" t="s">
        <v>2104</v>
      </c>
      <c r="D1770" s="34">
        <v>26</v>
      </c>
      <c r="E1770" s="34" t="s">
        <v>2362</v>
      </c>
      <c r="F1770" s="34" t="s">
        <v>2363</v>
      </c>
      <c r="G1770" s="47">
        <v>1</v>
      </c>
      <c r="H1770" s="47">
        <v>57</v>
      </c>
      <c r="I1770" s="47">
        <v>2</v>
      </c>
      <c r="J1770" s="47">
        <v>0</v>
      </c>
      <c r="K1770" s="47">
        <v>1</v>
      </c>
      <c r="L1770" s="47">
        <v>2</v>
      </c>
      <c r="M1770" s="47">
        <v>0</v>
      </c>
      <c r="N1770" s="47">
        <v>2</v>
      </c>
      <c r="O1770" s="47">
        <v>0</v>
      </c>
      <c r="P1770" s="47">
        <v>0</v>
      </c>
      <c r="Q1770" s="47">
        <v>0</v>
      </c>
      <c r="R1770" s="47">
        <v>0</v>
      </c>
      <c r="S1770" s="47">
        <v>0</v>
      </c>
      <c r="T1770" s="47">
        <v>0</v>
      </c>
      <c r="U1770" s="47">
        <v>192</v>
      </c>
      <c r="V1770" s="47">
        <v>1</v>
      </c>
      <c r="W1770" s="47">
        <v>0</v>
      </c>
      <c r="X1770" s="47">
        <v>0</v>
      </c>
      <c r="Y1770" s="47">
        <v>0</v>
      </c>
      <c r="Z1770" s="47">
        <v>0</v>
      </c>
      <c r="AA1770" s="47">
        <v>1</v>
      </c>
      <c r="AB1770" s="47">
        <v>0</v>
      </c>
      <c r="AC1770" s="47">
        <v>1</v>
      </c>
      <c r="AD1770" s="47">
        <v>6</v>
      </c>
      <c r="AE1770" s="47">
        <v>0</v>
      </c>
      <c r="AF1770" s="35">
        <f t="shared" si="479"/>
        <v>266</v>
      </c>
      <c r="AG1770" s="35">
        <f t="shared" si="480"/>
        <v>260</v>
      </c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</row>
    <row r="1771" spans="1:60" ht="15.6" x14ac:dyDescent="0.3">
      <c r="A1771" s="34" t="s">
        <v>2102</v>
      </c>
      <c r="B1771" s="34" t="s">
        <v>2285</v>
      </c>
      <c r="C1771" s="34" t="s">
        <v>2104</v>
      </c>
      <c r="D1771" s="34">
        <v>26</v>
      </c>
      <c r="E1771" s="34" t="s">
        <v>2364</v>
      </c>
      <c r="F1771" s="34" t="s">
        <v>2365</v>
      </c>
      <c r="G1771" s="47">
        <v>1</v>
      </c>
      <c r="H1771" s="47">
        <v>130</v>
      </c>
      <c r="I1771" s="47">
        <v>0</v>
      </c>
      <c r="J1771" s="47">
        <v>0</v>
      </c>
      <c r="K1771" s="47">
        <v>0</v>
      </c>
      <c r="L1771" s="47">
        <v>0</v>
      </c>
      <c r="M1771" s="47">
        <v>0</v>
      </c>
      <c r="N1771" s="47">
        <v>2</v>
      </c>
      <c r="O1771" s="47">
        <v>0</v>
      </c>
      <c r="P1771" s="47">
        <v>0</v>
      </c>
      <c r="Q1771" s="47">
        <v>0</v>
      </c>
      <c r="R1771" s="47">
        <v>0</v>
      </c>
      <c r="S1771" s="47">
        <v>0</v>
      </c>
      <c r="T1771" s="47">
        <v>2</v>
      </c>
      <c r="U1771" s="47">
        <v>192</v>
      </c>
      <c r="V1771" s="47">
        <v>2</v>
      </c>
      <c r="W1771" s="47">
        <v>0</v>
      </c>
      <c r="X1771" s="47">
        <v>0</v>
      </c>
      <c r="Y1771" s="47">
        <v>0</v>
      </c>
      <c r="Z1771" s="47">
        <v>0</v>
      </c>
      <c r="AA1771" s="47">
        <v>0</v>
      </c>
      <c r="AB1771" s="47">
        <v>0</v>
      </c>
      <c r="AC1771" s="47">
        <v>2</v>
      </c>
      <c r="AD1771" s="47">
        <v>3</v>
      </c>
      <c r="AE1771" s="47">
        <v>0</v>
      </c>
      <c r="AF1771" s="35">
        <f t="shared" si="479"/>
        <v>334</v>
      </c>
      <c r="AG1771" s="35">
        <f t="shared" si="480"/>
        <v>331</v>
      </c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</row>
    <row r="1772" spans="1:60" ht="15.6" x14ac:dyDescent="0.3">
      <c r="A1772" s="40"/>
      <c r="B1772" s="40"/>
      <c r="C1772" s="40"/>
      <c r="D1772" s="40"/>
      <c r="E1772" s="44" t="s">
        <v>12</v>
      </c>
      <c r="F1772" s="44" t="s">
        <v>7</v>
      </c>
      <c r="G1772" s="44">
        <f>SUM(G1766:G1771)</f>
        <v>9</v>
      </c>
      <c r="H1772" s="44">
        <f t="shared" ref="H1772:AG1772" si="481">SUM(H1766:H1771)</f>
        <v>374</v>
      </c>
      <c r="I1772" s="44">
        <f t="shared" si="481"/>
        <v>7</v>
      </c>
      <c r="J1772" s="44">
        <f t="shared" si="481"/>
        <v>2</v>
      </c>
      <c r="K1772" s="44">
        <f>SUM(K1766:K1771)</f>
        <v>1</v>
      </c>
      <c r="L1772" s="44">
        <f t="shared" si="481"/>
        <v>4</v>
      </c>
      <c r="M1772" s="44">
        <f t="shared" si="481"/>
        <v>1</v>
      </c>
      <c r="N1772" s="44">
        <f t="shared" si="481"/>
        <v>10</v>
      </c>
      <c r="O1772" s="44">
        <f t="shared" si="481"/>
        <v>0</v>
      </c>
      <c r="P1772" s="44">
        <f t="shared" si="481"/>
        <v>0</v>
      </c>
      <c r="Q1772" s="44">
        <f t="shared" si="481"/>
        <v>1</v>
      </c>
      <c r="R1772" s="44">
        <f t="shared" si="481"/>
        <v>0</v>
      </c>
      <c r="S1772" s="44">
        <f t="shared" si="481"/>
        <v>0</v>
      </c>
      <c r="T1772" s="44">
        <f t="shared" si="481"/>
        <v>3</v>
      </c>
      <c r="U1772" s="44">
        <f t="shared" si="481"/>
        <v>1277</v>
      </c>
      <c r="V1772" s="44">
        <f t="shared" si="481"/>
        <v>7</v>
      </c>
      <c r="W1772" s="44">
        <f t="shared" si="481"/>
        <v>1</v>
      </c>
      <c r="X1772" s="44">
        <f t="shared" si="481"/>
        <v>1</v>
      </c>
      <c r="Y1772" s="44">
        <f t="shared" si="481"/>
        <v>4</v>
      </c>
      <c r="Z1772" s="44">
        <f t="shared" si="481"/>
        <v>1</v>
      </c>
      <c r="AA1772" s="44">
        <f t="shared" si="481"/>
        <v>2</v>
      </c>
      <c r="AB1772" s="44">
        <f t="shared" si="481"/>
        <v>0</v>
      </c>
      <c r="AC1772" s="44">
        <f t="shared" si="481"/>
        <v>5</v>
      </c>
      <c r="AD1772" s="44">
        <f t="shared" si="481"/>
        <v>27</v>
      </c>
      <c r="AE1772" s="44">
        <f t="shared" si="481"/>
        <v>0</v>
      </c>
      <c r="AF1772" s="44">
        <f t="shared" si="481"/>
        <v>1737</v>
      </c>
      <c r="AG1772" s="44">
        <f t="shared" si="481"/>
        <v>1710</v>
      </c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</row>
    <row r="1773" spans="1:60" ht="15.6" x14ac:dyDescent="0.3">
      <c r="A1773" s="40"/>
      <c r="B1773" s="40"/>
      <c r="C1773" s="40"/>
      <c r="D1773" s="40"/>
      <c r="E1773" s="45"/>
      <c r="F1773" s="45"/>
      <c r="G1773" s="45"/>
      <c r="H1773" s="45"/>
      <c r="I1773" s="45"/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94"/>
      <c r="AE1773" s="45"/>
      <c r="AF1773" s="41"/>
      <c r="AG1773" s="41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</row>
    <row r="1774" spans="1:60" ht="15.6" x14ac:dyDescent="0.3">
      <c r="A1774" s="34" t="s">
        <v>2102</v>
      </c>
      <c r="B1774" s="34" t="s">
        <v>2285</v>
      </c>
      <c r="C1774" s="34" t="s">
        <v>2104</v>
      </c>
      <c r="D1774" s="34">
        <v>27</v>
      </c>
      <c r="E1774" s="34" t="s">
        <v>2366</v>
      </c>
      <c r="F1774" s="34" t="s">
        <v>2367</v>
      </c>
      <c r="G1774" s="47">
        <v>0</v>
      </c>
      <c r="H1774" s="47">
        <v>61</v>
      </c>
      <c r="I1774" s="47">
        <v>0</v>
      </c>
      <c r="J1774" s="47">
        <v>0</v>
      </c>
      <c r="K1774" s="47">
        <v>0</v>
      </c>
      <c r="L1774" s="47">
        <v>0</v>
      </c>
      <c r="M1774" s="47">
        <v>1</v>
      </c>
      <c r="N1774" s="47">
        <v>1</v>
      </c>
      <c r="O1774" s="47">
        <v>0</v>
      </c>
      <c r="P1774" s="47">
        <v>0</v>
      </c>
      <c r="Q1774" s="47">
        <v>0</v>
      </c>
      <c r="R1774" s="47">
        <v>0</v>
      </c>
      <c r="S1774" s="47">
        <v>0</v>
      </c>
      <c r="T1774" s="47">
        <v>0</v>
      </c>
      <c r="U1774" s="47">
        <v>78</v>
      </c>
      <c r="V1774" s="47">
        <v>3</v>
      </c>
      <c r="W1774" s="47">
        <v>0</v>
      </c>
      <c r="X1774" s="47">
        <v>0</v>
      </c>
      <c r="Y1774" s="47">
        <v>0</v>
      </c>
      <c r="Z1774" s="47">
        <v>0</v>
      </c>
      <c r="AA1774" s="47">
        <v>0</v>
      </c>
      <c r="AB1774" s="47">
        <v>0</v>
      </c>
      <c r="AC1774" s="47">
        <v>0</v>
      </c>
      <c r="AD1774" s="47">
        <v>3</v>
      </c>
      <c r="AE1774" s="47">
        <v>0</v>
      </c>
      <c r="AF1774" s="35">
        <f>G1774+H1774+I1774+J1774+K1774+L1774+M1774+N1774+O1774+P1774+Q1774+R1774+S1774+T1774+U1774+V1774+W1774+X1774+Y1774+Z1774+AA1774+AB1774+AC1774+AD1774</f>
        <v>147</v>
      </c>
      <c r="AG1774" s="35">
        <f>G1774+H1774+I1774+J1774+K1774+L1774+M1774+N1774+O1774+P1774+Q1774+R1774+S1774+T1774+U1774+V1774+W1774+X1774+Y1774+Z1774+AA1774+AB1774+AC1774</f>
        <v>144</v>
      </c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</row>
    <row r="1775" spans="1:60" ht="15.6" x14ac:dyDescent="0.3">
      <c r="A1775" s="34" t="s">
        <v>2102</v>
      </c>
      <c r="B1775" s="34" t="s">
        <v>2285</v>
      </c>
      <c r="C1775" s="34" t="s">
        <v>2104</v>
      </c>
      <c r="D1775" s="34">
        <v>27</v>
      </c>
      <c r="E1775" s="34" t="s">
        <v>2368</v>
      </c>
      <c r="F1775" s="34" t="s">
        <v>2369</v>
      </c>
      <c r="G1775" s="47">
        <v>1</v>
      </c>
      <c r="H1775" s="47">
        <v>77</v>
      </c>
      <c r="I1775" s="47">
        <v>1</v>
      </c>
      <c r="J1775" s="47">
        <v>0</v>
      </c>
      <c r="K1775" s="47">
        <v>0</v>
      </c>
      <c r="L1775" s="47">
        <v>1</v>
      </c>
      <c r="M1775" s="47">
        <v>1</v>
      </c>
      <c r="N1775" s="47">
        <v>5</v>
      </c>
      <c r="O1775" s="47">
        <v>0</v>
      </c>
      <c r="P1775" s="47">
        <v>0</v>
      </c>
      <c r="Q1775" s="47">
        <v>0</v>
      </c>
      <c r="R1775" s="47">
        <v>1</v>
      </c>
      <c r="S1775" s="47">
        <v>0</v>
      </c>
      <c r="T1775" s="47">
        <v>0</v>
      </c>
      <c r="U1775" s="47">
        <v>440</v>
      </c>
      <c r="V1775" s="47">
        <v>3</v>
      </c>
      <c r="W1775" s="47">
        <v>0</v>
      </c>
      <c r="X1775" s="47">
        <v>0</v>
      </c>
      <c r="Y1775" s="47">
        <v>3</v>
      </c>
      <c r="Z1775" s="47">
        <v>2</v>
      </c>
      <c r="AA1775" s="47">
        <v>2</v>
      </c>
      <c r="AB1775" s="47">
        <v>0</v>
      </c>
      <c r="AC1775" s="47">
        <v>1</v>
      </c>
      <c r="AD1775" s="47">
        <v>19</v>
      </c>
      <c r="AE1775" s="47">
        <v>0</v>
      </c>
      <c r="AF1775" s="35">
        <f>G1775+H1775+I1775+J1775+K1775+L1775+M1775+N1775+O1775+P1775+Q1775+R1775+S1775+T1775+U1775+V1775+W1775+X1775+Y1775+Z1775+AA1775+AB1775+AC1775+AD1775</f>
        <v>557</v>
      </c>
      <c r="AG1775" s="35">
        <f>G1775+H1775+I1775+J1775+K1775+L1775+M1775+N1775+O1775+P1775+Q1775+R1775+S1775+T1775+U1775+V1775+W1775+X1775+Y1775+Z1775+AA1775+AB1775+AC1775</f>
        <v>538</v>
      </c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</row>
    <row r="1776" spans="1:60" ht="15.6" x14ac:dyDescent="0.3">
      <c r="A1776" s="34" t="s">
        <v>2102</v>
      </c>
      <c r="B1776" s="34" t="s">
        <v>2285</v>
      </c>
      <c r="C1776" s="34" t="s">
        <v>2104</v>
      </c>
      <c r="D1776" s="34">
        <v>27</v>
      </c>
      <c r="E1776" s="34" t="s">
        <v>2370</v>
      </c>
      <c r="F1776" s="34" t="s">
        <v>2371</v>
      </c>
      <c r="G1776" s="47">
        <v>4</v>
      </c>
      <c r="H1776" s="47">
        <v>112</v>
      </c>
      <c r="I1776" s="47">
        <v>0</v>
      </c>
      <c r="J1776" s="47">
        <v>0</v>
      </c>
      <c r="K1776" s="47">
        <v>0</v>
      </c>
      <c r="L1776" s="47">
        <v>4</v>
      </c>
      <c r="M1776" s="47">
        <v>3</v>
      </c>
      <c r="N1776" s="47">
        <v>3</v>
      </c>
      <c r="O1776" s="47">
        <v>0</v>
      </c>
      <c r="P1776" s="47">
        <v>0</v>
      </c>
      <c r="Q1776" s="47">
        <v>0</v>
      </c>
      <c r="R1776" s="47">
        <v>0</v>
      </c>
      <c r="S1776" s="47">
        <v>0</v>
      </c>
      <c r="T1776" s="47">
        <v>1</v>
      </c>
      <c r="U1776" s="47">
        <v>493</v>
      </c>
      <c r="V1776" s="47">
        <v>1</v>
      </c>
      <c r="W1776" s="47">
        <v>0</v>
      </c>
      <c r="X1776" s="47">
        <v>1</v>
      </c>
      <c r="Y1776" s="47">
        <v>1</v>
      </c>
      <c r="Z1776" s="47">
        <v>0</v>
      </c>
      <c r="AA1776" s="47">
        <v>0</v>
      </c>
      <c r="AB1776" s="47">
        <v>0</v>
      </c>
      <c r="AC1776" s="47">
        <v>3</v>
      </c>
      <c r="AD1776" s="47">
        <v>9</v>
      </c>
      <c r="AE1776" s="47">
        <v>0</v>
      </c>
      <c r="AF1776" s="35">
        <f>G1776+H1776+I1776+J1776+K1776+L1776+M1776+N1776+O1776+P1776+Q1776+R1776+S1776+T1776+U1776+V1776+W1776+X1776+Y1776+Z1776+AA1776+AB1776+AC1776+AD1776</f>
        <v>635</v>
      </c>
      <c r="AG1776" s="35">
        <f>G1776+H1776+I1776+J1776+K1776+L1776+M1776+N1776+O1776+P1776+Q1776+R1776+S1776+T1776+U1776+V1776+W1776+X1776+Y1776+Z1776+AA1776+AB1776+AC1776</f>
        <v>626</v>
      </c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</row>
    <row r="1777" spans="1:60" ht="15.6" x14ac:dyDescent="0.3">
      <c r="A1777" s="34" t="s">
        <v>2102</v>
      </c>
      <c r="B1777" s="34" t="s">
        <v>2285</v>
      </c>
      <c r="C1777" s="34" t="s">
        <v>2104</v>
      </c>
      <c r="D1777" s="34">
        <v>27</v>
      </c>
      <c r="E1777" s="34" t="s">
        <v>2372</v>
      </c>
      <c r="F1777" s="34" t="s">
        <v>2373</v>
      </c>
      <c r="G1777" s="47">
        <v>1</v>
      </c>
      <c r="H1777" s="47">
        <v>23</v>
      </c>
      <c r="I1777" s="47">
        <v>0</v>
      </c>
      <c r="J1777" s="47">
        <v>0</v>
      </c>
      <c r="K1777" s="47">
        <v>0</v>
      </c>
      <c r="L1777" s="47">
        <v>1</v>
      </c>
      <c r="M1777" s="47">
        <v>1</v>
      </c>
      <c r="N1777" s="47">
        <v>0</v>
      </c>
      <c r="O1777" s="47">
        <v>0</v>
      </c>
      <c r="P1777" s="47">
        <v>1</v>
      </c>
      <c r="Q1777" s="47">
        <v>0</v>
      </c>
      <c r="R1777" s="47">
        <v>0</v>
      </c>
      <c r="S1777" s="47">
        <v>0</v>
      </c>
      <c r="T1777" s="47">
        <v>0</v>
      </c>
      <c r="U1777" s="47">
        <v>280</v>
      </c>
      <c r="V1777" s="47">
        <v>0</v>
      </c>
      <c r="W1777" s="47">
        <v>0</v>
      </c>
      <c r="X1777" s="47">
        <v>0</v>
      </c>
      <c r="Y1777" s="47">
        <v>0</v>
      </c>
      <c r="Z1777" s="47">
        <v>1</v>
      </c>
      <c r="AA1777" s="47">
        <v>0</v>
      </c>
      <c r="AB1777" s="47">
        <v>0</v>
      </c>
      <c r="AC1777" s="47">
        <v>0</v>
      </c>
      <c r="AD1777" s="47">
        <v>4</v>
      </c>
      <c r="AE1777" s="47">
        <v>0</v>
      </c>
      <c r="AF1777" s="35">
        <f>G1777+H1777+I1777+J1777+K1777+L1777+M1777+N1777+O1777+P1777+Q1777+R1777+S1777+T1777+U1777+V1777+W1777+X1777+Y1777+Z1777+AA1777+AB1777+AC1777+AD1777</f>
        <v>312</v>
      </c>
      <c r="AG1777" s="35">
        <f>G1777+H1777+I1777+J1777+K1777+L1777+M1777+N1777+O1777+P1777+Q1777+R1777+S1777+T1777+U1777+V1777+W1777+X1777+Y1777+Z1777+AA1777+AB1777+AC1777</f>
        <v>308</v>
      </c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</row>
    <row r="1778" spans="1:60" ht="15.6" x14ac:dyDescent="0.3">
      <c r="A1778" s="40"/>
      <c r="B1778" s="40"/>
      <c r="C1778" s="40"/>
      <c r="D1778" s="40"/>
      <c r="E1778" s="44" t="s">
        <v>16</v>
      </c>
      <c r="F1778" s="44" t="s">
        <v>7</v>
      </c>
      <c r="G1778" s="44">
        <f t="shared" ref="G1778:AG1778" si="482">SUM(G1774:G1777)</f>
        <v>6</v>
      </c>
      <c r="H1778" s="44">
        <f t="shared" si="482"/>
        <v>273</v>
      </c>
      <c r="I1778" s="44">
        <f t="shared" si="482"/>
        <v>1</v>
      </c>
      <c r="J1778" s="44">
        <f t="shared" si="482"/>
        <v>0</v>
      </c>
      <c r="K1778" s="44">
        <f t="shared" si="482"/>
        <v>0</v>
      </c>
      <c r="L1778" s="44">
        <f>SUM(L1774:L1777)</f>
        <v>6</v>
      </c>
      <c r="M1778" s="44">
        <f t="shared" si="482"/>
        <v>6</v>
      </c>
      <c r="N1778" s="44">
        <f t="shared" si="482"/>
        <v>9</v>
      </c>
      <c r="O1778" s="44">
        <f t="shared" si="482"/>
        <v>0</v>
      </c>
      <c r="P1778" s="44">
        <f t="shared" si="482"/>
        <v>1</v>
      </c>
      <c r="Q1778" s="44">
        <f t="shared" si="482"/>
        <v>0</v>
      </c>
      <c r="R1778" s="44">
        <f t="shared" si="482"/>
        <v>1</v>
      </c>
      <c r="S1778" s="44">
        <f t="shared" si="482"/>
        <v>0</v>
      </c>
      <c r="T1778" s="44">
        <f t="shared" si="482"/>
        <v>1</v>
      </c>
      <c r="U1778" s="44">
        <f t="shared" si="482"/>
        <v>1291</v>
      </c>
      <c r="V1778" s="44">
        <f t="shared" si="482"/>
        <v>7</v>
      </c>
      <c r="W1778" s="44">
        <f t="shared" si="482"/>
        <v>0</v>
      </c>
      <c r="X1778" s="44">
        <f t="shared" si="482"/>
        <v>1</v>
      </c>
      <c r="Y1778" s="44">
        <f t="shared" si="482"/>
        <v>4</v>
      </c>
      <c r="Z1778" s="44">
        <f t="shared" si="482"/>
        <v>3</v>
      </c>
      <c r="AA1778" s="44">
        <f t="shared" si="482"/>
        <v>2</v>
      </c>
      <c r="AB1778" s="44">
        <f t="shared" si="482"/>
        <v>0</v>
      </c>
      <c r="AC1778" s="44">
        <f t="shared" si="482"/>
        <v>4</v>
      </c>
      <c r="AD1778" s="44">
        <f t="shared" si="482"/>
        <v>35</v>
      </c>
      <c r="AE1778" s="44">
        <f t="shared" si="482"/>
        <v>0</v>
      </c>
      <c r="AF1778" s="44">
        <f t="shared" si="482"/>
        <v>1651</v>
      </c>
      <c r="AG1778" s="44">
        <f t="shared" si="482"/>
        <v>1616</v>
      </c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</row>
    <row r="1779" spans="1:60" ht="15.6" x14ac:dyDescent="0.3">
      <c r="A1779" s="40"/>
      <c r="B1779" s="40"/>
      <c r="C1779" s="40"/>
      <c r="D1779" s="40"/>
      <c r="E1779" s="45"/>
      <c r="F1779" s="45"/>
      <c r="G1779" s="45"/>
      <c r="H1779" s="45"/>
      <c r="I1779" s="45"/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94"/>
      <c r="AE1779" s="45"/>
      <c r="AF1779" s="41"/>
      <c r="AG1779" s="41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</row>
    <row r="1780" spans="1:60" ht="15.6" x14ac:dyDescent="0.3">
      <c r="A1780" s="34" t="s">
        <v>2102</v>
      </c>
      <c r="B1780" s="34" t="s">
        <v>2285</v>
      </c>
      <c r="C1780" s="34" t="s">
        <v>2104</v>
      </c>
      <c r="D1780" s="34">
        <v>28</v>
      </c>
      <c r="E1780" s="34" t="s">
        <v>2374</v>
      </c>
      <c r="F1780" s="34" t="s">
        <v>2375</v>
      </c>
      <c r="G1780" s="47">
        <v>3</v>
      </c>
      <c r="H1780" s="47">
        <v>35</v>
      </c>
      <c r="I1780" s="47">
        <v>1</v>
      </c>
      <c r="J1780" s="47">
        <v>1</v>
      </c>
      <c r="K1780" s="47">
        <v>0</v>
      </c>
      <c r="L1780" s="47">
        <v>1</v>
      </c>
      <c r="M1780" s="47">
        <v>0</v>
      </c>
      <c r="N1780" s="47">
        <v>0</v>
      </c>
      <c r="O1780" s="47">
        <v>0</v>
      </c>
      <c r="P1780" s="47">
        <v>0</v>
      </c>
      <c r="Q1780" s="47">
        <v>0</v>
      </c>
      <c r="R1780" s="47">
        <v>1</v>
      </c>
      <c r="S1780" s="47">
        <v>0</v>
      </c>
      <c r="T1780" s="47">
        <v>1</v>
      </c>
      <c r="U1780" s="47">
        <v>297</v>
      </c>
      <c r="V1780" s="47">
        <v>0</v>
      </c>
      <c r="W1780" s="47">
        <v>0</v>
      </c>
      <c r="X1780" s="47">
        <v>0</v>
      </c>
      <c r="Y1780" s="47">
        <v>0</v>
      </c>
      <c r="Z1780" s="47">
        <v>1</v>
      </c>
      <c r="AA1780" s="47">
        <v>0</v>
      </c>
      <c r="AB1780" s="47">
        <v>0</v>
      </c>
      <c r="AC1780" s="47">
        <v>0</v>
      </c>
      <c r="AD1780" s="47">
        <v>2</v>
      </c>
      <c r="AE1780" s="47">
        <v>0</v>
      </c>
      <c r="AF1780" s="35">
        <f>G1780+H1780+I1780+J1780+K1780+L1780+M1780+N1780+O1780+P1780+Q1780+R1780+S1780+T1780+U1780+V1780+W1780+X1780+Y1780+Z1780+AA1780+AB1780+AC1780+AD1780</f>
        <v>343</v>
      </c>
      <c r="AG1780" s="35">
        <f>G1780+H1780+I1780+J1780+K1780+L1780+M1780+N1780+O1780+P1780+Q1780+R1780+S1780+T1780+U1780+V1780+W1780+X1780+Y1780+Z1780+AA1780+AB1780+AC1780</f>
        <v>341</v>
      </c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</row>
    <row r="1781" spans="1:60" ht="15.6" x14ac:dyDescent="0.3">
      <c r="A1781" s="34" t="s">
        <v>2102</v>
      </c>
      <c r="B1781" s="34" t="s">
        <v>2285</v>
      </c>
      <c r="C1781" s="34" t="s">
        <v>2104</v>
      </c>
      <c r="D1781" s="34">
        <v>28</v>
      </c>
      <c r="E1781" s="34" t="s">
        <v>2376</v>
      </c>
      <c r="F1781" s="34" t="s">
        <v>2377</v>
      </c>
      <c r="G1781" s="47">
        <v>1</v>
      </c>
      <c r="H1781" s="47">
        <v>39</v>
      </c>
      <c r="I1781" s="47">
        <v>0</v>
      </c>
      <c r="J1781" s="47">
        <v>0</v>
      </c>
      <c r="K1781" s="47">
        <v>0</v>
      </c>
      <c r="L1781" s="47">
        <v>3</v>
      </c>
      <c r="M1781" s="47">
        <v>0</v>
      </c>
      <c r="N1781" s="47">
        <v>0</v>
      </c>
      <c r="O1781" s="47">
        <v>0</v>
      </c>
      <c r="P1781" s="47">
        <v>1</v>
      </c>
      <c r="Q1781" s="47">
        <v>1</v>
      </c>
      <c r="R1781" s="47">
        <v>0</v>
      </c>
      <c r="S1781" s="47">
        <v>0</v>
      </c>
      <c r="T1781" s="47">
        <v>0</v>
      </c>
      <c r="U1781" s="47">
        <v>507</v>
      </c>
      <c r="V1781" s="47">
        <v>0</v>
      </c>
      <c r="W1781" s="47">
        <v>0</v>
      </c>
      <c r="X1781" s="47">
        <v>0</v>
      </c>
      <c r="Y1781" s="47">
        <v>1</v>
      </c>
      <c r="Z1781" s="47">
        <v>1</v>
      </c>
      <c r="AA1781" s="47">
        <v>0</v>
      </c>
      <c r="AB1781" s="47">
        <v>0</v>
      </c>
      <c r="AC1781" s="47">
        <v>2</v>
      </c>
      <c r="AD1781" s="47">
        <v>13</v>
      </c>
      <c r="AE1781" s="47">
        <v>0</v>
      </c>
      <c r="AF1781" s="35">
        <f>G1781+H1781+I1781+J1781+K1781+L1781+M1781+N1781+O1781+P1781+Q1781+R1781+S1781+T1781+U1781+V1781+W1781+X1781+Y1781+Z1781+AA1781+AB1781+AC1781+AD1781</f>
        <v>569</v>
      </c>
      <c r="AG1781" s="35">
        <f>G1781+H1781+I1781+J1781+K1781+L1781+M1781+N1781+O1781+P1781+Q1781+R1781+S1781+T1781+U1781+V1781+W1781+X1781+Y1781+Z1781+AA1781+AB1781+AC1781</f>
        <v>556</v>
      </c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</row>
    <row r="1782" spans="1:60" ht="15.6" x14ac:dyDescent="0.3">
      <c r="A1782" s="34" t="s">
        <v>2102</v>
      </c>
      <c r="B1782" s="34" t="s">
        <v>2285</v>
      </c>
      <c r="C1782" s="34" t="s">
        <v>2104</v>
      </c>
      <c r="D1782" s="34">
        <v>28</v>
      </c>
      <c r="E1782" s="34" t="s">
        <v>2378</v>
      </c>
      <c r="F1782" s="34" t="s">
        <v>2379</v>
      </c>
      <c r="G1782" s="47">
        <v>1</v>
      </c>
      <c r="H1782" s="47">
        <v>7</v>
      </c>
      <c r="I1782" s="47">
        <v>0</v>
      </c>
      <c r="J1782" s="47">
        <v>0</v>
      </c>
      <c r="K1782" s="47">
        <v>0</v>
      </c>
      <c r="L1782" s="47">
        <v>1</v>
      </c>
      <c r="M1782" s="47">
        <v>0</v>
      </c>
      <c r="N1782" s="47">
        <v>0</v>
      </c>
      <c r="O1782" s="47">
        <v>0</v>
      </c>
      <c r="P1782" s="47">
        <v>0</v>
      </c>
      <c r="Q1782" s="47">
        <v>0</v>
      </c>
      <c r="R1782" s="47">
        <v>0</v>
      </c>
      <c r="S1782" s="47">
        <v>0</v>
      </c>
      <c r="T1782" s="47">
        <v>1</v>
      </c>
      <c r="U1782" s="47">
        <v>80</v>
      </c>
      <c r="V1782" s="47">
        <v>0</v>
      </c>
      <c r="W1782" s="47">
        <v>0</v>
      </c>
      <c r="X1782" s="47">
        <v>0</v>
      </c>
      <c r="Y1782" s="47">
        <v>0</v>
      </c>
      <c r="Z1782" s="47">
        <v>0</v>
      </c>
      <c r="AA1782" s="47">
        <v>0</v>
      </c>
      <c r="AB1782" s="47">
        <v>0</v>
      </c>
      <c r="AC1782" s="47">
        <v>0</v>
      </c>
      <c r="AD1782" s="47">
        <v>0</v>
      </c>
      <c r="AE1782" s="47">
        <v>0</v>
      </c>
      <c r="AF1782" s="35">
        <f>G1782+H1782+I1782+J1782+K1782+L1782+M1782+N1782+O1782+P1782+Q1782+R1782+S1782+T1782+U1782+V1782+W1782+X1782+Y1782+Z1782+AA1782+AB1782+AC1782+AD1782</f>
        <v>90</v>
      </c>
      <c r="AG1782" s="35">
        <f>G1782+H1782+I1782+J1782+K1782+L1782+M1782+N1782+O1782+P1782+Q1782+R1782+S1782+T1782+U1782+V1782+W1782+X1782+Y1782+Z1782+AA1782+AB1782+AC1782</f>
        <v>90</v>
      </c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</row>
    <row r="1783" spans="1:60" ht="15.6" x14ac:dyDescent="0.3">
      <c r="A1783" s="34" t="s">
        <v>2102</v>
      </c>
      <c r="B1783" s="34" t="s">
        <v>2285</v>
      </c>
      <c r="C1783" s="34" t="s">
        <v>2104</v>
      </c>
      <c r="D1783" s="34">
        <v>28</v>
      </c>
      <c r="E1783" s="34" t="s">
        <v>2380</v>
      </c>
      <c r="F1783" s="34" t="s">
        <v>2381</v>
      </c>
      <c r="G1783" s="47">
        <v>1</v>
      </c>
      <c r="H1783" s="47">
        <v>75</v>
      </c>
      <c r="I1783" s="47">
        <v>0</v>
      </c>
      <c r="J1783" s="47">
        <v>0</v>
      </c>
      <c r="K1783" s="47">
        <v>0</v>
      </c>
      <c r="L1783" s="47">
        <v>2</v>
      </c>
      <c r="M1783" s="47">
        <v>0</v>
      </c>
      <c r="N1783" s="47">
        <v>3</v>
      </c>
      <c r="O1783" s="47">
        <v>0</v>
      </c>
      <c r="P1783" s="47">
        <v>1</v>
      </c>
      <c r="Q1783" s="47">
        <v>0</v>
      </c>
      <c r="R1783" s="47">
        <v>0</v>
      </c>
      <c r="S1783" s="47">
        <v>0</v>
      </c>
      <c r="T1783" s="47">
        <v>0</v>
      </c>
      <c r="U1783" s="47">
        <v>183</v>
      </c>
      <c r="V1783" s="47">
        <v>0</v>
      </c>
      <c r="W1783" s="47">
        <v>0</v>
      </c>
      <c r="X1783" s="47">
        <v>0</v>
      </c>
      <c r="Y1783" s="47">
        <v>0</v>
      </c>
      <c r="Z1783" s="47">
        <v>0</v>
      </c>
      <c r="AA1783" s="47">
        <v>0</v>
      </c>
      <c r="AB1783" s="47">
        <v>1</v>
      </c>
      <c r="AC1783" s="47">
        <v>0</v>
      </c>
      <c r="AD1783" s="47">
        <v>8</v>
      </c>
      <c r="AE1783" s="47">
        <v>0</v>
      </c>
      <c r="AF1783" s="35">
        <f>G1783+H1783+I1783+J1783+K1783+L1783+M1783+N1783+O1783+P1783+Q1783+R1783+S1783+T1783+U1783+V1783+W1783+X1783+Y1783+Z1783+AA1783+AB1783+AC1783+AD1783</f>
        <v>274</v>
      </c>
      <c r="AG1783" s="35">
        <f>G1783+H1783+I1783+J1783+K1783+L1783+M1783+N1783+O1783+P1783+Q1783+R1783+S1783+T1783+U1783+V1783+W1783+X1783+Y1783+Z1783+AA1783+AB1783+AC1783</f>
        <v>266</v>
      </c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</row>
    <row r="1784" spans="1:60" ht="15.6" x14ac:dyDescent="0.3">
      <c r="A1784" s="34" t="s">
        <v>2102</v>
      </c>
      <c r="B1784" s="34" t="s">
        <v>2285</v>
      </c>
      <c r="C1784" s="34" t="s">
        <v>2104</v>
      </c>
      <c r="D1784" s="34">
        <v>28</v>
      </c>
      <c r="E1784" s="34" t="s">
        <v>2382</v>
      </c>
      <c r="F1784" s="34" t="s">
        <v>2383</v>
      </c>
      <c r="G1784" s="47">
        <v>0</v>
      </c>
      <c r="H1784" s="47">
        <v>7</v>
      </c>
      <c r="I1784" s="47">
        <v>0</v>
      </c>
      <c r="J1784" s="47">
        <v>0</v>
      </c>
      <c r="K1784" s="47">
        <v>0</v>
      </c>
      <c r="L1784" s="47">
        <v>0</v>
      </c>
      <c r="M1784" s="47">
        <v>0</v>
      </c>
      <c r="N1784" s="47">
        <v>0</v>
      </c>
      <c r="O1784" s="47">
        <v>0</v>
      </c>
      <c r="P1784" s="47">
        <v>0</v>
      </c>
      <c r="Q1784" s="47">
        <v>0</v>
      </c>
      <c r="R1784" s="47">
        <v>0</v>
      </c>
      <c r="S1784" s="47">
        <v>0</v>
      </c>
      <c r="T1784" s="47">
        <v>0</v>
      </c>
      <c r="U1784" s="47">
        <v>232</v>
      </c>
      <c r="V1784" s="47">
        <v>2</v>
      </c>
      <c r="W1784" s="47">
        <v>0</v>
      </c>
      <c r="X1784" s="47">
        <v>0</v>
      </c>
      <c r="Y1784" s="47">
        <v>0</v>
      </c>
      <c r="Z1784" s="47">
        <v>0</v>
      </c>
      <c r="AA1784" s="47">
        <v>0</v>
      </c>
      <c r="AB1784" s="47">
        <v>0</v>
      </c>
      <c r="AC1784" s="47">
        <v>0</v>
      </c>
      <c r="AD1784" s="47">
        <v>4</v>
      </c>
      <c r="AE1784" s="47">
        <v>0</v>
      </c>
      <c r="AF1784" s="35">
        <f>G1784+H1784+I1784+J1784+K1784+L1784+M1784+N1784+O1784+P1784+Q1784+R1784+S1784+T1784+U1784+V1784+W1784+X1784+Y1784+Z1784+AA1784+AB1784+AC1784+AD1784</f>
        <v>245</v>
      </c>
      <c r="AG1784" s="35">
        <f>G1784+H1784+I1784+J1784+K1784+L1784+M1784+N1784+O1784+P1784+Q1784+R1784+S1784+T1784+U1784+V1784+W1784+X1784+Y1784+Z1784+AA1784+AB1784+AC1784</f>
        <v>241</v>
      </c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</row>
    <row r="1785" spans="1:60" ht="15.6" x14ac:dyDescent="0.3">
      <c r="A1785" s="40"/>
      <c r="B1785" s="40"/>
      <c r="C1785" s="40"/>
      <c r="D1785" s="40"/>
      <c r="E1785" s="44" t="s">
        <v>14</v>
      </c>
      <c r="F1785" s="44" t="s">
        <v>7</v>
      </c>
      <c r="G1785" s="44">
        <f t="shared" ref="G1785:AG1785" si="483">SUM(G1780:G1784)</f>
        <v>6</v>
      </c>
      <c r="H1785" s="44">
        <f t="shared" si="483"/>
        <v>163</v>
      </c>
      <c r="I1785" s="44">
        <f t="shared" si="483"/>
        <v>1</v>
      </c>
      <c r="J1785" s="44">
        <f t="shared" si="483"/>
        <v>1</v>
      </c>
      <c r="K1785" s="44">
        <f>SUM(K1780:K1784)</f>
        <v>0</v>
      </c>
      <c r="L1785" s="44">
        <f t="shared" si="483"/>
        <v>7</v>
      </c>
      <c r="M1785" s="44">
        <f t="shared" si="483"/>
        <v>0</v>
      </c>
      <c r="N1785" s="44">
        <f t="shared" si="483"/>
        <v>3</v>
      </c>
      <c r="O1785" s="44">
        <f t="shared" si="483"/>
        <v>0</v>
      </c>
      <c r="P1785" s="44">
        <f t="shared" si="483"/>
        <v>2</v>
      </c>
      <c r="Q1785" s="44">
        <f t="shared" si="483"/>
        <v>1</v>
      </c>
      <c r="R1785" s="44">
        <f t="shared" si="483"/>
        <v>1</v>
      </c>
      <c r="S1785" s="44">
        <f t="shared" si="483"/>
        <v>0</v>
      </c>
      <c r="T1785" s="44">
        <f t="shared" si="483"/>
        <v>2</v>
      </c>
      <c r="U1785" s="44">
        <f t="shared" si="483"/>
        <v>1299</v>
      </c>
      <c r="V1785" s="44">
        <f t="shared" si="483"/>
        <v>2</v>
      </c>
      <c r="W1785" s="44">
        <f t="shared" si="483"/>
        <v>0</v>
      </c>
      <c r="X1785" s="44">
        <f t="shared" si="483"/>
        <v>0</v>
      </c>
      <c r="Y1785" s="44">
        <f t="shared" si="483"/>
        <v>1</v>
      </c>
      <c r="Z1785" s="44">
        <f t="shared" si="483"/>
        <v>2</v>
      </c>
      <c r="AA1785" s="44">
        <f t="shared" si="483"/>
        <v>0</v>
      </c>
      <c r="AB1785" s="44">
        <f t="shared" si="483"/>
        <v>1</v>
      </c>
      <c r="AC1785" s="44">
        <f t="shared" si="483"/>
        <v>2</v>
      </c>
      <c r="AD1785" s="44">
        <f t="shared" si="483"/>
        <v>27</v>
      </c>
      <c r="AE1785" s="44">
        <f t="shared" si="483"/>
        <v>0</v>
      </c>
      <c r="AF1785" s="44">
        <f t="shared" si="483"/>
        <v>1521</v>
      </c>
      <c r="AG1785" s="44">
        <f t="shared" si="483"/>
        <v>1494</v>
      </c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</row>
    <row r="1786" spans="1:60" ht="15.6" x14ac:dyDescent="0.3">
      <c r="A1786" s="40"/>
      <c r="B1786" s="40"/>
      <c r="C1786" s="40"/>
      <c r="D1786" s="40"/>
      <c r="E1786" s="45"/>
      <c r="F1786" s="45"/>
      <c r="G1786" s="45"/>
      <c r="H1786" s="45"/>
      <c r="I1786" s="45"/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94"/>
      <c r="AE1786" s="45"/>
      <c r="AF1786" s="41"/>
      <c r="AG1786" s="41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</row>
    <row r="1787" spans="1:60" ht="15.6" x14ac:dyDescent="0.3">
      <c r="A1787" s="103"/>
      <c r="B1787" s="103"/>
      <c r="C1787" s="103"/>
      <c r="D1787" s="103"/>
      <c r="E1787" s="103"/>
      <c r="F1787" s="103"/>
      <c r="G1787" s="103"/>
      <c r="H1787" s="68"/>
      <c r="I1787" s="68"/>
      <c r="J1787" s="62"/>
      <c r="K1787" s="62"/>
      <c r="L1787" s="62"/>
      <c r="M1787" s="68"/>
      <c r="N1787" s="68"/>
      <c r="O1787" s="68"/>
      <c r="P1787" s="62"/>
      <c r="Q1787" s="62"/>
      <c r="R1787" s="62"/>
      <c r="S1787" s="68"/>
      <c r="T1787" s="68"/>
      <c r="U1787" s="68"/>
      <c r="V1787" s="62"/>
      <c r="W1787" s="62"/>
      <c r="X1787" s="62"/>
      <c r="Y1787" s="68"/>
      <c r="Z1787" s="68"/>
      <c r="AA1787" s="68"/>
      <c r="AB1787" s="62"/>
      <c r="AC1787" s="62"/>
      <c r="AD1787" s="62"/>
      <c r="AE1787" s="68"/>
      <c r="AF1787" s="62"/>
      <c r="AG1787" s="62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</row>
    <row r="1788" spans="1:60" ht="15.6" x14ac:dyDescent="0.3">
      <c r="A1788" s="165" t="s">
        <v>2384</v>
      </c>
      <c r="B1788" s="166"/>
      <c r="C1788" s="166"/>
      <c r="D1788" s="166"/>
      <c r="E1788" s="166"/>
      <c r="F1788" s="167"/>
      <c r="G1788" s="52">
        <f>G1723+G1731+G1738+G1745+G1752+G1758+G1764+G1772+G1778+G1785</f>
        <v>75</v>
      </c>
      <c r="H1788" s="52">
        <f t="shared" ref="H1788:AG1788" si="484">H1723+H1731+H1738+H1745+H1752+H1758+H1764+H1772+H1778+H1785</f>
        <v>2830</v>
      </c>
      <c r="I1788" s="52">
        <f t="shared" si="484"/>
        <v>43</v>
      </c>
      <c r="J1788" s="52">
        <f t="shared" si="484"/>
        <v>7</v>
      </c>
      <c r="K1788" s="52">
        <f t="shared" si="484"/>
        <v>11</v>
      </c>
      <c r="L1788" s="52">
        <f t="shared" si="484"/>
        <v>56</v>
      </c>
      <c r="M1788" s="52">
        <f t="shared" si="484"/>
        <v>31</v>
      </c>
      <c r="N1788" s="52">
        <f t="shared" si="484"/>
        <v>88</v>
      </c>
      <c r="O1788" s="52">
        <f t="shared" si="484"/>
        <v>2</v>
      </c>
      <c r="P1788" s="52">
        <f t="shared" si="484"/>
        <v>7</v>
      </c>
      <c r="Q1788" s="52">
        <f t="shared" si="484"/>
        <v>3</v>
      </c>
      <c r="R1788" s="52">
        <f t="shared" si="484"/>
        <v>9</v>
      </c>
      <c r="S1788" s="52">
        <f t="shared" si="484"/>
        <v>2</v>
      </c>
      <c r="T1788" s="52">
        <f t="shared" si="484"/>
        <v>20</v>
      </c>
      <c r="U1788" s="52">
        <f t="shared" si="484"/>
        <v>12814</v>
      </c>
      <c r="V1788" s="52">
        <f t="shared" si="484"/>
        <v>51</v>
      </c>
      <c r="W1788" s="52">
        <f t="shared" si="484"/>
        <v>13</v>
      </c>
      <c r="X1788" s="52">
        <f t="shared" si="484"/>
        <v>11</v>
      </c>
      <c r="Y1788" s="52">
        <f t="shared" si="484"/>
        <v>49</v>
      </c>
      <c r="Z1788" s="52">
        <f t="shared" si="484"/>
        <v>21</v>
      </c>
      <c r="AA1788" s="52">
        <f t="shared" si="484"/>
        <v>13</v>
      </c>
      <c r="AB1788" s="52">
        <f t="shared" si="484"/>
        <v>13</v>
      </c>
      <c r="AC1788" s="52">
        <f t="shared" si="484"/>
        <v>25</v>
      </c>
      <c r="AD1788" s="52">
        <f t="shared" si="484"/>
        <v>306</v>
      </c>
      <c r="AE1788" s="52">
        <f t="shared" si="484"/>
        <v>0</v>
      </c>
      <c r="AF1788" s="52">
        <f t="shared" si="484"/>
        <v>16500</v>
      </c>
      <c r="AG1788" s="52">
        <f t="shared" si="484"/>
        <v>16194</v>
      </c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</row>
    <row r="1789" spans="1:60" ht="15.6" x14ac:dyDescent="0.3">
      <c r="A1789" s="132"/>
      <c r="B1789" s="132"/>
      <c r="C1789" s="132"/>
      <c r="D1789" s="132"/>
      <c r="E1789" s="132"/>
      <c r="F1789" s="132"/>
      <c r="G1789" s="132"/>
      <c r="H1789" s="106"/>
      <c r="I1789" s="106"/>
      <c r="J1789" s="106"/>
      <c r="K1789" s="106"/>
      <c r="L1789" s="106"/>
      <c r="M1789" s="106"/>
      <c r="N1789" s="106"/>
      <c r="O1789" s="106"/>
      <c r="P1789" s="106"/>
      <c r="Q1789" s="106"/>
      <c r="R1789" s="106"/>
      <c r="S1789" s="106"/>
      <c r="T1789" s="106"/>
      <c r="U1789" s="106"/>
      <c r="V1789" s="106"/>
      <c r="W1789" s="106"/>
      <c r="X1789" s="106"/>
      <c r="Y1789" s="106"/>
      <c r="Z1789" s="106"/>
      <c r="AA1789" s="106"/>
      <c r="AB1789" s="106"/>
      <c r="AC1789" s="106"/>
      <c r="AD1789" s="106"/>
      <c r="AE1789" s="106"/>
      <c r="AF1789" s="106"/>
      <c r="AG1789" s="106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  <c r="BA1789" s="10"/>
      <c r="BB1789" s="10"/>
      <c r="BC1789" s="10"/>
      <c r="BD1789" s="10"/>
      <c r="BE1789" s="10"/>
      <c r="BF1789" s="10"/>
      <c r="BG1789" s="10"/>
      <c r="BH1789" s="10"/>
    </row>
    <row r="1790" spans="1:60" ht="15.6" x14ac:dyDescent="0.3">
      <c r="A1790" s="40"/>
      <c r="B1790" s="40"/>
      <c r="C1790" s="40"/>
      <c r="D1790" s="40"/>
      <c r="E1790" s="45"/>
      <c r="F1790" s="45"/>
      <c r="G1790" s="133"/>
      <c r="H1790" s="45"/>
      <c r="I1790" s="45"/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  <c r="BA1790" s="10"/>
      <c r="BB1790" s="10"/>
      <c r="BC1790" s="10"/>
      <c r="BD1790" s="10"/>
      <c r="BE1790" s="10"/>
      <c r="BF1790" s="10"/>
      <c r="BG1790" s="10"/>
      <c r="BH1790" s="10"/>
    </row>
    <row r="1791" spans="1:60" ht="15.6" x14ac:dyDescent="0.3">
      <c r="A1791" s="34" t="s">
        <v>2102</v>
      </c>
      <c r="B1791" s="134" t="s">
        <v>2385</v>
      </c>
      <c r="C1791" s="34" t="s">
        <v>2104</v>
      </c>
      <c r="D1791" s="134">
        <v>13</v>
      </c>
      <c r="E1791" s="134" t="s">
        <v>2386</v>
      </c>
      <c r="F1791" s="34" t="s">
        <v>2387</v>
      </c>
      <c r="G1791" s="47">
        <v>1</v>
      </c>
      <c r="H1791" s="47">
        <v>78</v>
      </c>
      <c r="I1791" s="47">
        <v>1</v>
      </c>
      <c r="J1791" s="47">
        <v>0</v>
      </c>
      <c r="K1791" s="47">
        <v>0</v>
      </c>
      <c r="L1791" s="47">
        <v>1</v>
      </c>
      <c r="M1791" s="47">
        <v>0</v>
      </c>
      <c r="N1791" s="47">
        <v>1</v>
      </c>
      <c r="O1791" s="47">
        <v>0</v>
      </c>
      <c r="P1791" s="47">
        <v>0</v>
      </c>
      <c r="Q1791" s="47">
        <v>0</v>
      </c>
      <c r="R1791" s="47">
        <v>0</v>
      </c>
      <c r="S1791" s="47">
        <v>0</v>
      </c>
      <c r="T1791" s="47">
        <v>0</v>
      </c>
      <c r="U1791" s="47">
        <v>228</v>
      </c>
      <c r="V1791" s="47">
        <v>3</v>
      </c>
      <c r="W1791" s="47">
        <v>0</v>
      </c>
      <c r="X1791" s="47">
        <v>1</v>
      </c>
      <c r="Y1791" s="47">
        <v>0</v>
      </c>
      <c r="Z1791" s="47">
        <v>0</v>
      </c>
      <c r="AA1791" s="47">
        <v>0</v>
      </c>
      <c r="AB1791" s="47">
        <v>1</v>
      </c>
      <c r="AC1791" s="47">
        <v>0</v>
      </c>
      <c r="AD1791" s="47">
        <v>1</v>
      </c>
      <c r="AE1791" s="47">
        <v>0</v>
      </c>
      <c r="AF1791" s="35">
        <f>G1791+H1791+I1791+J1791+K1791+L1791+M1791+N1791+O1791+P1791+Q1791+R1791+S1791+T1791+U1791+V1791+W1791+X1791+Y1791+Z1791+AA1791+AB1791+AC1791+AD1791</f>
        <v>316</v>
      </c>
      <c r="AG1791" s="35">
        <f>G1791+H1791+I1791+J1791+K1791+L1791+M1791+N1791+O1791+P1791+Q1791+R1791+S1791+T1791+U1791+V1791+W1791+X1791+Y1791+Z1791+AA1791+AB1791+AC1791</f>
        <v>315</v>
      </c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  <c r="BA1791" s="10"/>
      <c r="BB1791" s="10"/>
      <c r="BC1791" s="10"/>
      <c r="BD1791" s="10"/>
      <c r="BE1791" s="10"/>
      <c r="BF1791" s="10"/>
      <c r="BG1791" s="10"/>
      <c r="BH1791" s="10"/>
    </row>
    <row r="1792" spans="1:60" ht="15.6" x14ac:dyDescent="0.3">
      <c r="A1792" s="34" t="s">
        <v>2102</v>
      </c>
      <c r="B1792" s="134" t="s">
        <v>2385</v>
      </c>
      <c r="C1792" s="34" t="s">
        <v>2104</v>
      </c>
      <c r="D1792" s="134">
        <v>13</v>
      </c>
      <c r="E1792" s="134" t="s">
        <v>2388</v>
      </c>
      <c r="F1792" s="34" t="s">
        <v>2389</v>
      </c>
      <c r="G1792" s="47">
        <v>1</v>
      </c>
      <c r="H1792" s="47">
        <v>165</v>
      </c>
      <c r="I1792" s="47">
        <v>1</v>
      </c>
      <c r="J1792" s="47">
        <v>0</v>
      </c>
      <c r="K1792" s="47">
        <v>0</v>
      </c>
      <c r="L1792" s="47">
        <v>1</v>
      </c>
      <c r="M1792" s="47">
        <v>0</v>
      </c>
      <c r="N1792" s="47">
        <v>0</v>
      </c>
      <c r="O1792" s="47">
        <v>0</v>
      </c>
      <c r="P1792" s="47">
        <v>1</v>
      </c>
      <c r="Q1792" s="47">
        <v>0</v>
      </c>
      <c r="R1792" s="47">
        <v>0</v>
      </c>
      <c r="S1792" s="47">
        <v>0</v>
      </c>
      <c r="T1792" s="47">
        <v>2</v>
      </c>
      <c r="U1792" s="47">
        <v>120</v>
      </c>
      <c r="V1792" s="47">
        <v>0</v>
      </c>
      <c r="W1792" s="47">
        <v>0</v>
      </c>
      <c r="X1792" s="47">
        <v>0</v>
      </c>
      <c r="Y1792" s="47">
        <v>0</v>
      </c>
      <c r="Z1792" s="47">
        <v>0</v>
      </c>
      <c r="AA1792" s="47">
        <v>0</v>
      </c>
      <c r="AB1792" s="47">
        <v>0</v>
      </c>
      <c r="AC1792" s="47">
        <v>0</v>
      </c>
      <c r="AD1792" s="47">
        <v>3</v>
      </c>
      <c r="AE1792" s="47">
        <v>0</v>
      </c>
      <c r="AF1792" s="35">
        <f>G1792+H1792+I1792+J1792+K1792+L1792+M1792+N1792+O1792+P1792+Q1792+R1792+S1792+T1792+U1792+V1792+W1792+X1792+Y1792+Z1792+AA1792+AB1792+AC1792+AD1792</f>
        <v>294</v>
      </c>
      <c r="AG1792" s="35">
        <f>G1792+H1792+I1792+J1792+K1792+L1792+M1792+N1792+O1792+P1792+Q1792+R1792+S1792+T1792+U1792+V1792+W1792+X1792+Y1792+Z1792+AA1792+AB1792+AC1792</f>
        <v>291</v>
      </c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  <c r="BA1792" s="10"/>
      <c r="BB1792" s="10"/>
      <c r="BC1792" s="10"/>
      <c r="BD1792" s="10"/>
      <c r="BE1792" s="10"/>
      <c r="BF1792" s="10"/>
      <c r="BG1792" s="10"/>
      <c r="BH1792" s="10"/>
    </row>
    <row r="1793" spans="1:60" ht="15.6" x14ac:dyDescent="0.3">
      <c r="A1793" s="34" t="s">
        <v>2102</v>
      </c>
      <c r="B1793" s="134" t="s">
        <v>2385</v>
      </c>
      <c r="C1793" s="34" t="s">
        <v>2104</v>
      </c>
      <c r="D1793" s="134">
        <v>13</v>
      </c>
      <c r="E1793" s="134" t="s">
        <v>2390</v>
      </c>
      <c r="F1793" s="34" t="s">
        <v>2391</v>
      </c>
      <c r="G1793" s="47">
        <v>0</v>
      </c>
      <c r="H1793" s="47">
        <v>122</v>
      </c>
      <c r="I1793" s="47">
        <v>2</v>
      </c>
      <c r="J1793" s="47">
        <v>0</v>
      </c>
      <c r="K1793" s="47">
        <v>0</v>
      </c>
      <c r="L1793" s="47">
        <v>1</v>
      </c>
      <c r="M1793" s="47">
        <v>0</v>
      </c>
      <c r="N1793" s="47">
        <v>5</v>
      </c>
      <c r="O1793" s="47">
        <v>0</v>
      </c>
      <c r="P1793" s="47">
        <v>0</v>
      </c>
      <c r="Q1793" s="47">
        <v>0</v>
      </c>
      <c r="R1793" s="47">
        <v>0</v>
      </c>
      <c r="S1793" s="47">
        <v>1</v>
      </c>
      <c r="T1793" s="47">
        <v>0</v>
      </c>
      <c r="U1793" s="47">
        <v>121</v>
      </c>
      <c r="V1793" s="47">
        <v>2</v>
      </c>
      <c r="W1793" s="47">
        <v>0</v>
      </c>
      <c r="X1793" s="47">
        <v>0</v>
      </c>
      <c r="Y1793" s="47">
        <v>0</v>
      </c>
      <c r="Z1793" s="47">
        <v>0</v>
      </c>
      <c r="AA1793" s="47">
        <v>0</v>
      </c>
      <c r="AB1793" s="47">
        <v>0</v>
      </c>
      <c r="AC1793" s="47">
        <v>0</v>
      </c>
      <c r="AD1793" s="47">
        <v>8</v>
      </c>
      <c r="AE1793" s="47">
        <v>0</v>
      </c>
      <c r="AF1793" s="35">
        <f>G1793+H1793+I1793+J1793+K1793+L1793+M1793+N1793+O1793+P1793+Q1793+R1793+S1793+T1793+U1793+V1793+W1793+X1793+Y1793+Z1793+AA1793+AB1793+AC1793+AD1793</f>
        <v>262</v>
      </c>
      <c r="AG1793" s="35">
        <f>G1793+H1793+I1793+J1793+K1793+L1793+M1793+N1793+O1793+P1793+Q1793+R1793+S1793+T1793+U1793+V1793+W1793+X1793+Y1793+Z1793+AA1793+AB1793+AC1793</f>
        <v>254</v>
      </c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  <c r="BA1793" s="10"/>
      <c r="BB1793" s="10"/>
      <c r="BC1793" s="10"/>
      <c r="BD1793" s="10"/>
      <c r="BE1793" s="10"/>
      <c r="BF1793" s="10"/>
      <c r="BG1793" s="10"/>
      <c r="BH1793" s="10"/>
    </row>
    <row r="1794" spans="1:60" ht="15.6" x14ac:dyDescent="0.3">
      <c r="A1794" s="34" t="s">
        <v>2102</v>
      </c>
      <c r="B1794" s="134" t="s">
        <v>2385</v>
      </c>
      <c r="C1794" s="34" t="s">
        <v>2104</v>
      </c>
      <c r="D1794" s="134">
        <v>13</v>
      </c>
      <c r="E1794" s="134" t="s">
        <v>2392</v>
      </c>
      <c r="F1794" s="34" t="s">
        <v>2393</v>
      </c>
      <c r="G1794" s="47">
        <v>4</v>
      </c>
      <c r="H1794" s="47">
        <v>217</v>
      </c>
      <c r="I1794" s="47">
        <v>3</v>
      </c>
      <c r="J1794" s="47">
        <v>0</v>
      </c>
      <c r="K1794" s="47">
        <v>2</v>
      </c>
      <c r="L1794" s="47">
        <v>1</v>
      </c>
      <c r="M1794" s="47">
        <v>0</v>
      </c>
      <c r="N1794" s="47">
        <v>8</v>
      </c>
      <c r="O1794" s="47">
        <v>0</v>
      </c>
      <c r="P1794" s="47">
        <v>1</v>
      </c>
      <c r="Q1794" s="47">
        <v>0</v>
      </c>
      <c r="R1794" s="47">
        <v>0</v>
      </c>
      <c r="S1794" s="47">
        <v>0</v>
      </c>
      <c r="T1794" s="47">
        <v>3</v>
      </c>
      <c r="U1794" s="47">
        <v>378</v>
      </c>
      <c r="V1794" s="47">
        <v>3</v>
      </c>
      <c r="W1794" s="47">
        <v>0</v>
      </c>
      <c r="X1794" s="47">
        <v>1</v>
      </c>
      <c r="Y1794" s="47">
        <v>0</v>
      </c>
      <c r="Z1794" s="47">
        <v>1</v>
      </c>
      <c r="AA1794" s="47">
        <v>0</v>
      </c>
      <c r="AB1794" s="47">
        <v>2</v>
      </c>
      <c r="AC1794" s="47">
        <v>2</v>
      </c>
      <c r="AD1794" s="47">
        <v>10</v>
      </c>
      <c r="AE1794" s="47"/>
      <c r="AF1794" s="35">
        <f>G1794+H1794+I1794+J1794+K1794+L1794+M1794+N1794+O1794+P1794+Q1794+R1794+S1794+T1794+U1794+V1794+W1794+X1794+Y1794+Z1794+AA1794+AB1794+AC1794+AD1794</f>
        <v>636</v>
      </c>
      <c r="AG1794" s="35">
        <f>G1794+H1794+I1794+J1794+K1794+L1794+M1794+N1794+O1794+P1794+Q1794+R1794+S1794+T1794+U1794+V1794+W1794+X1794+Y1794+Z1794+AA1794+AB1794+AC1794</f>
        <v>626</v>
      </c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  <c r="BA1794" s="10"/>
      <c r="BB1794" s="10"/>
      <c r="BC1794" s="10"/>
      <c r="BD1794" s="10"/>
      <c r="BE1794" s="10"/>
      <c r="BF1794" s="10"/>
      <c r="BG1794" s="10"/>
      <c r="BH1794" s="10"/>
    </row>
    <row r="1795" spans="1:60" ht="15.6" x14ac:dyDescent="0.3">
      <c r="A1795" s="40"/>
      <c r="B1795" s="40"/>
      <c r="C1795" s="40"/>
      <c r="D1795" s="40"/>
      <c r="E1795" s="44" t="s">
        <v>16</v>
      </c>
      <c r="F1795" s="44" t="s">
        <v>7</v>
      </c>
      <c r="G1795" s="44">
        <f>SUM(G1791:G1794)</f>
        <v>6</v>
      </c>
      <c r="H1795" s="44">
        <f t="shared" ref="H1795:AG1795" si="485">SUM(H1791:H1794)</f>
        <v>582</v>
      </c>
      <c r="I1795" s="44">
        <f t="shared" si="485"/>
        <v>7</v>
      </c>
      <c r="J1795" s="44">
        <f t="shared" si="485"/>
        <v>0</v>
      </c>
      <c r="K1795" s="44">
        <f t="shared" si="485"/>
        <v>2</v>
      </c>
      <c r="L1795" s="44">
        <f t="shared" si="485"/>
        <v>4</v>
      </c>
      <c r="M1795" s="44">
        <f t="shared" si="485"/>
        <v>0</v>
      </c>
      <c r="N1795" s="44">
        <f t="shared" si="485"/>
        <v>14</v>
      </c>
      <c r="O1795" s="44">
        <f t="shared" si="485"/>
        <v>0</v>
      </c>
      <c r="P1795" s="44">
        <f t="shared" si="485"/>
        <v>2</v>
      </c>
      <c r="Q1795" s="44">
        <f t="shared" si="485"/>
        <v>0</v>
      </c>
      <c r="R1795" s="44">
        <f t="shared" si="485"/>
        <v>0</v>
      </c>
      <c r="S1795" s="44">
        <f t="shared" si="485"/>
        <v>1</v>
      </c>
      <c r="T1795" s="44">
        <f>SUM(T1791:T1794)</f>
        <v>5</v>
      </c>
      <c r="U1795" s="44">
        <f t="shared" si="485"/>
        <v>847</v>
      </c>
      <c r="V1795" s="44">
        <f t="shared" si="485"/>
        <v>8</v>
      </c>
      <c r="W1795" s="44">
        <f t="shared" si="485"/>
        <v>0</v>
      </c>
      <c r="X1795" s="44">
        <f t="shared" si="485"/>
        <v>2</v>
      </c>
      <c r="Y1795" s="44">
        <f t="shared" si="485"/>
        <v>0</v>
      </c>
      <c r="Z1795" s="44">
        <f t="shared" si="485"/>
        <v>1</v>
      </c>
      <c r="AA1795" s="44">
        <f t="shared" si="485"/>
        <v>0</v>
      </c>
      <c r="AB1795" s="44">
        <f t="shared" si="485"/>
        <v>3</v>
      </c>
      <c r="AC1795" s="44">
        <f t="shared" si="485"/>
        <v>2</v>
      </c>
      <c r="AD1795" s="44">
        <f t="shared" si="485"/>
        <v>22</v>
      </c>
      <c r="AE1795" s="44">
        <f t="shared" si="485"/>
        <v>0</v>
      </c>
      <c r="AF1795" s="44">
        <f t="shared" si="485"/>
        <v>1508</v>
      </c>
      <c r="AG1795" s="44">
        <f t="shared" si="485"/>
        <v>1486</v>
      </c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  <c r="BA1795" s="10"/>
      <c r="BB1795" s="10"/>
      <c r="BC1795" s="10"/>
      <c r="BD1795" s="10"/>
      <c r="BE1795" s="10"/>
      <c r="BF1795" s="10"/>
      <c r="BG1795" s="10"/>
      <c r="BH1795" s="10"/>
    </row>
    <row r="1796" spans="1:60" ht="15.6" x14ac:dyDescent="0.3">
      <c r="A1796" s="40"/>
      <c r="B1796" s="40"/>
      <c r="C1796" s="40"/>
      <c r="D1796" s="40"/>
      <c r="E1796" s="40"/>
      <c r="F1796" s="40"/>
      <c r="G1796" s="40"/>
      <c r="H1796" s="40"/>
      <c r="I1796" s="40"/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83"/>
      <c r="AE1796" s="41"/>
      <c r="AF1796" s="35">
        <f>G1796+H1796+I1796+J1796+K1796+L1796+M1796+N1796+O1796+P1796+Q1796+R1796+S1796+T1796+U1796+V1796+W1796+X1796+Y1796+Z1796+AA1796+AB1796+AC1796+AD1796</f>
        <v>0</v>
      </c>
      <c r="AG1796" s="35">
        <f>G1796+H1796+I1796+J1796+K1796+L1796+M1796+N1796+O1796+P1796+Q1796+R1796+S1796+T1796+U1796+V1796+W1796+X1796+Y1796+Z1796+AA1796+AB1796+AC1796</f>
        <v>0</v>
      </c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  <c r="BA1796" s="10"/>
      <c r="BB1796" s="10"/>
      <c r="BC1796" s="10"/>
      <c r="BD1796" s="10"/>
      <c r="BE1796" s="10"/>
      <c r="BF1796" s="10"/>
      <c r="BG1796" s="10"/>
      <c r="BH1796" s="10"/>
    </row>
    <row r="1797" spans="1:60" ht="15.6" x14ac:dyDescent="0.3">
      <c r="A1797" s="34" t="s">
        <v>2102</v>
      </c>
      <c r="B1797" s="134" t="s">
        <v>2385</v>
      </c>
      <c r="C1797" s="34" t="s">
        <v>2104</v>
      </c>
      <c r="D1797" s="134">
        <v>14</v>
      </c>
      <c r="E1797" s="134" t="s">
        <v>2394</v>
      </c>
      <c r="F1797" s="34" t="s">
        <v>2395</v>
      </c>
      <c r="G1797" s="47">
        <v>5</v>
      </c>
      <c r="H1797" s="47">
        <v>46</v>
      </c>
      <c r="I1797" s="47">
        <v>0</v>
      </c>
      <c r="J1797" s="47">
        <v>0</v>
      </c>
      <c r="K1797" s="47">
        <v>0</v>
      </c>
      <c r="L1797" s="47">
        <v>1</v>
      </c>
      <c r="M1797" s="47">
        <v>1</v>
      </c>
      <c r="N1797" s="47">
        <v>4</v>
      </c>
      <c r="O1797" s="47">
        <v>0</v>
      </c>
      <c r="P1797" s="47">
        <v>0</v>
      </c>
      <c r="Q1797" s="47">
        <v>0</v>
      </c>
      <c r="R1797" s="47">
        <v>0</v>
      </c>
      <c r="S1797" s="47">
        <v>0</v>
      </c>
      <c r="T1797" s="47">
        <v>1</v>
      </c>
      <c r="U1797" s="47">
        <v>333</v>
      </c>
      <c r="V1797" s="47">
        <v>1</v>
      </c>
      <c r="W1797" s="47">
        <v>1</v>
      </c>
      <c r="X1797" s="47">
        <v>0</v>
      </c>
      <c r="Y1797" s="47">
        <v>1</v>
      </c>
      <c r="Z1797" s="47">
        <v>0</v>
      </c>
      <c r="AA1797" s="47">
        <v>0</v>
      </c>
      <c r="AB1797" s="47">
        <v>0</v>
      </c>
      <c r="AC1797" s="47">
        <v>2</v>
      </c>
      <c r="AD1797" s="47">
        <v>8</v>
      </c>
      <c r="AE1797" s="47">
        <v>0</v>
      </c>
      <c r="AF1797" s="35">
        <f>G1797+H1797+I1797+J1797+K1797+L1797+M1797+N1797+O1797+P1797+Q1797+R1797+S1797+T1797+U1797+V1797+W1797+X1797+Y1797+Z1797+AA1797+AB1797+AC1797+AD1797</f>
        <v>404</v>
      </c>
      <c r="AG1797" s="35">
        <f>G1797+H1797+I1797+J1797+K1797+L1797+M1797+N1797+O1797+P1797+Q1797+R1797+S1797+T1797+U1797+V1797+W1797+X1797+Y1797+Z1797+AA1797+AB1797+AC1797</f>
        <v>396</v>
      </c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0"/>
      <c r="BE1797" s="10"/>
      <c r="BF1797" s="10"/>
      <c r="BG1797" s="10"/>
      <c r="BH1797" s="10"/>
    </row>
    <row r="1798" spans="1:60" ht="15.6" x14ac:dyDescent="0.3">
      <c r="A1798" s="34" t="s">
        <v>2102</v>
      </c>
      <c r="B1798" s="134" t="s">
        <v>2385</v>
      </c>
      <c r="C1798" s="34" t="s">
        <v>2104</v>
      </c>
      <c r="D1798" s="134">
        <v>14</v>
      </c>
      <c r="E1798" s="134" t="s">
        <v>2396</v>
      </c>
      <c r="F1798" s="34" t="s">
        <v>2397</v>
      </c>
      <c r="G1798" s="47">
        <v>3</v>
      </c>
      <c r="H1798" s="47">
        <v>32</v>
      </c>
      <c r="I1798" s="47">
        <v>0</v>
      </c>
      <c r="J1798" s="47">
        <v>0</v>
      </c>
      <c r="K1798" s="47">
        <v>0</v>
      </c>
      <c r="L1798" s="47">
        <v>2</v>
      </c>
      <c r="M1798" s="47">
        <v>0</v>
      </c>
      <c r="N1798" s="47">
        <v>2</v>
      </c>
      <c r="O1798" s="47">
        <v>0</v>
      </c>
      <c r="P1798" s="47">
        <v>0</v>
      </c>
      <c r="Q1798" s="47">
        <v>0</v>
      </c>
      <c r="R1798" s="47">
        <v>0</v>
      </c>
      <c r="S1798" s="47">
        <v>0</v>
      </c>
      <c r="T1798" s="47">
        <v>1</v>
      </c>
      <c r="U1798" s="47">
        <v>306</v>
      </c>
      <c r="V1798" s="47">
        <v>0</v>
      </c>
      <c r="W1798" s="47">
        <v>0</v>
      </c>
      <c r="X1798" s="47">
        <v>1</v>
      </c>
      <c r="Y1798" s="47">
        <v>0</v>
      </c>
      <c r="Z1798" s="47">
        <v>0</v>
      </c>
      <c r="AA1798" s="47">
        <v>0</v>
      </c>
      <c r="AB1798" s="47">
        <v>0</v>
      </c>
      <c r="AC1798" s="47">
        <v>0</v>
      </c>
      <c r="AD1798" s="47">
        <v>5</v>
      </c>
      <c r="AE1798" s="47">
        <v>0</v>
      </c>
      <c r="AF1798" s="35">
        <f>G1798+H1798+I1798+J1798+K1798+L1798+M1798+N1798+O1798+P1798+Q1798+R1798+S1798+T1798+U1798+V1798+W1798+X1798+Y1798+Z1798+AA1798+AB1798+AC1798+AD1798</f>
        <v>352</v>
      </c>
      <c r="AG1798" s="35">
        <f>G1798+H1798+I1798+J1798+K1798+L1798+M1798+N1798+O1798+P1798+Q1798+R1798+S1798+T1798+U1798+V1798+W1798+X1798+Y1798+Z1798+AA1798+AB1798+AC1798</f>
        <v>347</v>
      </c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0"/>
      <c r="BE1798" s="10"/>
      <c r="BF1798" s="10"/>
      <c r="BG1798" s="10"/>
      <c r="BH1798" s="10"/>
    </row>
    <row r="1799" spans="1:60" ht="15.6" x14ac:dyDescent="0.3">
      <c r="A1799" s="34" t="s">
        <v>2102</v>
      </c>
      <c r="B1799" s="134" t="s">
        <v>2385</v>
      </c>
      <c r="C1799" s="34" t="s">
        <v>2104</v>
      </c>
      <c r="D1799" s="134">
        <v>14</v>
      </c>
      <c r="E1799" s="134" t="s">
        <v>2398</v>
      </c>
      <c r="F1799" s="34" t="s">
        <v>2399</v>
      </c>
      <c r="G1799" s="47">
        <v>3</v>
      </c>
      <c r="H1799" s="47">
        <v>43</v>
      </c>
      <c r="I1799" s="47">
        <v>1</v>
      </c>
      <c r="J1799" s="47">
        <v>0</v>
      </c>
      <c r="K1799" s="47">
        <v>0</v>
      </c>
      <c r="L1799" s="47">
        <v>0</v>
      </c>
      <c r="M1799" s="47">
        <v>2</v>
      </c>
      <c r="N1799" s="47">
        <v>3</v>
      </c>
      <c r="O1799" s="47">
        <v>0</v>
      </c>
      <c r="P1799" s="47">
        <v>0</v>
      </c>
      <c r="Q1799" s="47">
        <v>0</v>
      </c>
      <c r="R1799" s="47">
        <v>0</v>
      </c>
      <c r="S1799" s="47">
        <v>0</v>
      </c>
      <c r="T1799" s="47">
        <v>0</v>
      </c>
      <c r="U1799" s="47">
        <v>142</v>
      </c>
      <c r="V1799" s="47">
        <v>1</v>
      </c>
      <c r="W1799" s="47">
        <v>0</v>
      </c>
      <c r="X1799" s="47">
        <v>0</v>
      </c>
      <c r="Y1799" s="47">
        <v>2</v>
      </c>
      <c r="Z1799" s="47">
        <v>0</v>
      </c>
      <c r="AA1799" s="47">
        <v>0</v>
      </c>
      <c r="AB1799" s="47">
        <v>0</v>
      </c>
      <c r="AC1799" s="47">
        <v>0</v>
      </c>
      <c r="AD1799" s="47">
        <v>4</v>
      </c>
      <c r="AE1799" s="47">
        <v>0</v>
      </c>
      <c r="AF1799" s="35">
        <f>G1799+H1799+I1799+J1799+K1799+L1799+M1799+N1799+O1799+P1799+Q1799+R1799+S1799+T1799+U1799+V1799+W1799+X1799+Y1799+Z1799+AA1799+AB1799+AC1799+AD1799</f>
        <v>201</v>
      </c>
      <c r="AG1799" s="35">
        <f>G1799+H1799+I1799+J1799+K1799+L1799+M1799+N1799+O1799+P1799+Q1799+R1799+S1799+T1799+U1799+V1799+W1799+X1799+Y1799+Z1799+AA1799+AB1799+AC1799</f>
        <v>197</v>
      </c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  <c r="BA1799" s="10"/>
      <c r="BB1799" s="10"/>
      <c r="BC1799" s="10"/>
      <c r="BD1799" s="10"/>
      <c r="BE1799" s="10"/>
      <c r="BF1799" s="10"/>
      <c r="BG1799" s="10"/>
      <c r="BH1799" s="10"/>
    </row>
    <row r="1800" spans="1:60" ht="15.6" x14ac:dyDescent="0.3">
      <c r="A1800" s="34" t="s">
        <v>2102</v>
      </c>
      <c r="B1800" s="134" t="s">
        <v>2385</v>
      </c>
      <c r="C1800" s="34" t="s">
        <v>2104</v>
      </c>
      <c r="D1800" s="134">
        <v>14</v>
      </c>
      <c r="E1800" s="134" t="s">
        <v>2400</v>
      </c>
      <c r="F1800" s="34" t="s">
        <v>2401</v>
      </c>
      <c r="G1800" s="47">
        <v>4</v>
      </c>
      <c r="H1800" s="47">
        <v>44</v>
      </c>
      <c r="I1800" s="47">
        <v>1</v>
      </c>
      <c r="J1800" s="47">
        <v>0</v>
      </c>
      <c r="K1800" s="47">
        <v>0</v>
      </c>
      <c r="L1800" s="47">
        <v>1</v>
      </c>
      <c r="M1800" s="47">
        <v>0</v>
      </c>
      <c r="N1800" s="47">
        <v>0</v>
      </c>
      <c r="O1800" s="47">
        <v>0</v>
      </c>
      <c r="P1800" s="47">
        <v>0</v>
      </c>
      <c r="Q1800" s="47">
        <v>1</v>
      </c>
      <c r="R1800" s="47">
        <v>1</v>
      </c>
      <c r="S1800" s="47">
        <v>0</v>
      </c>
      <c r="T1800" s="47">
        <v>1</v>
      </c>
      <c r="U1800" s="47">
        <v>319</v>
      </c>
      <c r="V1800" s="47">
        <v>1</v>
      </c>
      <c r="W1800" s="47">
        <v>0</v>
      </c>
      <c r="X1800" s="47">
        <v>0</v>
      </c>
      <c r="Y1800" s="47">
        <v>0</v>
      </c>
      <c r="Z1800" s="47">
        <v>0</v>
      </c>
      <c r="AA1800" s="47">
        <v>0</v>
      </c>
      <c r="AB1800" s="47">
        <v>0</v>
      </c>
      <c r="AC1800" s="47">
        <v>0</v>
      </c>
      <c r="AD1800" s="47">
        <v>10</v>
      </c>
      <c r="AE1800" s="47">
        <v>0</v>
      </c>
      <c r="AF1800" s="35">
        <f>G1800+H1800+I1800+J1800+K1800+L1800+M1800+N1800+O1800+P1800+Q1800+R1800+S1800+T1800+U1800+V1800+W1800+X1800+Y1800+Z1800+AA1800+AB1800+AC1800+AD1800</f>
        <v>383</v>
      </c>
      <c r="AG1800" s="35">
        <f>G1800+H1800+I1800+J1800+K1800+L1800+M1800+N1800+O1800+P1800+Q1800+R1800+S1800+T1800+U1800+V1800+W1800+X1800+Y1800+Z1800+AA1800+AB1800+AC1800</f>
        <v>373</v>
      </c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  <c r="BA1800" s="10"/>
      <c r="BB1800" s="10"/>
      <c r="BC1800" s="10"/>
      <c r="BD1800" s="10"/>
      <c r="BE1800" s="10"/>
      <c r="BF1800" s="10"/>
      <c r="BG1800" s="10"/>
      <c r="BH1800" s="10"/>
    </row>
    <row r="1801" spans="1:60" ht="15.6" x14ac:dyDescent="0.3">
      <c r="A1801" s="40"/>
      <c r="B1801" s="40"/>
      <c r="C1801" s="40"/>
      <c r="D1801" s="40"/>
      <c r="E1801" s="44" t="s">
        <v>16</v>
      </c>
      <c r="F1801" s="44" t="s">
        <v>7</v>
      </c>
      <c r="G1801" s="44">
        <f t="shared" ref="G1801:AG1801" si="486">SUM(G1797:G1800)</f>
        <v>15</v>
      </c>
      <c r="H1801" s="44">
        <f t="shared" si="486"/>
        <v>165</v>
      </c>
      <c r="I1801" s="44">
        <f t="shared" si="486"/>
        <v>2</v>
      </c>
      <c r="J1801" s="44">
        <f t="shared" si="486"/>
        <v>0</v>
      </c>
      <c r="K1801" s="44">
        <f t="shared" si="486"/>
        <v>0</v>
      </c>
      <c r="L1801" s="44">
        <f t="shared" si="486"/>
        <v>4</v>
      </c>
      <c r="M1801" s="44">
        <f t="shared" si="486"/>
        <v>3</v>
      </c>
      <c r="N1801" s="44">
        <f t="shared" si="486"/>
        <v>9</v>
      </c>
      <c r="O1801" s="44">
        <f t="shared" si="486"/>
        <v>0</v>
      </c>
      <c r="P1801" s="44">
        <f t="shared" si="486"/>
        <v>0</v>
      </c>
      <c r="Q1801" s="44">
        <f t="shared" si="486"/>
        <v>1</v>
      </c>
      <c r="R1801" s="44">
        <f t="shared" si="486"/>
        <v>1</v>
      </c>
      <c r="S1801" s="44">
        <f>SUM(S1797:S1800)</f>
        <v>0</v>
      </c>
      <c r="T1801" s="44">
        <f t="shared" si="486"/>
        <v>3</v>
      </c>
      <c r="U1801" s="44">
        <f t="shared" si="486"/>
        <v>1100</v>
      </c>
      <c r="V1801" s="44">
        <f t="shared" si="486"/>
        <v>3</v>
      </c>
      <c r="W1801" s="44">
        <f t="shared" si="486"/>
        <v>1</v>
      </c>
      <c r="X1801" s="44">
        <f t="shared" si="486"/>
        <v>1</v>
      </c>
      <c r="Y1801" s="44">
        <f t="shared" si="486"/>
        <v>3</v>
      </c>
      <c r="Z1801" s="44">
        <f t="shared" si="486"/>
        <v>0</v>
      </c>
      <c r="AA1801" s="44">
        <f t="shared" si="486"/>
        <v>0</v>
      </c>
      <c r="AB1801" s="44">
        <f t="shared" si="486"/>
        <v>0</v>
      </c>
      <c r="AC1801" s="44">
        <f t="shared" si="486"/>
        <v>2</v>
      </c>
      <c r="AD1801" s="44">
        <f t="shared" si="486"/>
        <v>27</v>
      </c>
      <c r="AE1801" s="44">
        <f t="shared" si="486"/>
        <v>0</v>
      </c>
      <c r="AF1801" s="44">
        <f t="shared" si="486"/>
        <v>1340</v>
      </c>
      <c r="AG1801" s="44">
        <f t="shared" si="486"/>
        <v>1313</v>
      </c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  <c r="BA1801" s="10"/>
      <c r="BB1801" s="10"/>
      <c r="BC1801" s="10"/>
      <c r="BD1801" s="10"/>
      <c r="BE1801" s="10"/>
      <c r="BF1801" s="10"/>
      <c r="BG1801" s="10"/>
      <c r="BH1801" s="10"/>
    </row>
    <row r="1802" spans="1:60" ht="15.6" x14ac:dyDescent="0.3">
      <c r="A1802" s="40"/>
      <c r="B1802" s="40"/>
      <c r="C1802" s="40"/>
      <c r="D1802" s="40"/>
      <c r="E1802" s="45"/>
      <c r="F1802" s="45"/>
      <c r="G1802" s="45"/>
      <c r="H1802" s="45"/>
      <c r="I1802" s="45"/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94"/>
      <c r="AE1802" s="41"/>
      <c r="AF1802" s="41"/>
      <c r="AG1802" s="41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  <c r="BA1802" s="10"/>
      <c r="BB1802" s="10"/>
      <c r="BC1802" s="10"/>
      <c r="BD1802" s="10"/>
      <c r="BE1802" s="10"/>
      <c r="BF1802" s="10"/>
      <c r="BG1802" s="10"/>
      <c r="BH1802" s="10"/>
    </row>
    <row r="1803" spans="1:60" ht="15.6" x14ac:dyDescent="0.3">
      <c r="A1803" s="34" t="s">
        <v>2102</v>
      </c>
      <c r="B1803" s="134" t="s">
        <v>2385</v>
      </c>
      <c r="C1803" s="34" t="s">
        <v>2104</v>
      </c>
      <c r="D1803" s="134">
        <v>29</v>
      </c>
      <c r="E1803" s="134" t="s">
        <v>2402</v>
      </c>
      <c r="F1803" s="34" t="s">
        <v>2403</v>
      </c>
      <c r="G1803" s="47">
        <v>2</v>
      </c>
      <c r="H1803" s="47">
        <v>42</v>
      </c>
      <c r="I1803" s="47">
        <v>0</v>
      </c>
      <c r="J1803" s="47">
        <v>0</v>
      </c>
      <c r="K1803" s="47">
        <v>0</v>
      </c>
      <c r="L1803" s="47">
        <v>2</v>
      </c>
      <c r="M1803" s="47">
        <v>0</v>
      </c>
      <c r="N1803" s="47">
        <v>0</v>
      </c>
      <c r="O1803" s="47">
        <v>0</v>
      </c>
      <c r="P1803" s="47">
        <v>1</v>
      </c>
      <c r="Q1803" s="47">
        <v>0</v>
      </c>
      <c r="R1803" s="47">
        <v>1</v>
      </c>
      <c r="S1803" s="47">
        <v>0</v>
      </c>
      <c r="T1803" s="47">
        <v>1</v>
      </c>
      <c r="U1803" s="47">
        <v>287</v>
      </c>
      <c r="V1803" s="47">
        <v>0</v>
      </c>
      <c r="W1803" s="47">
        <v>0</v>
      </c>
      <c r="X1803" s="47">
        <v>1</v>
      </c>
      <c r="Y1803" s="47">
        <v>0</v>
      </c>
      <c r="Z1803" s="47">
        <v>0</v>
      </c>
      <c r="AA1803" s="47">
        <v>1</v>
      </c>
      <c r="AB1803" s="47">
        <v>0</v>
      </c>
      <c r="AC1803" s="47">
        <v>2</v>
      </c>
      <c r="AD1803" s="47">
        <v>7</v>
      </c>
      <c r="AE1803" s="47">
        <v>0</v>
      </c>
      <c r="AF1803" s="35">
        <f t="shared" ref="AF1803:AF1809" si="487">G1803+H1803+I1803+J1803+K1803+L1803+M1803+N1803+O1803+P1803+Q1803+R1803+S1803+T1803+U1803+V1803+W1803+X1803+Y1803+Z1803+AA1803+AB1803+AC1803+AD1803</f>
        <v>347</v>
      </c>
      <c r="AG1803" s="35">
        <f t="shared" ref="AG1803:AG1809" si="488">G1803+H1803+I1803+J1803+K1803+L1803+M1803+N1803+O1803+P1803+Q1803+R1803+S1803+T1803+U1803+V1803+W1803+X1803+Y1803+Z1803+AA1803+AB1803+AC1803</f>
        <v>340</v>
      </c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  <c r="BA1803" s="10"/>
      <c r="BB1803" s="10"/>
      <c r="BC1803" s="10"/>
      <c r="BD1803" s="10"/>
      <c r="BE1803" s="10"/>
      <c r="BF1803" s="10"/>
      <c r="BG1803" s="10"/>
      <c r="BH1803" s="10"/>
    </row>
    <row r="1804" spans="1:60" ht="15.6" x14ac:dyDescent="0.3">
      <c r="A1804" s="34" t="s">
        <v>2102</v>
      </c>
      <c r="B1804" s="134" t="s">
        <v>2385</v>
      </c>
      <c r="C1804" s="34" t="s">
        <v>2104</v>
      </c>
      <c r="D1804" s="134">
        <v>29</v>
      </c>
      <c r="E1804" s="134" t="s">
        <v>2404</v>
      </c>
      <c r="F1804" s="34" t="s">
        <v>2405</v>
      </c>
      <c r="G1804" s="47">
        <v>2</v>
      </c>
      <c r="H1804" s="47">
        <v>11</v>
      </c>
      <c r="I1804" s="47">
        <v>1</v>
      </c>
      <c r="J1804" s="47">
        <v>0</v>
      </c>
      <c r="K1804" s="47">
        <v>0</v>
      </c>
      <c r="L1804" s="47">
        <v>2</v>
      </c>
      <c r="M1804" s="47">
        <v>0</v>
      </c>
      <c r="N1804" s="47">
        <v>0</v>
      </c>
      <c r="O1804" s="47">
        <v>0</v>
      </c>
      <c r="P1804" s="47">
        <v>1</v>
      </c>
      <c r="Q1804" s="47">
        <v>0</v>
      </c>
      <c r="R1804" s="47">
        <v>0</v>
      </c>
      <c r="S1804" s="47">
        <v>0</v>
      </c>
      <c r="T1804" s="47">
        <v>0</v>
      </c>
      <c r="U1804" s="47">
        <v>447</v>
      </c>
      <c r="V1804" s="47">
        <v>0</v>
      </c>
      <c r="W1804" s="47">
        <v>0</v>
      </c>
      <c r="X1804" s="47">
        <v>0</v>
      </c>
      <c r="Y1804" s="47">
        <v>1</v>
      </c>
      <c r="Z1804" s="47">
        <v>0</v>
      </c>
      <c r="AA1804" s="47">
        <v>0</v>
      </c>
      <c r="AB1804" s="47">
        <v>3</v>
      </c>
      <c r="AC1804" s="47">
        <v>1</v>
      </c>
      <c r="AD1804" s="47">
        <v>12</v>
      </c>
      <c r="AE1804" s="47">
        <v>0</v>
      </c>
      <c r="AF1804" s="35">
        <f t="shared" si="487"/>
        <v>481</v>
      </c>
      <c r="AG1804" s="35">
        <f t="shared" si="488"/>
        <v>469</v>
      </c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  <c r="BA1804" s="10"/>
      <c r="BB1804" s="10"/>
      <c r="BC1804" s="10"/>
      <c r="BD1804" s="10"/>
      <c r="BE1804" s="10"/>
      <c r="BF1804" s="10"/>
      <c r="BG1804" s="10"/>
      <c r="BH1804" s="10"/>
    </row>
    <row r="1805" spans="1:60" ht="15.6" x14ac:dyDescent="0.3">
      <c r="A1805" s="34" t="s">
        <v>2102</v>
      </c>
      <c r="B1805" s="134" t="s">
        <v>2385</v>
      </c>
      <c r="C1805" s="34" t="s">
        <v>2104</v>
      </c>
      <c r="D1805" s="134">
        <v>29</v>
      </c>
      <c r="E1805" s="134" t="s">
        <v>2406</v>
      </c>
      <c r="F1805" s="34" t="s">
        <v>2407</v>
      </c>
      <c r="G1805" s="47">
        <v>2</v>
      </c>
      <c r="H1805" s="47">
        <v>36</v>
      </c>
      <c r="I1805" s="47">
        <v>1</v>
      </c>
      <c r="J1805" s="47">
        <v>1</v>
      </c>
      <c r="K1805" s="47">
        <v>0</v>
      </c>
      <c r="L1805" s="47">
        <v>1</v>
      </c>
      <c r="M1805" s="47">
        <v>0</v>
      </c>
      <c r="N1805" s="47">
        <v>1</v>
      </c>
      <c r="O1805" s="47">
        <v>0</v>
      </c>
      <c r="P1805" s="47">
        <v>0</v>
      </c>
      <c r="Q1805" s="47">
        <v>0</v>
      </c>
      <c r="R1805" s="47">
        <v>1</v>
      </c>
      <c r="S1805" s="47">
        <v>0</v>
      </c>
      <c r="T1805" s="47">
        <v>0</v>
      </c>
      <c r="U1805" s="47">
        <v>226</v>
      </c>
      <c r="V1805" s="47">
        <v>1</v>
      </c>
      <c r="W1805" s="47">
        <v>0</v>
      </c>
      <c r="X1805" s="47">
        <v>0</v>
      </c>
      <c r="Y1805" s="47">
        <v>0</v>
      </c>
      <c r="Z1805" s="47">
        <v>2</v>
      </c>
      <c r="AA1805" s="47">
        <v>0</v>
      </c>
      <c r="AB1805" s="47">
        <v>0</v>
      </c>
      <c r="AC1805" s="47">
        <v>0</v>
      </c>
      <c r="AD1805" s="47">
        <v>12</v>
      </c>
      <c r="AE1805" s="47">
        <v>0</v>
      </c>
      <c r="AF1805" s="35">
        <f t="shared" si="487"/>
        <v>284</v>
      </c>
      <c r="AG1805" s="35">
        <f t="shared" si="488"/>
        <v>272</v>
      </c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  <c r="BA1805" s="10"/>
      <c r="BB1805" s="10"/>
      <c r="BC1805" s="10"/>
      <c r="BD1805" s="10"/>
      <c r="BE1805" s="10"/>
      <c r="BF1805" s="10"/>
      <c r="BG1805" s="10"/>
      <c r="BH1805" s="10"/>
    </row>
    <row r="1806" spans="1:60" ht="15.6" x14ac:dyDescent="0.3">
      <c r="A1806" s="34" t="s">
        <v>2102</v>
      </c>
      <c r="B1806" s="134" t="s">
        <v>2385</v>
      </c>
      <c r="C1806" s="34" t="s">
        <v>2104</v>
      </c>
      <c r="D1806" s="134">
        <v>29</v>
      </c>
      <c r="E1806" s="134" t="s">
        <v>2408</v>
      </c>
      <c r="F1806" s="34" t="s">
        <v>2409</v>
      </c>
      <c r="G1806" s="47">
        <v>5</v>
      </c>
      <c r="H1806" s="47">
        <v>51</v>
      </c>
      <c r="I1806" s="47">
        <v>1</v>
      </c>
      <c r="J1806" s="47">
        <v>0</v>
      </c>
      <c r="K1806" s="47">
        <v>0</v>
      </c>
      <c r="L1806" s="47">
        <v>1</v>
      </c>
      <c r="M1806" s="47">
        <v>0</v>
      </c>
      <c r="N1806" s="47">
        <v>1</v>
      </c>
      <c r="O1806" s="47">
        <v>0</v>
      </c>
      <c r="P1806" s="47">
        <v>0</v>
      </c>
      <c r="Q1806" s="47">
        <v>0</v>
      </c>
      <c r="R1806" s="47">
        <v>0</v>
      </c>
      <c r="S1806" s="47">
        <v>0</v>
      </c>
      <c r="T1806" s="47">
        <v>0</v>
      </c>
      <c r="U1806" s="47">
        <v>335</v>
      </c>
      <c r="V1806" s="47">
        <v>1</v>
      </c>
      <c r="W1806" s="47">
        <v>1</v>
      </c>
      <c r="X1806" s="47">
        <v>0</v>
      </c>
      <c r="Y1806" s="47">
        <v>3</v>
      </c>
      <c r="Z1806" s="47">
        <v>2</v>
      </c>
      <c r="AA1806" s="47">
        <v>0</v>
      </c>
      <c r="AB1806" s="47">
        <v>0</v>
      </c>
      <c r="AC1806" s="47">
        <v>0</v>
      </c>
      <c r="AD1806" s="47">
        <v>11</v>
      </c>
      <c r="AE1806" s="47">
        <v>0</v>
      </c>
      <c r="AF1806" s="35">
        <f t="shared" si="487"/>
        <v>412</v>
      </c>
      <c r="AG1806" s="35">
        <f t="shared" si="488"/>
        <v>401</v>
      </c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  <c r="BA1806" s="10"/>
      <c r="BB1806" s="10"/>
      <c r="BC1806" s="10"/>
      <c r="BD1806" s="10"/>
      <c r="BE1806" s="10"/>
      <c r="BF1806" s="10"/>
      <c r="BG1806" s="10"/>
      <c r="BH1806" s="10"/>
    </row>
    <row r="1807" spans="1:60" ht="15.6" x14ac:dyDescent="0.3">
      <c r="A1807" s="34" t="s">
        <v>2102</v>
      </c>
      <c r="B1807" s="134" t="s">
        <v>2385</v>
      </c>
      <c r="C1807" s="34" t="s">
        <v>2104</v>
      </c>
      <c r="D1807" s="134">
        <v>29</v>
      </c>
      <c r="E1807" s="134" t="s">
        <v>2408</v>
      </c>
      <c r="F1807" s="34" t="s">
        <v>2410</v>
      </c>
      <c r="G1807" s="47">
        <v>2</v>
      </c>
      <c r="H1807" s="47">
        <v>52</v>
      </c>
      <c r="I1807" s="47">
        <v>2</v>
      </c>
      <c r="J1807" s="47">
        <v>0</v>
      </c>
      <c r="K1807" s="47">
        <v>0</v>
      </c>
      <c r="L1807" s="47">
        <v>5</v>
      </c>
      <c r="M1807" s="47">
        <v>0</v>
      </c>
      <c r="N1807" s="47">
        <v>2</v>
      </c>
      <c r="O1807" s="47">
        <v>1</v>
      </c>
      <c r="P1807" s="47">
        <v>0</v>
      </c>
      <c r="Q1807" s="47">
        <v>0</v>
      </c>
      <c r="R1807" s="47">
        <v>0</v>
      </c>
      <c r="S1807" s="47">
        <v>0</v>
      </c>
      <c r="T1807" s="47">
        <v>2</v>
      </c>
      <c r="U1807" s="47">
        <v>329</v>
      </c>
      <c r="V1807" s="47">
        <v>3</v>
      </c>
      <c r="W1807" s="47">
        <v>0</v>
      </c>
      <c r="X1807" s="47">
        <v>0</v>
      </c>
      <c r="Y1807" s="47">
        <v>0</v>
      </c>
      <c r="Z1807" s="47">
        <v>1</v>
      </c>
      <c r="AA1807" s="47">
        <v>0</v>
      </c>
      <c r="AB1807" s="47">
        <v>0</v>
      </c>
      <c r="AC1807" s="47">
        <v>0</v>
      </c>
      <c r="AD1807" s="47">
        <v>15</v>
      </c>
      <c r="AE1807" s="47">
        <v>0</v>
      </c>
      <c r="AF1807" s="35">
        <f t="shared" si="487"/>
        <v>414</v>
      </c>
      <c r="AG1807" s="35">
        <f t="shared" si="488"/>
        <v>399</v>
      </c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  <c r="BA1807" s="10"/>
      <c r="BB1807" s="10"/>
      <c r="BC1807" s="10"/>
      <c r="BD1807" s="10"/>
      <c r="BE1807" s="10"/>
      <c r="BF1807" s="10"/>
      <c r="BG1807" s="10"/>
      <c r="BH1807" s="10"/>
    </row>
    <row r="1808" spans="1:60" ht="15.6" x14ac:dyDescent="0.3">
      <c r="A1808" s="34" t="s">
        <v>2102</v>
      </c>
      <c r="B1808" s="134" t="s">
        <v>2385</v>
      </c>
      <c r="C1808" s="34" t="s">
        <v>2104</v>
      </c>
      <c r="D1808" s="134">
        <v>29</v>
      </c>
      <c r="E1808" s="134" t="s">
        <v>2411</v>
      </c>
      <c r="F1808" s="34" t="s">
        <v>2412</v>
      </c>
      <c r="G1808" s="47">
        <v>2</v>
      </c>
      <c r="H1808" s="47">
        <v>42</v>
      </c>
      <c r="I1808" s="47">
        <v>2</v>
      </c>
      <c r="J1808" s="47">
        <v>0</v>
      </c>
      <c r="K1808" s="47">
        <v>0</v>
      </c>
      <c r="L1808" s="47">
        <v>4</v>
      </c>
      <c r="M1808" s="47">
        <v>0</v>
      </c>
      <c r="N1808" s="47">
        <v>0</v>
      </c>
      <c r="O1808" s="47">
        <v>0</v>
      </c>
      <c r="P1808" s="47">
        <v>0</v>
      </c>
      <c r="Q1808" s="47">
        <v>0</v>
      </c>
      <c r="R1808" s="47">
        <v>0</v>
      </c>
      <c r="S1808" s="47">
        <v>0</v>
      </c>
      <c r="T1808" s="47">
        <v>0</v>
      </c>
      <c r="U1808" s="47">
        <v>388</v>
      </c>
      <c r="V1808" s="47">
        <v>1</v>
      </c>
      <c r="W1808" s="47">
        <v>0</v>
      </c>
      <c r="X1808" s="47">
        <v>0</v>
      </c>
      <c r="Y1808" s="47">
        <v>1</v>
      </c>
      <c r="Z1808" s="47">
        <v>1</v>
      </c>
      <c r="AA1808" s="47">
        <v>0</v>
      </c>
      <c r="AB1808" s="47">
        <v>0</v>
      </c>
      <c r="AC1808" s="47">
        <v>0</v>
      </c>
      <c r="AD1808" s="47">
        <v>8</v>
      </c>
      <c r="AE1808" s="47">
        <v>0</v>
      </c>
      <c r="AF1808" s="35">
        <f t="shared" si="487"/>
        <v>449</v>
      </c>
      <c r="AG1808" s="35">
        <f t="shared" si="488"/>
        <v>441</v>
      </c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  <c r="BA1808" s="10"/>
      <c r="BB1808" s="10"/>
      <c r="BC1808" s="10"/>
      <c r="BD1808" s="10"/>
      <c r="BE1808" s="10"/>
      <c r="BF1808" s="10"/>
      <c r="BG1808" s="10"/>
      <c r="BH1808" s="10"/>
    </row>
    <row r="1809" spans="1:60" ht="15.6" x14ac:dyDescent="0.3">
      <c r="A1809" s="34" t="s">
        <v>2102</v>
      </c>
      <c r="B1809" s="134" t="s">
        <v>2385</v>
      </c>
      <c r="C1809" s="34" t="s">
        <v>2104</v>
      </c>
      <c r="D1809" s="134">
        <v>29</v>
      </c>
      <c r="E1809" s="134" t="s">
        <v>2411</v>
      </c>
      <c r="F1809" s="34" t="s">
        <v>2413</v>
      </c>
      <c r="G1809" s="47">
        <v>1</v>
      </c>
      <c r="H1809" s="47">
        <v>36</v>
      </c>
      <c r="I1809" s="47">
        <v>1</v>
      </c>
      <c r="J1809" s="47">
        <v>0</v>
      </c>
      <c r="K1809" s="47">
        <v>0</v>
      </c>
      <c r="L1809" s="47">
        <v>1</v>
      </c>
      <c r="M1809" s="47">
        <v>0</v>
      </c>
      <c r="N1809" s="47">
        <v>0</v>
      </c>
      <c r="O1809" s="47">
        <v>0</v>
      </c>
      <c r="P1809" s="47">
        <v>1</v>
      </c>
      <c r="Q1809" s="47">
        <v>1</v>
      </c>
      <c r="R1809" s="47">
        <v>0</v>
      </c>
      <c r="S1809" s="47">
        <v>0</v>
      </c>
      <c r="T1809" s="47">
        <v>0</v>
      </c>
      <c r="U1809" s="47">
        <v>410</v>
      </c>
      <c r="V1809" s="47">
        <v>0</v>
      </c>
      <c r="W1809" s="47">
        <v>0</v>
      </c>
      <c r="X1809" s="47">
        <v>0</v>
      </c>
      <c r="Y1809" s="47">
        <v>1</v>
      </c>
      <c r="Z1809" s="47">
        <v>2</v>
      </c>
      <c r="AA1809" s="47">
        <v>0</v>
      </c>
      <c r="AB1809" s="47">
        <v>0</v>
      </c>
      <c r="AC1809" s="47">
        <v>0</v>
      </c>
      <c r="AD1809" s="47">
        <v>9</v>
      </c>
      <c r="AE1809" s="47">
        <v>0</v>
      </c>
      <c r="AF1809" s="35">
        <f t="shared" si="487"/>
        <v>463</v>
      </c>
      <c r="AG1809" s="35">
        <f t="shared" si="488"/>
        <v>454</v>
      </c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  <c r="BA1809" s="10"/>
      <c r="BB1809" s="10"/>
      <c r="BC1809" s="10"/>
      <c r="BD1809" s="10"/>
      <c r="BE1809" s="10"/>
      <c r="BF1809" s="10"/>
      <c r="BG1809" s="10"/>
      <c r="BH1809" s="10"/>
    </row>
    <row r="1810" spans="1:60" ht="15.6" x14ac:dyDescent="0.3">
      <c r="A1810" s="40"/>
      <c r="B1810" s="40"/>
      <c r="C1810" s="40"/>
      <c r="D1810" s="40"/>
      <c r="E1810" s="44" t="s">
        <v>9</v>
      </c>
      <c r="F1810" s="44" t="s">
        <v>7</v>
      </c>
      <c r="G1810" s="44">
        <f t="shared" ref="G1810:AG1810" si="489">SUM(G1803:G1809)</f>
        <v>16</v>
      </c>
      <c r="H1810" s="44">
        <f t="shared" si="489"/>
        <v>270</v>
      </c>
      <c r="I1810" s="44">
        <f t="shared" si="489"/>
        <v>8</v>
      </c>
      <c r="J1810" s="44">
        <f t="shared" si="489"/>
        <v>1</v>
      </c>
      <c r="K1810" s="44">
        <f t="shared" si="489"/>
        <v>0</v>
      </c>
      <c r="L1810" s="44">
        <f t="shared" si="489"/>
        <v>16</v>
      </c>
      <c r="M1810" s="44">
        <f t="shared" si="489"/>
        <v>0</v>
      </c>
      <c r="N1810" s="44">
        <f t="shared" si="489"/>
        <v>4</v>
      </c>
      <c r="O1810" s="44">
        <f>SUM(O1803:O1809)</f>
        <v>1</v>
      </c>
      <c r="P1810" s="44">
        <f t="shared" si="489"/>
        <v>3</v>
      </c>
      <c r="Q1810" s="44">
        <f t="shared" si="489"/>
        <v>1</v>
      </c>
      <c r="R1810" s="44">
        <f t="shared" si="489"/>
        <v>2</v>
      </c>
      <c r="S1810" s="44">
        <f t="shared" si="489"/>
        <v>0</v>
      </c>
      <c r="T1810" s="44">
        <f t="shared" si="489"/>
        <v>3</v>
      </c>
      <c r="U1810" s="44">
        <f t="shared" si="489"/>
        <v>2422</v>
      </c>
      <c r="V1810" s="44">
        <f t="shared" si="489"/>
        <v>6</v>
      </c>
      <c r="W1810" s="44">
        <f t="shared" si="489"/>
        <v>1</v>
      </c>
      <c r="X1810" s="44">
        <f t="shared" si="489"/>
        <v>1</v>
      </c>
      <c r="Y1810" s="44">
        <f t="shared" si="489"/>
        <v>6</v>
      </c>
      <c r="Z1810" s="44">
        <f t="shared" si="489"/>
        <v>8</v>
      </c>
      <c r="AA1810" s="44">
        <f t="shared" si="489"/>
        <v>1</v>
      </c>
      <c r="AB1810" s="44">
        <f t="shared" si="489"/>
        <v>3</v>
      </c>
      <c r="AC1810" s="44">
        <f t="shared" si="489"/>
        <v>3</v>
      </c>
      <c r="AD1810" s="44">
        <f t="shared" si="489"/>
        <v>74</v>
      </c>
      <c r="AE1810" s="44">
        <f t="shared" si="489"/>
        <v>0</v>
      </c>
      <c r="AF1810" s="44">
        <f t="shared" si="489"/>
        <v>2850</v>
      </c>
      <c r="AG1810" s="44">
        <f t="shared" si="489"/>
        <v>2776</v>
      </c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  <c r="BA1810" s="10"/>
      <c r="BB1810" s="10"/>
      <c r="BC1810" s="10"/>
      <c r="BD1810" s="10"/>
      <c r="BE1810" s="10"/>
      <c r="BF1810" s="10"/>
      <c r="BG1810" s="10"/>
      <c r="BH1810" s="10"/>
    </row>
    <row r="1811" spans="1:60" ht="15.6" x14ac:dyDescent="0.3">
      <c r="A1811" s="40"/>
      <c r="B1811" s="40"/>
      <c r="C1811" s="40"/>
      <c r="D1811" s="40"/>
      <c r="E1811" s="40"/>
      <c r="F1811" s="40"/>
      <c r="G1811" s="40"/>
      <c r="H1811" s="40"/>
      <c r="I1811" s="40"/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83"/>
      <c r="AE1811" s="41"/>
      <c r="AF1811" s="41"/>
      <c r="AG1811" s="41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  <c r="BA1811" s="10"/>
      <c r="BB1811" s="10"/>
      <c r="BC1811" s="10"/>
      <c r="BD1811" s="10"/>
      <c r="BE1811" s="10"/>
      <c r="BF1811" s="10"/>
      <c r="BG1811" s="10"/>
      <c r="BH1811" s="10"/>
    </row>
    <row r="1812" spans="1:60" ht="15.6" x14ac:dyDescent="0.3">
      <c r="A1812" s="34" t="s">
        <v>2102</v>
      </c>
      <c r="B1812" s="134" t="s">
        <v>2385</v>
      </c>
      <c r="C1812" s="34" t="s">
        <v>2104</v>
      </c>
      <c r="D1812" s="134">
        <v>30</v>
      </c>
      <c r="E1812" s="134" t="s">
        <v>2414</v>
      </c>
      <c r="F1812" s="34" t="s">
        <v>2415</v>
      </c>
      <c r="G1812" s="47">
        <v>2</v>
      </c>
      <c r="H1812" s="47">
        <v>86</v>
      </c>
      <c r="I1812" s="47">
        <v>1</v>
      </c>
      <c r="J1812" s="47">
        <v>0</v>
      </c>
      <c r="K1812" s="47">
        <v>1</v>
      </c>
      <c r="L1812" s="47">
        <v>2</v>
      </c>
      <c r="M1812" s="47">
        <v>0</v>
      </c>
      <c r="N1812" s="47">
        <v>3</v>
      </c>
      <c r="O1812" s="47">
        <v>0</v>
      </c>
      <c r="P1812" s="47">
        <v>1</v>
      </c>
      <c r="Q1812" s="47">
        <v>0</v>
      </c>
      <c r="R1812" s="47">
        <v>0</v>
      </c>
      <c r="S1812" s="47">
        <v>0</v>
      </c>
      <c r="T1812" s="47">
        <v>1</v>
      </c>
      <c r="U1812" s="47">
        <v>273</v>
      </c>
      <c r="V1812" s="47">
        <v>2</v>
      </c>
      <c r="W1812" s="47">
        <v>0</v>
      </c>
      <c r="X1812" s="47">
        <v>0</v>
      </c>
      <c r="Y1812" s="47">
        <v>0</v>
      </c>
      <c r="Z1812" s="47">
        <v>0</v>
      </c>
      <c r="AA1812" s="47">
        <v>0</v>
      </c>
      <c r="AB1812" s="47">
        <v>0</v>
      </c>
      <c r="AC1812" s="47">
        <v>0</v>
      </c>
      <c r="AD1812" s="47">
        <v>6</v>
      </c>
      <c r="AE1812" s="47">
        <v>0</v>
      </c>
      <c r="AF1812" s="35">
        <f t="shared" ref="AF1812:AF1817" si="490">G1812+H1812+I1812+J1812+K1812+L1812+M1812+N1812+O1812+P1812+Q1812+R1812+S1812+T1812+U1812+V1812+W1812+X1812+Y1812+Z1812+AA1812+AB1812+AC1812+AD1812</f>
        <v>378</v>
      </c>
      <c r="AG1812" s="35">
        <f t="shared" ref="AG1812:AG1817" si="491">G1812+H1812+I1812+J1812+K1812+L1812+M1812+N1812+O1812+P1812+Q1812+R1812+S1812+T1812+U1812+V1812+W1812+X1812+Y1812+Z1812+AA1812+AB1812+AC1812</f>
        <v>372</v>
      </c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  <c r="BA1812" s="10"/>
      <c r="BB1812" s="10"/>
      <c r="BC1812" s="10"/>
      <c r="BD1812" s="10"/>
      <c r="BE1812" s="10"/>
      <c r="BF1812" s="10"/>
      <c r="BG1812" s="10"/>
      <c r="BH1812" s="10"/>
    </row>
    <row r="1813" spans="1:60" ht="15.6" x14ac:dyDescent="0.3">
      <c r="A1813" s="34" t="s">
        <v>2102</v>
      </c>
      <c r="B1813" s="134" t="s">
        <v>2385</v>
      </c>
      <c r="C1813" s="34" t="s">
        <v>2104</v>
      </c>
      <c r="D1813" s="134">
        <v>30</v>
      </c>
      <c r="E1813" s="134" t="s">
        <v>2416</v>
      </c>
      <c r="F1813" s="34" t="s">
        <v>2417</v>
      </c>
      <c r="G1813" s="47">
        <v>2</v>
      </c>
      <c r="H1813" s="47">
        <v>74</v>
      </c>
      <c r="I1813" s="47">
        <v>1</v>
      </c>
      <c r="J1813" s="47">
        <v>1</v>
      </c>
      <c r="K1813" s="47">
        <v>1</v>
      </c>
      <c r="L1813" s="47">
        <v>3</v>
      </c>
      <c r="M1813" s="47">
        <v>1</v>
      </c>
      <c r="N1813" s="47">
        <v>3</v>
      </c>
      <c r="O1813" s="47">
        <v>0</v>
      </c>
      <c r="P1813" s="47">
        <v>0</v>
      </c>
      <c r="Q1813" s="47">
        <v>0</v>
      </c>
      <c r="R1813" s="47">
        <v>0</v>
      </c>
      <c r="S1813" s="47">
        <v>0</v>
      </c>
      <c r="T1813" s="47">
        <v>0</v>
      </c>
      <c r="U1813" s="47">
        <v>300</v>
      </c>
      <c r="V1813" s="47">
        <v>0</v>
      </c>
      <c r="W1813" s="47">
        <v>0</v>
      </c>
      <c r="X1813" s="47">
        <v>0</v>
      </c>
      <c r="Y1813" s="47">
        <v>0</v>
      </c>
      <c r="Z1813" s="47">
        <v>0</v>
      </c>
      <c r="AA1813" s="47">
        <v>0</v>
      </c>
      <c r="AB1813" s="47">
        <v>1</v>
      </c>
      <c r="AC1813" s="47">
        <v>0</v>
      </c>
      <c r="AD1813" s="47">
        <v>10</v>
      </c>
      <c r="AE1813" s="47">
        <v>0</v>
      </c>
      <c r="AF1813" s="35">
        <f t="shared" si="490"/>
        <v>397</v>
      </c>
      <c r="AG1813" s="35">
        <f t="shared" si="491"/>
        <v>387</v>
      </c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  <c r="BA1813" s="10"/>
      <c r="BB1813" s="10"/>
      <c r="BC1813" s="10"/>
      <c r="BD1813" s="10"/>
      <c r="BE1813" s="10"/>
      <c r="BF1813" s="10"/>
      <c r="BG1813" s="10"/>
      <c r="BH1813" s="10"/>
    </row>
    <row r="1814" spans="1:60" ht="15.6" x14ac:dyDescent="0.3">
      <c r="A1814" s="34" t="s">
        <v>2102</v>
      </c>
      <c r="B1814" s="134" t="s">
        <v>2385</v>
      </c>
      <c r="C1814" s="34" t="s">
        <v>2104</v>
      </c>
      <c r="D1814" s="134">
        <v>30</v>
      </c>
      <c r="E1814" s="134" t="s">
        <v>2418</v>
      </c>
      <c r="F1814" s="34" t="s">
        <v>2419</v>
      </c>
      <c r="G1814" s="47">
        <v>1</v>
      </c>
      <c r="H1814" s="47">
        <v>45</v>
      </c>
      <c r="I1814" s="47">
        <v>1</v>
      </c>
      <c r="J1814" s="47">
        <v>0</v>
      </c>
      <c r="K1814" s="47">
        <v>0</v>
      </c>
      <c r="L1814" s="47">
        <v>1</v>
      </c>
      <c r="M1814" s="47">
        <v>0</v>
      </c>
      <c r="N1814" s="47">
        <v>0</v>
      </c>
      <c r="O1814" s="47">
        <v>0</v>
      </c>
      <c r="P1814" s="47">
        <v>0</v>
      </c>
      <c r="Q1814" s="47">
        <v>0</v>
      </c>
      <c r="R1814" s="47">
        <v>0</v>
      </c>
      <c r="S1814" s="47">
        <v>0</v>
      </c>
      <c r="T1814" s="47">
        <v>1</v>
      </c>
      <c r="U1814" s="47">
        <v>193</v>
      </c>
      <c r="V1814" s="47">
        <v>0</v>
      </c>
      <c r="W1814" s="47">
        <v>0</v>
      </c>
      <c r="X1814" s="47">
        <v>0</v>
      </c>
      <c r="Y1814" s="47">
        <v>0</v>
      </c>
      <c r="Z1814" s="47">
        <v>0</v>
      </c>
      <c r="AA1814" s="47">
        <v>0</v>
      </c>
      <c r="AB1814" s="47">
        <v>0</v>
      </c>
      <c r="AC1814" s="47">
        <v>1</v>
      </c>
      <c r="AD1814" s="47">
        <v>5</v>
      </c>
      <c r="AE1814" s="47">
        <v>0</v>
      </c>
      <c r="AF1814" s="35">
        <f t="shared" si="490"/>
        <v>248</v>
      </c>
      <c r="AG1814" s="35">
        <f t="shared" si="491"/>
        <v>243</v>
      </c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  <c r="BA1814" s="10"/>
      <c r="BB1814" s="10"/>
      <c r="BC1814" s="10"/>
      <c r="BD1814" s="10"/>
      <c r="BE1814" s="10"/>
      <c r="BF1814" s="10"/>
      <c r="BG1814" s="10"/>
      <c r="BH1814" s="10"/>
    </row>
    <row r="1815" spans="1:60" ht="15.6" x14ac:dyDescent="0.3">
      <c r="A1815" s="34" t="s">
        <v>2102</v>
      </c>
      <c r="B1815" s="134" t="s">
        <v>2385</v>
      </c>
      <c r="C1815" s="34" t="s">
        <v>2104</v>
      </c>
      <c r="D1815" s="134">
        <v>30</v>
      </c>
      <c r="E1815" s="134" t="s">
        <v>2420</v>
      </c>
      <c r="F1815" s="34" t="s">
        <v>2421</v>
      </c>
      <c r="G1815" s="47">
        <v>0</v>
      </c>
      <c r="H1815" s="47">
        <v>59</v>
      </c>
      <c r="I1815" s="47">
        <v>0</v>
      </c>
      <c r="J1815" s="47">
        <v>0</v>
      </c>
      <c r="K1815" s="47">
        <v>0</v>
      </c>
      <c r="L1815" s="47">
        <v>0</v>
      </c>
      <c r="M1815" s="47">
        <v>0</v>
      </c>
      <c r="N1815" s="47">
        <v>4</v>
      </c>
      <c r="O1815" s="47">
        <v>0</v>
      </c>
      <c r="P1815" s="47">
        <v>0</v>
      </c>
      <c r="Q1815" s="47">
        <v>0</v>
      </c>
      <c r="R1815" s="47">
        <v>0</v>
      </c>
      <c r="S1815" s="47">
        <v>0</v>
      </c>
      <c r="T1815" s="47">
        <v>0</v>
      </c>
      <c r="U1815" s="47">
        <v>129</v>
      </c>
      <c r="V1815" s="47">
        <v>0</v>
      </c>
      <c r="W1815" s="47">
        <v>0</v>
      </c>
      <c r="X1815" s="47">
        <v>0</v>
      </c>
      <c r="Y1815" s="47">
        <v>0</v>
      </c>
      <c r="Z1815" s="47">
        <v>1</v>
      </c>
      <c r="AA1815" s="47">
        <v>0</v>
      </c>
      <c r="AB1815" s="47">
        <v>0</v>
      </c>
      <c r="AC1815" s="47">
        <v>0</v>
      </c>
      <c r="AD1815" s="47">
        <v>1</v>
      </c>
      <c r="AE1815" s="47">
        <v>0</v>
      </c>
      <c r="AF1815" s="35">
        <f t="shared" si="490"/>
        <v>194</v>
      </c>
      <c r="AG1815" s="35">
        <f t="shared" si="491"/>
        <v>193</v>
      </c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  <c r="BA1815" s="10"/>
      <c r="BB1815" s="10"/>
      <c r="BC1815" s="10"/>
      <c r="BD1815" s="10"/>
      <c r="BE1815" s="10"/>
      <c r="BF1815" s="10"/>
      <c r="BG1815" s="10"/>
      <c r="BH1815" s="10"/>
    </row>
    <row r="1816" spans="1:60" ht="15.6" x14ac:dyDescent="0.3">
      <c r="A1816" s="34" t="s">
        <v>2102</v>
      </c>
      <c r="B1816" s="134" t="s">
        <v>2385</v>
      </c>
      <c r="C1816" s="34" t="s">
        <v>2104</v>
      </c>
      <c r="D1816" s="134">
        <v>30</v>
      </c>
      <c r="E1816" s="134" t="s">
        <v>2422</v>
      </c>
      <c r="F1816" s="34" t="s">
        <v>2423</v>
      </c>
      <c r="G1816" s="47">
        <v>3</v>
      </c>
      <c r="H1816" s="47">
        <v>35</v>
      </c>
      <c r="I1816" s="47">
        <v>0</v>
      </c>
      <c r="J1816" s="47">
        <v>0</v>
      </c>
      <c r="K1816" s="47">
        <v>0</v>
      </c>
      <c r="L1816" s="47">
        <v>3</v>
      </c>
      <c r="M1816" s="47">
        <v>1</v>
      </c>
      <c r="N1816" s="47">
        <v>0</v>
      </c>
      <c r="O1816" s="47">
        <v>0</v>
      </c>
      <c r="P1816" s="47">
        <v>0</v>
      </c>
      <c r="Q1816" s="47">
        <v>0</v>
      </c>
      <c r="R1816" s="47">
        <v>0</v>
      </c>
      <c r="S1816" s="47">
        <v>1</v>
      </c>
      <c r="T1816" s="47">
        <v>1</v>
      </c>
      <c r="U1816" s="47">
        <v>271</v>
      </c>
      <c r="V1816" s="47">
        <v>3</v>
      </c>
      <c r="W1816" s="47">
        <v>0</v>
      </c>
      <c r="X1816" s="47">
        <v>0</v>
      </c>
      <c r="Y1816" s="47">
        <v>0</v>
      </c>
      <c r="Z1816" s="47">
        <v>0</v>
      </c>
      <c r="AA1816" s="47">
        <v>1</v>
      </c>
      <c r="AB1816" s="47">
        <v>0</v>
      </c>
      <c r="AC1816" s="47">
        <v>0</v>
      </c>
      <c r="AD1816" s="47">
        <v>6</v>
      </c>
      <c r="AE1816" s="47">
        <v>0</v>
      </c>
      <c r="AF1816" s="35">
        <f t="shared" si="490"/>
        <v>325</v>
      </c>
      <c r="AG1816" s="35">
        <f t="shared" si="491"/>
        <v>319</v>
      </c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  <c r="BA1816" s="10"/>
      <c r="BB1816" s="10"/>
      <c r="BC1816" s="10"/>
      <c r="BD1816" s="10"/>
      <c r="BE1816" s="10"/>
      <c r="BF1816" s="10"/>
      <c r="BG1816" s="10"/>
      <c r="BH1816" s="10"/>
    </row>
    <row r="1817" spans="1:60" ht="15.6" x14ac:dyDescent="0.3">
      <c r="A1817" s="34" t="s">
        <v>2102</v>
      </c>
      <c r="B1817" s="134" t="s">
        <v>2385</v>
      </c>
      <c r="C1817" s="34" t="s">
        <v>2104</v>
      </c>
      <c r="D1817" s="134">
        <v>30</v>
      </c>
      <c r="E1817" s="134" t="s">
        <v>2424</v>
      </c>
      <c r="F1817" s="34" t="s">
        <v>2425</v>
      </c>
      <c r="G1817" s="47">
        <v>0</v>
      </c>
      <c r="H1817" s="47">
        <v>22</v>
      </c>
      <c r="I1817" s="47">
        <v>0</v>
      </c>
      <c r="J1817" s="47">
        <v>0</v>
      </c>
      <c r="K1817" s="47">
        <v>0</v>
      </c>
      <c r="L1817" s="47">
        <v>0</v>
      </c>
      <c r="M1817" s="47">
        <v>0</v>
      </c>
      <c r="N1817" s="47">
        <v>0</v>
      </c>
      <c r="O1817" s="47">
        <v>0</v>
      </c>
      <c r="P1817" s="47">
        <v>0</v>
      </c>
      <c r="Q1817" s="47">
        <v>0</v>
      </c>
      <c r="R1817" s="47">
        <v>0</v>
      </c>
      <c r="S1817" s="47">
        <v>0</v>
      </c>
      <c r="T1817" s="47">
        <v>0</v>
      </c>
      <c r="U1817" s="47">
        <v>200</v>
      </c>
      <c r="V1817" s="47">
        <v>1</v>
      </c>
      <c r="W1817" s="47">
        <v>0</v>
      </c>
      <c r="X1817" s="47">
        <v>0</v>
      </c>
      <c r="Y1817" s="47">
        <v>0</v>
      </c>
      <c r="Z1817" s="47">
        <v>0</v>
      </c>
      <c r="AA1817" s="47">
        <v>0</v>
      </c>
      <c r="AB1817" s="47">
        <v>1</v>
      </c>
      <c r="AC1817" s="47">
        <v>0</v>
      </c>
      <c r="AD1817" s="47">
        <v>4</v>
      </c>
      <c r="AE1817" s="47">
        <v>0</v>
      </c>
      <c r="AF1817" s="35">
        <f t="shared" si="490"/>
        <v>228</v>
      </c>
      <c r="AG1817" s="35">
        <f t="shared" si="491"/>
        <v>224</v>
      </c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  <c r="BA1817" s="10"/>
      <c r="BB1817" s="10"/>
      <c r="BC1817" s="10"/>
      <c r="BD1817" s="10"/>
      <c r="BE1817" s="10"/>
      <c r="BF1817" s="10"/>
      <c r="BG1817" s="10"/>
      <c r="BH1817" s="10"/>
    </row>
    <row r="1818" spans="1:60" ht="15.6" x14ac:dyDescent="0.3">
      <c r="A1818" s="40"/>
      <c r="B1818" s="40"/>
      <c r="C1818" s="40"/>
      <c r="D1818" s="40"/>
      <c r="E1818" s="44" t="s">
        <v>12</v>
      </c>
      <c r="F1818" s="44" t="s">
        <v>7</v>
      </c>
      <c r="G1818" s="44">
        <f>SUM(G1812:G1817)</f>
        <v>8</v>
      </c>
      <c r="H1818" s="44">
        <f t="shared" ref="H1818:AG1818" si="492">SUM(H1812:H1817)</f>
        <v>321</v>
      </c>
      <c r="I1818" s="44">
        <f t="shared" si="492"/>
        <v>3</v>
      </c>
      <c r="J1818" s="44">
        <f t="shared" si="492"/>
        <v>1</v>
      </c>
      <c r="K1818" s="44">
        <f t="shared" si="492"/>
        <v>2</v>
      </c>
      <c r="L1818" s="44">
        <f t="shared" si="492"/>
        <v>9</v>
      </c>
      <c r="M1818" s="44">
        <f t="shared" si="492"/>
        <v>2</v>
      </c>
      <c r="N1818" s="44">
        <f t="shared" si="492"/>
        <v>10</v>
      </c>
      <c r="O1818" s="44">
        <f>SUM(O1812:O1817)</f>
        <v>0</v>
      </c>
      <c r="P1818" s="44">
        <f t="shared" si="492"/>
        <v>1</v>
      </c>
      <c r="Q1818" s="44">
        <f t="shared" si="492"/>
        <v>0</v>
      </c>
      <c r="R1818" s="44">
        <f t="shared" si="492"/>
        <v>0</v>
      </c>
      <c r="S1818" s="44">
        <f t="shared" si="492"/>
        <v>1</v>
      </c>
      <c r="T1818" s="44">
        <f t="shared" si="492"/>
        <v>3</v>
      </c>
      <c r="U1818" s="44">
        <f t="shared" si="492"/>
        <v>1366</v>
      </c>
      <c r="V1818" s="44">
        <f t="shared" si="492"/>
        <v>6</v>
      </c>
      <c r="W1818" s="44">
        <f t="shared" si="492"/>
        <v>0</v>
      </c>
      <c r="X1818" s="44">
        <f>SUM(X1812:X1817)</f>
        <v>0</v>
      </c>
      <c r="Y1818" s="44">
        <f t="shared" si="492"/>
        <v>0</v>
      </c>
      <c r="Z1818" s="44">
        <f t="shared" si="492"/>
        <v>1</v>
      </c>
      <c r="AA1818" s="44">
        <f t="shared" si="492"/>
        <v>1</v>
      </c>
      <c r="AB1818" s="44">
        <f t="shared" si="492"/>
        <v>2</v>
      </c>
      <c r="AC1818" s="44">
        <f t="shared" si="492"/>
        <v>1</v>
      </c>
      <c r="AD1818" s="44">
        <f t="shared" si="492"/>
        <v>32</v>
      </c>
      <c r="AE1818" s="44">
        <f t="shared" si="492"/>
        <v>0</v>
      </c>
      <c r="AF1818" s="44">
        <f t="shared" si="492"/>
        <v>1770</v>
      </c>
      <c r="AG1818" s="44">
        <f t="shared" si="492"/>
        <v>1738</v>
      </c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  <c r="BA1818" s="10"/>
      <c r="BB1818" s="10"/>
      <c r="BC1818" s="10"/>
      <c r="BD1818" s="10"/>
      <c r="BE1818" s="10"/>
      <c r="BF1818" s="10"/>
      <c r="BG1818" s="10"/>
      <c r="BH1818" s="10"/>
    </row>
    <row r="1819" spans="1:60" ht="15.6" x14ac:dyDescent="0.3">
      <c r="A1819" s="40"/>
      <c r="B1819" s="40"/>
      <c r="C1819" s="40"/>
      <c r="D1819" s="40"/>
      <c r="E1819" s="40"/>
      <c r="F1819" s="40"/>
      <c r="G1819" s="40"/>
      <c r="H1819" s="40"/>
      <c r="I1819" s="40"/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83"/>
      <c r="AE1819" s="41"/>
      <c r="AF1819" s="41"/>
      <c r="AG1819" s="41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  <c r="BA1819" s="10"/>
      <c r="BB1819" s="10"/>
      <c r="BC1819" s="10"/>
      <c r="BD1819" s="10"/>
      <c r="BE1819" s="10"/>
      <c r="BF1819" s="10"/>
      <c r="BG1819" s="10"/>
      <c r="BH1819" s="10"/>
    </row>
    <row r="1820" spans="1:60" ht="15.6" x14ac:dyDescent="0.3">
      <c r="A1820" s="34" t="s">
        <v>2102</v>
      </c>
      <c r="B1820" s="134" t="s">
        <v>2385</v>
      </c>
      <c r="C1820" s="34" t="s">
        <v>2104</v>
      </c>
      <c r="D1820" s="134">
        <v>31</v>
      </c>
      <c r="E1820" s="134" t="s">
        <v>2426</v>
      </c>
      <c r="F1820" s="34" t="s">
        <v>2427</v>
      </c>
      <c r="G1820" s="47">
        <v>3</v>
      </c>
      <c r="H1820" s="47">
        <v>56</v>
      </c>
      <c r="I1820" s="47">
        <v>1</v>
      </c>
      <c r="J1820" s="47">
        <v>0</v>
      </c>
      <c r="K1820" s="47">
        <v>0</v>
      </c>
      <c r="L1820" s="47">
        <v>2</v>
      </c>
      <c r="M1820" s="47">
        <v>0</v>
      </c>
      <c r="N1820" s="47">
        <v>1</v>
      </c>
      <c r="O1820" s="47">
        <v>0</v>
      </c>
      <c r="P1820" s="47">
        <v>0</v>
      </c>
      <c r="Q1820" s="47">
        <v>0</v>
      </c>
      <c r="R1820" s="47">
        <v>0</v>
      </c>
      <c r="S1820" s="47">
        <v>0</v>
      </c>
      <c r="T1820" s="47">
        <v>0</v>
      </c>
      <c r="U1820" s="47">
        <v>419</v>
      </c>
      <c r="V1820" s="47">
        <v>2</v>
      </c>
      <c r="W1820" s="47">
        <v>0</v>
      </c>
      <c r="X1820" s="47">
        <v>0</v>
      </c>
      <c r="Y1820" s="47">
        <v>0</v>
      </c>
      <c r="Z1820" s="47">
        <v>2</v>
      </c>
      <c r="AA1820" s="47">
        <v>1</v>
      </c>
      <c r="AB1820" s="47">
        <v>1</v>
      </c>
      <c r="AC1820" s="47">
        <v>3</v>
      </c>
      <c r="AD1820" s="47">
        <v>9</v>
      </c>
      <c r="AE1820" s="47">
        <v>0</v>
      </c>
      <c r="AF1820" s="35">
        <f>G1820+H1820+I1820+J1820+K1820+L1820+M1820+N1820+O1820+P1820+Q1820+R1820+S1820+T1820+U1820+V1820+W1820+X1820+Y1820+Z1820+AA1820+AB1820+AC1820+AD1820</f>
        <v>500</v>
      </c>
      <c r="AG1820" s="35">
        <f>G1820+H1820+I1820+J1820+K1820+L1820+M1820+N1820+O1820+P1820+Q1820+R1820+S1820+T1820+U1820+V1820+W1820+X1820+Y1820+Z1820+AA1820+AB1820+AC1820</f>
        <v>491</v>
      </c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  <c r="BA1820" s="10"/>
      <c r="BB1820" s="10"/>
      <c r="BC1820" s="10"/>
      <c r="BD1820" s="10"/>
      <c r="BE1820" s="10"/>
      <c r="BF1820" s="10"/>
      <c r="BG1820" s="10"/>
      <c r="BH1820" s="10"/>
    </row>
    <row r="1821" spans="1:60" ht="15.6" x14ac:dyDescent="0.3">
      <c r="A1821" s="34" t="s">
        <v>2102</v>
      </c>
      <c r="B1821" s="134" t="s">
        <v>2385</v>
      </c>
      <c r="C1821" s="34" t="s">
        <v>2104</v>
      </c>
      <c r="D1821" s="134">
        <v>31</v>
      </c>
      <c r="E1821" s="134" t="s">
        <v>2428</v>
      </c>
      <c r="F1821" s="34" t="s">
        <v>2429</v>
      </c>
      <c r="G1821" s="47">
        <v>2</v>
      </c>
      <c r="H1821" s="47">
        <v>64</v>
      </c>
      <c r="I1821" s="47">
        <v>0</v>
      </c>
      <c r="J1821" s="47">
        <v>0</v>
      </c>
      <c r="K1821" s="47">
        <v>0</v>
      </c>
      <c r="L1821" s="47">
        <v>1</v>
      </c>
      <c r="M1821" s="47">
        <v>0</v>
      </c>
      <c r="N1821" s="47">
        <v>2</v>
      </c>
      <c r="O1821" s="47">
        <v>0</v>
      </c>
      <c r="P1821" s="47">
        <v>0</v>
      </c>
      <c r="Q1821" s="47">
        <v>0</v>
      </c>
      <c r="R1821" s="47">
        <v>0</v>
      </c>
      <c r="S1821" s="47">
        <v>0</v>
      </c>
      <c r="T1821" s="47">
        <v>1</v>
      </c>
      <c r="U1821" s="47">
        <v>107</v>
      </c>
      <c r="V1821" s="47">
        <v>1</v>
      </c>
      <c r="W1821" s="47">
        <v>2</v>
      </c>
      <c r="X1821" s="47">
        <v>0</v>
      </c>
      <c r="Y1821" s="47">
        <v>1</v>
      </c>
      <c r="Z1821" s="47">
        <v>0</v>
      </c>
      <c r="AA1821" s="47">
        <v>0</v>
      </c>
      <c r="AB1821" s="47">
        <v>0</v>
      </c>
      <c r="AC1821" s="47">
        <v>0</v>
      </c>
      <c r="AD1821" s="47">
        <v>8</v>
      </c>
      <c r="AE1821" s="47">
        <v>0</v>
      </c>
      <c r="AF1821" s="35">
        <f>G1821+H1821+I1821+J1821+K1821+L1821+M1821+N1821+O1821+P1821+Q1821+R1821+S1821+T1821+U1821+V1821+W1821+X1821+Y1821+Z1821+AA1821+AB1821+AC1821+AD1821</f>
        <v>189</v>
      </c>
      <c r="AG1821" s="35">
        <f>G1821+H1821+I1821+J1821+K1821+L1821+M1821+N1821+O1821+P1821+Q1821+R1821+S1821+T1821+U1821+V1821+W1821+X1821+Y1821+Z1821+AA1821+AB1821+AC1821</f>
        <v>181</v>
      </c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  <c r="BA1821" s="10"/>
      <c r="BB1821" s="10"/>
      <c r="BC1821" s="10"/>
      <c r="BD1821" s="10"/>
      <c r="BE1821" s="10"/>
      <c r="BF1821" s="10"/>
      <c r="BG1821" s="10"/>
      <c r="BH1821" s="10"/>
    </row>
    <row r="1822" spans="1:60" ht="15.6" x14ac:dyDescent="0.3">
      <c r="A1822" s="34" t="s">
        <v>2102</v>
      </c>
      <c r="B1822" s="134" t="s">
        <v>2385</v>
      </c>
      <c r="C1822" s="34" t="s">
        <v>2104</v>
      </c>
      <c r="D1822" s="134">
        <v>31</v>
      </c>
      <c r="E1822" s="134" t="s">
        <v>2430</v>
      </c>
      <c r="F1822" s="34" t="s">
        <v>2431</v>
      </c>
      <c r="G1822" s="47">
        <v>0</v>
      </c>
      <c r="H1822" s="47">
        <v>30</v>
      </c>
      <c r="I1822" s="47">
        <v>0</v>
      </c>
      <c r="J1822" s="47">
        <v>0</v>
      </c>
      <c r="K1822" s="47">
        <v>0</v>
      </c>
      <c r="L1822" s="47">
        <v>0</v>
      </c>
      <c r="M1822" s="47">
        <v>0</v>
      </c>
      <c r="N1822" s="47">
        <v>0</v>
      </c>
      <c r="O1822" s="47">
        <v>0</v>
      </c>
      <c r="P1822" s="47">
        <v>0</v>
      </c>
      <c r="Q1822" s="47">
        <v>0</v>
      </c>
      <c r="R1822" s="47">
        <v>1</v>
      </c>
      <c r="S1822" s="47">
        <v>0</v>
      </c>
      <c r="T1822" s="47">
        <v>1</v>
      </c>
      <c r="U1822" s="47">
        <v>177</v>
      </c>
      <c r="V1822" s="47">
        <v>0</v>
      </c>
      <c r="W1822" s="47">
        <v>0</v>
      </c>
      <c r="X1822" s="47">
        <v>0</v>
      </c>
      <c r="Y1822" s="47">
        <v>0</v>
      </c>
      <c r="Z1822" s="47">
        <v>1</v>
      </c>
      <c r="AA1822" s="47">
        <v>0</v>
      </c>
      <c r="AB1822" s="47">
        <v>1</v>
      </c>
      <c r="AC1822" s="47">
        <v>0</v>
      </c>
      <c r="AD1822" s="47">
        <v>4</v>
      </c>
      <c r="AE1822" s="47">
        <v>0</v>
      </c>
      <c r="AF1822" s="35">
        <f>G1822+H1822+I1822+J1822+K1822+L1822+M1822+N1822+O1822+P1822+Q1822+R1822+S1822+T1822+U1822+V1822+W1822+X1822+Y1822+Z1822+AA1822+AB1822+AC1822+AD1822</f>
        <v>215</v>
      </c>
      <c r="AG1822" s="35">
        <f>G1822+H1822+I1822+J1822+K1822+L1822+M1822+N1822+O1822+P1822+Q1822+R1822+S1822+T1822+U1822+V1822+W1822+X1822+Y1822+Z1822+AA1822+AB1822+AC1822</f>
        <v>211</v>
      </c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  <c r="BA1822" s="10"/>
      <c r="BB1822" s="10"/>
      <c r="BC1822" s="10"/>
      <c r="BD1822" s="10"/>
      <c r="BE1822" s="10"/>
      <c r="BF1822" s="10"/>
      <c r="BG1822" s="10"/>
      <c r="BH1822" s="10"/>
    </row>
    <row r="1823" spans="1:60" ht="15.6" x14ac:dyDescent="0.3">
      <c r="A1823" s="34" t="s">
        <v>2102</v>
      </c>
      <c r="B1823" s="134" t="s">
        <v>2385</v>
      </c>
      <c r="C1823" s="34" t="s">
        <v>2104</v>
      </c>
      <c r="D1823" s="134">
        <v>31</v>
      </c>
      <c r="E1823" s="134" t="s">
        <v>2432</v>
      </c>
      <c r="F1823" s="34" t="s">
        <v>2433</v>
      </c>
      <c r="G1823" s="47">
        <v>3</v>
      </c>
      <c r="H1823" s="47">
        <v>126</v>
      </c>
      <c r="I1823" s="47">
        <v>0</v>
      </c>
      <c r="J1823" s="47">
        <v>0</v>
      </c>
      <c r="K1823" s="47">
        <v>0</v>
      </c>
      <c r="L1823" s="47">
        <v>2</v>
      </c>
      <c r="M1823" s="47">
        <v>0</v>
      </c>
      <c r="N1823" s="47">
        <v>2</v>
      </c>
      <c r="O1823" s="47">
        <v>0</v>
      </c>
      <c r="P1823" s="47">
        <v>1</v>
      </c>
      <c r="Q1823" s="47">
        <v>0</v>
      </c>
      <c r="R1823" s="47">
        <v>0</v>
      </c>
      <c r="S1823" s="47">
        <v>0</v>
      </c>
      <c r="T1823" s="47">
        <v>0</v>
      </c>
      <c r="U1823" s="47">
        <v>291</v>
      </c>
      <c r="V1823" s="47">
        <v>1</v>
      </c>
      <c r="W1823" s="47">
        <v>0</v>
      </c>
      <c r="X1823" s="47">
        <v>2</v>
      </c>
      <c r="Y1823" s="47">
        <v>0</v>
      </c>
      <c r="Z1823" s="47">
        <v>0</v>
      </c>
      <c r="AA1823" s="47">
        <v>1</v>
      </c>
      <c r="AB1823" s="47">
        <v>1</v>
      </c>
      <c r="AC1823" s="47">
        <v>0</v>
      </c>
      <c r="AD1823" s="47">
        <v>14</v>
      </c>
      <c r="AE1823" s="47">
        <v>0</v>
      </c>
      <c r="AF1823" s="35">
        <f>G1823+H1823+I1823+J1823+K1823+L1823+M1823+N1823+O1823+P1823+Q1823+R1823+S1823+T1823+U1823+V1823+W1823+X1823+Y1823+Z1823+AA1823+AB1823+AC1823+AD1823</f>
        <v>444</v>
      </c>
      <c r="AG1823" s="35">
        <f>G1823+H1823+I1823+J1823+K1823+L1823+M1823+N1823+O1823+P1823+Q1823+R1823+S1823+T1823+U1823+V1823+W1823+X1823+Y1823+Z1823+AA1823+AB1823+AC1823</f>
        <v>430</v>
      </c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  <c r="BA1823" s="10"/>
      <c r="BB1823" s="10"/>
      <c r="BC1823" s="10"/>
      <c r="BD1823" s="10"/>
      <c r="BE1823" s="10"/>
      <c r="BF1823" s="10"/>
      <c r="BG1823" s="10"/>
      <c r="BH1823" s="10"/>
    </row>
    <row r="1824" spans="1:60" ht="15.6" x14ac:dyDescent="0.3">
      <c r="A1824" s="34" t="s">
        <v>2102</v>
      </c>
      <c r="B1824" s="134" t="s">
        <v>2385</v>
      </c>
      <c r="C1824" s="34" t="s">
        <v>2104</v>
      </c>
      <c r="D1824" s="134">
        <v>31</v>
      </c>
      <c r="E1824" s="134" t="s">
        <v>2434</v>
      </c>
      <c r="F1824" s="34" t="s">
        <v>2435</v>
      </c>
      <c r="G1824" s="47">
        <v>4</v>
      </c>
      <c r="H1824" s="47">
        <v>217</v>
      </c>
      <c r="I1824" s="47">
        <v>4</v>
      </c>
      <c r="J1824" s="47">
        <v>0</v>
      </c>
      <c r="K1824" s="47">
        <v>0</v>
      </c>
      <c r="L1824" s="47">
        <v>3</v>
      </c>
      <c r="M1824" s="47">
        <v>2</v>
      </c>
      <c r="N1824" s="47">
        <v>8</v>
      </c>
      <c r="O1824" s="47">
        <v>0</v>
      </c>
      <c r="P1824" s="47">
        <v>0</v>
      </c>
      <c r="Q1824" s="47">
        <v>1</v>
      </c>
      <c r="R1824" s="47">
        <v>0</v>
      </c>
      <c r="S1824" s="47">
        <v>2</v>
      </c>
      <c r="T1824" s="47">
        <v>2</v>
      </c>
      <c r="U1824" s="47">
        <v>516</v>
      </c>
      <c r="V1824" s="47">
        <v>3</v>
      </c>
      <c r="W1824" s="47">
        <v>0</v>
      </c>
      <c r="X1824" s="47">
        <v>3</v>
      </c>
      <c r="Y1824" s="47">
        <v>3</v>
      </c>
      <c r="Z1824" s="47">
        <v>0</v>
      </c>
      <c r="AA1824" s="47">
        <v>1</v>
      </c>
      <c r="AB1824" s="47">
        <v>0</v>
      </c>
      <c r="AC1824" s="47">
        <v>0</v>
      </c>
      <c r="AD1824" s="47">
        <v>9</v>
      </c>
      <c r="AE1824" s="47">
        <v>0</v>
      </c>
      <c r="AF1824" s="35">
        <f>G1824+H1824+I1824+J1824+K1824+L1824+M1824+N1824+O1824+P1824+Q1824+R1824+S1824+T1824+U1824+V1824+W1824+X1824+Y1824+Z1824+AA1824+AB1824+AC1824+AD1824</f>
        <v>778</v>
      </c>
      <c r="AG1824" s="35">
        <f>G1824+H1824+I1824+J1824+K1824+L1824+M1824+N1824+O1824+P1824+Q1824+R1824+S1824+T1824+U1824+V1824+W1824+X1824+Y1824+Z1824+AA1824+AB1824+AC1824</f>
        <v>769</v>
      </c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  <c r="BA1824" s="10"/>
      <c r="BB1824" s="10"/>
      <c r="BC1824" s="10"/>
      <c r="BD1824" s="10"/>
      <c r="BE1824" s="10"/>
      <c r="BF1824" s="10"/>
      <c r="BG1824" s="10"/>
      <c r="BH1824" s="10"/>
    </row>
    <row r="1825" spans="1:60" ht="15.6" x14ac:dyDescent="0.3">
      <c r="A1825" s="40"/>
      <c r="B1825" s="40"/>
      <c r="C1825" s="40"/>
      <c r="D1825" s="40"/>
      <c r="E1825" s="44" t="s">
        <v>14</v>
      </c>
      <c r="F1825" s="44" t="s">
        <v>7</v>
      </c>
      <c r="G1825" s="44">
        <f>SUM(G1820:G1824)</f>
        <v>12</v>
      </c>
      <c r="H1825" s="44">
        <f t="shared" ref="H1825:AG1825" si="493">SUM(H1820:H1824)</f>
        <v>493</v>
      </c>
      <c r="I1825" s="44">
        <f t="shared" si="493"/>
        <v>5</v>
      </c>
      <c r="J1825" s="44">
        <f t="shared" si="493"/>
        <v>0</v>
      </c>
      <c r="K1825" s="44">
        <f>SUM(K1820:K1824)</f>
        <v>0</v>
      </c>
      <c r="L1825" s="44">
        <f t="shared" si="493"/>
        <v>8</v>
      </c>
      <c r="M1825" s="44">
        <f t="shared" si="493"/>
        <v>2</v>
      </c>
      <c r="N1825" s="44">
        <f t="shared" si="493"/>
        <v>13</v>
      </c>
      <c r="O1825" s="44">
        <f t="shared" si="493"/>
        <v>0</v>
      </c>
      <c r="P1825" s="44">
        <f t="shared" si="493"/>
        <v>1</v>
      </c>
      <c r="Q1825" s="44">
        <f t="shared" si="493"/>
        <v>1</v>
      </c>
      <c r="R1825" s="44">
        <f t="shared" si="493"/>
        <v>1</v>
      </c>
      <c r="S1825" s="44">
        <f t="shared" si="493"/>
        <v>2</v>
      </c>
      <c r="T1825" s="44">
        <f t="shared" si="493"/>
        <v>4</v>
      </c>
      <c r="U1825" s="44">
        <f t="shared" si="493"/>
        <v>1510</v>
      </c>
      <c r="V1825" s="44">
        <f t="shared" si="493"/>
        <v>7</v>
      </c>
      <c r="W1825" s="44">
        <f t="shared" si="493"/>
        <v>2</v>
      </c>
      <c r="X1825" s="44">
        <f>SUM(X1820:X1824)</f>
        <v>5</v>
      </c>
      <c r="Y1825" s="44">
        <f t="shared" si="493"/>
        <v>4</v>
      </c>
      <c r="Z1825" s="44">
        <f t="shared" si="493"/>
        <v>3</v>
      </c>
      <c r="AA1825" s="44">
        <f t="shared" si="493"/>
        <v>3</v>
      </c>
      <c r="AB1825" s="44">
        <f t="shared" si="493"/>
        <v>3</v>
      </c>
      <c r="AC1825" s="44">
        <f t="shared" si="493"/>
        <v>3</v>
      </c>
      <c r="AD1825" s="44">
        <f t="shared" si="493"/>
        <v>44</v>
      </c>
      <c r="AE1825" s="44">
        <f t="shared" si="493"/>
        <v>0</v>
      </c>
      <c r="AF1825" s="44">
        <f t="shared" si="493"/>
        <v>2126</v>
      </c>
      <c r="AG1825" s="44">
        <f t="shared" si="493"/>
        <v>2082</v>
      </c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  <c r="BA1825" s="10"/>
      <c r="BB1825" s="10"/>
      <c r="BC1825" s="10"/>
      <c r="BD1825" s="10"/>
      <c r="BE1825" s="10"/>
      <c r="BF1825" s="10"/>
      <c r="BG1825" s="10"/>
      <c r="BH1825" s="10"/>
    </row>
    <row r="1826" spans="1:60" ht="15.6" x14ac:dyDescent="0.3">
      <c r="A1826" s="40"/>
      <c r="B1826" s="40"/>
      <c r="C1826" s="40"/>
      <c r="D1826" s="40"/>
      <c r="E1826" s="40"/>
      <c r="F1826" s="40"/>
      <c r="G1826" s="40"/>
      <c r="H1826" s="40"/>
      <c r="I1826" s="40"/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83"/>
      <c r="AE1826" s="41"/>
      <c r="AF1826" s="41"/>
      <c r="AG1826" s="41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  <c r="BA1826" s="10"/>
      <c r="BB1826" s="10"/>
      <c r="BC1826" s="10"/>
      <c r="BD1826" s="10"/>
      <c r="BE1826" s="10"/>
      <c r="BF1826" s="10"/>
      <c r="BG1826" s="10"/>
      <c r="BH1826" s="10"/>
    </row>
    <row r="1827" spans="1:60" ht="15.6" x14ac:dyDescent="0.3">
      <c r="A1827" s="34" t="s">
        <v>2102</v>
      </c>
      <c r="B1827" s="134" t="s">
        <v>2385</v>
      </c>
      <c r="C1827" s="34" t="s">
        <v>2104</v>
      </c>
      <c r="D1827" s="134">
        <v>32</v>
      </c>
      <c r="E1827" s="134" t="s">
        <v>2436</v>
      </c>
      <c r="F1827" s="34" t="s">
        <v>2437</v>
      </c>
      <c r="G1827" s="47">
        <v>4</v>
      </c>
      <c r="H1827" s="47">
        <v>76</v>
      </c>
      <c r="I1827" s="47">
        <v>1</v>
      </c>
      <c r="J1827" s="47">
        <v>0</v>
      </c>
      <c r="K1827" s="47">
        <v>0</v>
      </c>
      <c r="L1827" s="47">
        <v>0</v>
      </c>
      <c r="M1827" s="47">
        <v>1</v>
      </c>
      <c r="N1827" s="47">
        <v>1</v>
      </c>
      <c r="O1827" s="47">
        <v>0</v>
      </c>
      <c r="P1827" s="47">
        <v>0</v>
      </c>
      <c r="Q1827" s="47">
        <v>1</v>
      </c>
      <c r="R1827" s="47">
        <v>0</v>
      </c>
      <c r="S1827" s="47">
        <v>0</v>
      </c>
      <c r="T1827" s="47">
        <v>1</v>
      </c>
      <c r="U1827" s="47">
        <v>102</v>
      </c>
      <c r="V1827" s="47">
        <v>0</v>
      </c>
      <c r="W1827" s="47">
        <v>0</v>
      </c>
      <c r="X1827" s="47">
        <v>0</v>
      </c>
      <c r="Y1827" s="47">
        <v>1</v>
      </c>
      <c r="Z1827" s="47">
        <v>0</v>
      </c>
      <c r="AA1827" s="47">
        <v>0</v>
      </c>
      <c r="AB1827" s="47">
        <v>1</v>
      </c>
      <c r="AC1827" s="47">
        <v>0</v>
      </c>
      <c r="AD1827" s="47">
        <v>10</v>
      </c>
      <c r="AE1827" s="47">
        <v>0</v>
      </c>
      <c r="AF1827" s="35">
        <f t="shared" ref="AF1827:AF1833" si="494">G1827+H1827+I1827+J1827+K1827+L1827+M1827+N1827+O1827+P1827+Q1827+R1827+S1827+T1827+U1827+V1827+W1827+X1827+Y1827+Z1827+AA1827+AB1827+AC1827+AD1827</f>
        <v>199</v>
      </c>
      <c r="AG1827" s="35">
        <f t="shared" ref="AG1827:AG1833" si="495">G1827+H1827+I1827+J1827+K1827+L1827+M1827+N1827+O1827+P1827+Q1827+R1827+S1827+T1827+U1827+V1827+W1827+X1827+Y1827+Z1827+AA1827+AB1827+AC1827</f>
        <v>189</v>
      </c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  <c r="BA1827" s="10"/>
      <c r="BB1827" s="10"/>
      <c r="BC1827" s="10"/>
      <c r="BD1827" s="10"/>
      <c r="BE1827" s="10"/>
      <c r="BF1827" s="10"/>
      <c r="BG1827" s="10"/>
      <c r="BH1827" s="10"/>
    </row>
    <row r="1828" spans="1:60" ht="15.6" x14ac:dyDescent="0.3">
      <c r="A1828" s="34" t="s">
        <v>2102</v>
      </c>
      <c r="B1828" s="134" t="s">
        <v>2385</v>
      </c>
      <c r="C1828" s="34" t="s">
        <v>2104</v>
      </c>
      <c r="D1828" s="134">
        <v>32</v>
      </c>
      <c r="E1828" s="134" t="s">
        <v>2438</v>
      </c>
      <c r="F1828" s="34" t="s">
        <v>2439</v>
      </c>
      <c r="G1828" s="47">
        <v>0</v>
      </c>
      <c r="H1828" s="47">
        <v>92</v>
      </c>
      <c r="I1828" s="47">
        <v>1</v>
      </c>
      <c r="J1828" s="47">
        <v>0</v>
      </c>
      <c r="K1828" s="47">
        <v>0</v>
      </c>
      <c r="L1828" s="47">
        <v>0</v>
      </c>
      <c r="M1828" s="47">
        <v>0</v>
      </c>
      <c r="N1828" s="47">
        <v>0</v>
      </c>
      <c r="O1828" s="47">
        <v>0</v>
      </c>
      <c r="P1828" s="47">
        <v>0</v>
      </c>
      <c r="Q1828" s="47">
        <v>1</v>
      </c>
      <c r="R1828" s="47">
        <v>0</v>
      </c>
      <c r="S1828" s="47">
        <v>0</v>
      </c>
      <c r="T1828" s="47">
        <v>0</v>
      </c>
      <c r="U1828" s="47">
        <v>52</v>
      </c>
      <c r="V1828" s="47">
        <v>1</v>
      </c>
      <c r="W1828" s="47">
        <v>0</v>
      </c>
      <c r="X1828" s="47">
        <v>0</v>
      </c>
      <c r="Y1828" s="47">
        <v>0</v>
      </c>
      <c r="Z1828" s="47">
        <v>1</v>
      </c>
      <c r="AA1828" s="47">
        <v>0</v>
      </c>
      <c r="AB1828" s="47">
        <v>0</v>
      </c>
      <c r="AC1828" s="47">
        <v>0</v>
      </c>
      <c r="AD1828" s="47">
        <v>5</v>
      </c>
      <c r="AE1828" s="47">
        <v>0</v>
      </c>
      <c r="AF1828" s="35">
        <f t="shared" si="494"/>
        <v>153</v>
      </c>
      <c r="AG1828" s="35">
        <f t="shared" si="495"/>
        <v>148</v>
      </c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  <c r="BA1828" s="10"/>
      <c r="BB1828" s="10"/>
      <c r="BC1828" s="10"/>
      <c r="BD1828" s="10"/>
      <c r="BE1828" s="10"/>
      <c r="BF1828" s="10"/>
      <c r="BG1828" s="10"/>
      <c r="BH1828" s="10"/>
    </row>
    <row r="1829" spans="1:60" ht="15.6" x14ac:dyDescent="0.3">
      <c r="A1829" s="34" t="s">
        <v>2102</v>
      </c>
      <c r="B1829" s="134" t="s">
        <v>2385</v>
      </c>
      <c r="C1829" s="34" t="s">
        <v>2104</v>
      </c>
      <c r="D1829" s="134">
        <v>32</v>
      </c>
      <c r="E1829" s="134" t="s">
        <v>2440</v>
      </c>
      <c r="F1829" s="34" t="s">
        <v>2441</v>
      </c>
      <c r="G1829" s="47">
        <v>4</v>
      </c>
      <c r="H1829" s="47">
        <v>83</v>
      </c>
      <c r="I1829" s="47">
        <v>1</v>
      </c>
      <c r="J1829" s="47">
        <v>0</v>
      </c>
      <c r="K1829" s="47">
        <v>0</v>
      </c>
      <c r="L1829" s="47">
        <v>1</v>
      </c>
      <c r="M1829" s="47">
        <v>1</v>
      </c>
      <c r="N1829" s="47">
        <v>9</v>
      </c>
      <c r="O1829" s="47">
        <v>0</v>
      </c>
      <c r="P1829" s="47">
        <v>0</v>
      </c>
      <c r="Q1829" s="47">
        <v>0</v>
      </c>
      <c r="R1829" s="47">
        <v>0</v>
      </c>
      <c r="S1829" s="47">
        <v>0</v>
      </c>
      <c r="T1829" s="47">
        <v>1</v>
      </c>
      <c r="U1829" s="47">
        <v>163</v>
      </c>
      <c r="V1829" s="47">
        <v>1</v>
      </c>
      <c r="W1829" s="47">
        <v>0</v>
      </c>
      <c r="X1829" s="47">
        <v>1</v>
      </c>
      <c r="Y1829" s="47">
        <v>1</v>
      </c>
      <c r="Z1829" s="47">
        <v>0</v>
      </c>
      <c r="AA1829" s="47">
        <v>0</v>
      </c>
      <c r="AB1829" s="47">
        <v>0</v>
      </c>
      <c r="AC1829" s="47">
        <v>1</v>
      </c>
      <c r="AD1829" s="47">
        <v>2</v>
      </c>
      <c r="AE1829" s="47">
        <v>0</v>
      </c>
      <c r="AF1829" s="35">
        <f t="shared" si="494"/>
        <v>269</v>
      </c>
      <c r="AG1829" s="35">
        <f t="shared" si="495"/>
        <v>267</v>
      </c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  <c r="BA1829" s="10"/>
      <c r="BB1829" s="10"/>
      <c r="BC1829" s="10"/>
      <c r="BD1829" s="10"/>
      <c r="BE1829" s="10"/>
      <c r="BF1829" s="10"/>
      <c r="BG1829" s="10"/>
      <c r="BH1829" s="10"/>
    </row>
    <row r="1830" spans="1:60" ht="15.6" x14ac:dyDescent="0.3">
      <c r="A1830" s="34" t="s">
        <v>2102</v>
      </c>
      <c r="B1830" s="134" t="s">
        <v>2385</v>
      </c>
      <c r="C1830" s="34" t="s">
        <v>2104</v>
      </c>
      <c r="D1830" s="134">
        <v>32</v>
      </c>
      <c r="E1830" s="134" t="s">
        <v>2442</v>
      </c>
      <c r="F1830" s="34" t="s">
        <v>2443</v>
      </c>
      <c r="G1830" s="47">
        <v>0</v>
      </c>
      <c r="H1830" s="47">
        <v>233</v>
      </c>
      <c r="I1830" s="47">
        <v>4</v>
      </c>
      <c r="J1830" s="47">
        <v>0</v>
      </c>
      <c r="K1830" s="47">
        <v>2</v>
      </c>
      <c r="L1830" s="47">
        <v>2</v>
      </c>
      <c r="M1830" s="47">
        <v>0</v>
      </c>
      <c r="N1830" s="47">
        <v>12</v>
      </c>
      <c r="O1830" s="47">
        <v>0</v>
      </c>
      <c r="P1830" s="47">
        <v>0</v>
      </c>
      <c r="Q1830" s="47">
        <v>0</v>
      </c>
      <c r="R1830" s="47">
        <v>0</v>
      </c>
      <c r="S1830" s="47">
        <v>0</v>
      </c>
      <c r="T1830" s="47">
        <v>0</v>
      </c>
      <c r="U1830" s="47">
        <v>157</v>
      </c>
      <c r="V1830" s="47">
        <v>2</v>
      </c>
      <c r="W1830" s="47">
        <v>1</v>
      </c>
      <c r="X1830" s="47">
        <v>0</v>
      </c>
      <c r="Y1830" s="47">
        <v>2</v>
      </c>
      <c r="Z1830" s="47">
        <v>2</v>
      </c>
      <c r="AA1830" s="47">
        <v>1</v>
      </c>
      <c r="AB1830" s="47">
        <v>0</v>
      </c>
      <c r="AC1830" s="47">
        <v>0</v>
      </c>
      <c r="AD1830" s="47">
        <v>13</v>
      </c>
      <c r="AE1830" s="47">
        <v>0</v>
      </c>
      <c r="AF1830" s="35">
        <f t="shared" si="494"/>
        <v>431</v>
      </c>
      <c r="AG1830" s="35">
        <f t="shared" si="495"/>
        <v>418</v>
      </c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  <c r="BA1830" s="10"/>
      <c r="BB1830" s="10"/>
      <c r="BC1830" s="10"/>
      <c r="BD1830" s="10"/>
      <c r="BE1830" s="10"/>
      <c r="BF1830" s="10"/>
      <c r="BG1830" s="10"/>
      <c r="BH1830" s="10"/>
    </row>
    <row r="1831" spans="1:60" ht="15.6" x14ac:dyDescent="0.3">
      <c r="A1831" s="34" t="s">
        <v>2102</v>
      </c>
      <c r="B1831" s="134" t="s">
        <v>2385</v>
      </c>
      <c r="C1831" s="34" t="s">
        <v>2104</v>
      </c>
      <c r="D1831" s="134">
        <v>32</v>
      </c>
      <c r="E1831" s="134" t="s">
        <v>2444</v>
      </c>
      <c r="F1831" s="34" t="s">
        <v>2445</v>
      </c>
      <c r="G1831" s="47">
        <v>1</v>
      </c>
      <c r="H1831" s="47">
        <v>32</v>
      </c>
      <c r="I1831" s="47">
        <v>0</v>
      </c>
      <c r="J1831" s="47">
        <v>0</v>
      </c>
      <c r="K1831" s="47">
        <v>0</v>
      </c>
      <c r="L1831" s="47">
        <v>0</v>
      </c>
      <c r="M1831" s="47">
        <v>0</v>
      </c>
      <c r="N1831" s="47">
        <v>0</v>
      </c>
      <c r="O1831" s="47">
        <v>0</v>
      </c>
      <c r="P1831" s="47">
        <v>1</v>
      </c>
      <c r="Q1831" s="47">
        <v>0</v>
      </c>
      <c r="R1831" s="47">
        <v>0</v>
      </c>
      <c r="S1831" s="47">
        <v>0</v>
      </c>
      <c r="T1831" s="47">
        <v>1</v>
      </c>
      <c r="U1831" s="47">
        <v>149</v>
      </c>
      <c r="V1831" s="47">
        <v>1</v>
      </c>
      <c r="W1831" s="47">
        <v>0</v>
      </c>
      <c r="X1831" s="47">
        <v>0</v>
      </c>
      <c r="Y1831" s="47">
        <v>1</v>
      </c>
      <c r="Z1831" s="47">
        <v>1</v>
      </c>
      <c r="AA1831" s="47">
        <v>0</v>
      </c>
      <c r="AB1831" s="47">
        <v>0</v>
      </c>
      <c r="AC1831" s="47">
        <v>0</v>
      </c>
      <c r="AD1831" s="47">
        <v>1</v>
      </c>
      <c r="AE1831" s="47">
        <v>0</v>
      </c>
      <c r="AF1831" s="35">
        <f t="shared" si="494"/>
        <v>188</v>
      </c>
      <c r="AG1831" s="35">
        <f t="shared" si="495"/>
        <v>187</v>
      </c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  <c r="BA1831" s="10"/>
      <c r="BB1831" s="10"/>
      <c r="BC1831" s="10"/>
      <c r="BD1831" s="10"/>
      <c r="BE1831" s="10"/>
      <c r="BF1831" s="10"/>
      <c r="BG1831" s="10"/>
      <c r="BH1831" s="10"/>
    </row>
    <row r="1832" spans="1:60" ht="15.6" x14ac:dyDescent="0.3">
      <c r="A1832" s="34" t="s">
        <v>2102</v>
      </c>
      <c r="B1832" s="134" t="s">
        <v>2385</v>
      </c>
      <c r="C1832" s="34" t="s">
        <v>2104</v>
      </c>
      <c r="D1832" s="134">
        <v>32</v>
      </c>
      <c r="E1832" s="134" t="s">
        <v>2446</v>
      </c>
      <c r="F1832" s="34" t="s">
        <v>2447</v>
      </c>
      <c r="G1832" s="47">
        <v>1</v>
      </c>
      <c r="H1832" s="47">
        <v>122</v>
      </c>
      <c r="I1832" s="47">
        <v>1</v>
      </c>
      <c r="J1832" s="47">
        <v>0</v>
      </c>
      <c r="K1832" s="47">
        <v>0</v>
      </c>
      <c r="L1832" s="47">
        <v>0</v>
      </c>
      <c r="M1832" s="47">
        <v>0</v>
      </c>
      <c r="N1832" s="47">
        <v>4</v>
      </c>
      <c r="O1832" s="47">
        <v>1</v>
      </c>
      <c r="P1832" s="47">
        <v>0</v>
      </c>
      <c r="Q1832" s="47">
        <v>0</v>
      </c>
      <c r="R1832" s="47">
        <v>0</v>
      </c>
      <c r="S1832" s="47">
        <v>0</v>
      </c>
      <c r="T1832" s="47">
        <v>0</v>
      </c>
      <c r="U1832" s="47">
        <v>149</v>
      </c>
      <c r="V1832" s="47">
        <v>3</v>
      </c>
      <c r="W1832" s="47">
        <v>0</v>
      </c>
      <c r="X1832" s="47">
        <v>0</v>
      </c>
      <c r="Y1832" s="47">
        <v>0</v>
      </c>
      <c r="Z1832" s="47">
        <v>0</v>
      </c>
      <c r="AA1832" s="47">
        <v>1</v>
      </c>
      <c r="AB1832" s="47">
        <v>0</v>
      </c>
      <c r="AC1832" s="47">
        <v>0</v>
      </c>
      <c r="AD1832" s="47">
        <v>4</v>
      </c>
      <c r="AE1832" s="47">
        <v>0</v>
      </c>
      <c r="AF1832" s="35">
        <f t="shared" si="494"/>
        <v>286</v>
      </c>
      <c r="AG1832" s="35">
        <f t="shared" si="495"/>
        <v>282</v>
      </c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  <c r="BA1832" s="10"/>
      <c r="BB1832" s="10"/>
      <c r="BC1832" s="10"/>
      <c r="BD1832" s="10"/>
      <c r="BE1832" s="10"/>
      <c r="BF1832" s="10"/>
      <c r="BG1832" s="10"/>
      <c r="BH1832" s="10"/>
    </row>
    <row r="1833" spans="1:60" ht="15.6" x14ac:dyDescent="0.3">
      <c r="A1833" s="34" t="s">
        <v>2102</v>
      </c>
      <c r="B1833" s="134" t="s">
        <v>2385</v>
      </c>
      <c r="C1833" s="34" t="s">
        <v>2104</v>
      </c>
      <c r="D1833" s="134">
        <v>32</v>
      </c>
      <c r="E1833" s="134" t="s">
        <v>2448</v>
      </c>
      <c r="F1833" s="34" t="s">
        <v>2449</v>
      </c>
      <c r="G1833" s="47">
        <v>2</v>
      </c>
      <c r="H1833" s="47">
        <v>89</v>
      </c>
      <c r="I1833" s="47">
        <v>1</v>
      </c>
      <c r="J1833" s="47">
        <v>0</v>
      </c>
      <c r="K1833" s="47">
        <v>0</v>
      </c>
      <c r="L1833" s="47">
        <v>1</v>
      </c>
      <c r="M1833" s="47">
        <v>0</v>
      </c>
      <c r="N1833" s="47">
        <v>1</v>
      </c>
      <c r="O1833" s="47">
        <v>0</v>
      </c>
      <c r="P1833" s="47">
        <v>0</v>
      </c>
      <c r="Q1833" s="47">
        <v>0</v>
      </c>
      <c r="R1833" s="47">
        <v>1</v>
      </c>
      <c r="S1833" s="47">
        <v>0</v>
      </c>
      <c r="T1833" s="47">
        <v>1</v>
      </c>
      <c r="U1833" s="47">
        <v>75</v>
      </c>
      <c r="V1833" s="47">
        <v>1</v>
      </c>
      <c r="W1833" s="47">
        <v>1</v>
      </c>
      <c r="X1833" s="47">
        <v>0</v>
      </c>
      <c r="Y1833" s="47">
        <v>0</v>
      </c>
      <c r="Z1833" s="47">
        <v>0</v>
      </c>
      <c r="AA1833" s="47">
        <v>0</v>
      </c>
      <c r="AB1833" s="47">
        <v>1</v>
      </c>
      <c r="AC1833" s="47">
        <v>0</v>
      </c>
      <c r="AD1833" s="47">
        <v>1</v>
      </c>
      <c r="AE1833" s="47">
        <v>0</v>
      </c>
      <c r="AF1833" s="35">
        <f t="shared" si="494"/>
        <v>175</v>
      </c>
      <c r="AG1833" s="35">
        <f t="shared" si="495"/>
        <v>174</v>
      </c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  <c r="BA1833" s="10"/>
      <c r="BB1833" s="10"/>
      <c r="BC1833" s="10"/>
      <c r="BD1833" s="10"/>
      <c r="BE1833" s="10"/>
      <c r="BF1833" s="10"/>
      <c r="BG1833" s="10"/>
      <c r="BH1833" s="10"/>
    </row>
    <row r="1834" spans="1:60" ht="15.6" x14ac:dyDescent="0.3">
      <c r="A1834" s="40"/>
      <c r="B1834" s="40"/>
      <c r="C1834" s="40"/>
      <c r="D1834" s="40"/>
      <c r="E1834" s="44" t="s">
        <v>9</v>
      </c>
      <c r="F1834" s="44" t="s">
        <v>7</v>
      </c>
      <c r="G1834" s="44">
        <f>SUM(G1827:G1833)</f>
        <v>12</v>
      </c>
      <c r="H1834" s="44">
        <f t="shared" ref="H1834:AG1834" si="496">SUM(H1827:H1833)</f>
        <v>727</v>
      </c>
      <c r="I1834" s="44">
        <f t="shared" si="496"/>
        <v>9</v>
      </c>
      <c r="J1834" s="44">
        <f t="shared" si="496"/>
        <v>0</v>
      </c>
      <c r="K1834" s="44">
        <f>SUM(K1827:K1833)</f>
        <v>2</v>
      </c>
      <c r="L1834" s="44">
        <f t="shared" si="496"/>
        <v>4</v>
      </c>
      <c r="M1834" s="44">
        <f t="shared" si="496"/>
        <v>2</v>
      </c>
      <c r="N1834" s="44">
        <f t="shared" si="496"/>
        <v>27</v>
      </c>
      <c r="O1834" s="44">
        <f t="shared" si="496"/>
        <v>1</v>
      </c>
      <c r="P1834" s="44">
        <f t="shared" si="496"/>
        <v>1</v>
      </c>
      <c r="Q1834" s="44">
        <f t="shared" si="496"/>
        <v>2</v>
      </c>
      <c r="R1834" s="44">
        <f t="shared" si="496"/>
        <v>1</v>
      </c>
      <c r="S1834" s="44">
        <f t="shared" si="496"/>
        <v>0</v>
      </c>
      <c r="T1834" s="44">
        <f t="shared" si="496"/>
        <v>4</v>
      </c>
      <c r="U1834" s="44">
        <f t="shared" si="496"/>
        <v>847</v>
      </c>
      <c r="V1834" s="44">
        <f t="shared" si="496"/>
        <v>9</v>
      </c>
      <c r="W1834" s="44">
        <f t="shared" si="496"/>
        <v>2</v>
      </c>
      <c r="X1834" s="44">
        <f t="shared" si="496"/>
        <v>1</v>
      </c>
      <c r="Y1834" s="44">
        <f>SUM(Y1827:Y1833)</f>
        <v>5</v>
      </c>
      <c r="Z1834" s="44">
        <f t="shared" si="496"/>
        <v>4</v>
      </c>
      <c r="AA1834" s="44">
        <f t="shared" si="496"/>
        <v>2</v>
      </c>
      <c r="AB1834" s="44">
        <f t="shared" si="496"/>
        <v>2</v>
      </c>
      <c r="AC1834" s="44">
        <f t="shared" si="496"/>
        <v>1</v>
      </c>
      <c r="AD1834" s="44">
        <f t="shared" si="496"/>
        <v>36</v>
      </c>
      <c r="AE1834" s="44">
        <f t="shared" si="496"/>
        <v>0</v>
      </c>
      <c r="AF1834" s="44">
        <f t="shared" si="496"/>
        <v>1701</v>
      </c>
      <c r="AG1834" s="44">
        <f t="shared" si="496"/>
        <v>1665</v>
      </c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  <c r="BA1834" s="10"/>
      <c r="BB1834" s="10"/>
      <c r="BC1834" s="10"/>
      <c r="BD1834" s="10"/>
      <c r="BE1834" s="10"/>
      <c r="BF1834" s="10"/>
      <c r="BG1834" s="10"/>
      <c r="BH1834" s="10"/>
    </row>
    <row r="1835" spans="1:60" ht="15.6" x14ac:dyDescent="0.3">
      <c r="A1835" s="40"/>
      <c r="B1835" s="40"/>
      <c r="C1835" s="40"/>
      <c r="D1835" s="40"/>
      <c r="E1835" s="40"/>
      <c r="F1835" s="40"/>
      <c r="G1835" s="40"/>
      <c r="H1835" s="40"/>
      <c r="I1835" s="40"/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83"/>
      <c r="AE1835" s="41"/>
      <c r="AF1835" s="41"/>
      <c r="AG1835" s="41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  <c r="BA1835" s="10"/>
      <c r="BB1835" s="10"/>
      <c r="BC1835" s="10"/>
      <c r="BD1835" s="10"/>
      <c r="BE1835" s="10"/>
      <c r="BF1835" s="10"/>
      <c r="BG1835" s="10"/>
      <c r="BH1835" s="10"/>
    </row>
    <row r="1836" spans="1:60" ht="15.6" x14ac:dyDescent="0.3">
      <c r="A1836" s="34" t="s">
        <v>2102</v>
      </c>
      <c r="B1836" s="134" t="s">
        <v>2385</v>
      </c>
      <c r="C1836" s="34" t="s">
        <v>2104</v>
      </c>
      <c r="D1836" s="134">
        <v>33</v>
      </c>
      <c r="E1836" s="134" t="s">
        <v>2450</v>
      </c>
      <c r="F1836" s="34" t="s">
        <v>2451</v>
      </c>
      <c r="G1836" s="47">
        <v>4</v>
      </c>
      <c r="H1836" s="47">
        <v>67</v>
      </c>
      <c r="I1836" s="47">
        <v>1</v>
      </c>
      <c r="J1836" s="47">
        <v>0</v>
      </c>
      <c r="K1836" s="47">
        <v>0</v>
      </c>
      <c r="L1836" s="47">
        <v>2</v>
      </c>
      <c r="M1836" s="47">
        <v>0</v>
      </c>
      <c r="N1836" s="47">
        <v>2</v>
      </c>
      <c r="O1836" s="47">
        <v>0</v>
      </c>
      <c r="P1836" s="47">
        <v>0</v>
      </c>
      <c r="Q1836" s="47">
        <v>0</v>
      </c>
      <c r="R1836" s="47">
        <v>0</v>
      </c>
      <c r="S1836" s="47">
        <v>0</v>
      </c>
      <c r="T1836" s="47">
        <v>0</v>
      </c>
      <c r="U1836" s="47">
        <v>198</v>
      </c>
      <c r="V1836" s="47">
        <v>0</v>
      </c>
      <c r="W1836" s="47">
        <v>0</v>
      </c>
      <c r="X1836" s="47">
        <v>1</v>
      </c>
      <c r="Y1836" s="47">
        <v>2</v>
      </c>
      <c r="Z1836" s="47">
        <v>1</v>
      </c>
      <c r="AA1836" s="47">
        <v>0</v>
      </c>
      <c r="AB1836" s="47">
        <v>0</v>
      </c>
      <c r="AC1836" s="47">
        <v>0</v>
      </c>
      <c r="AD1836" s="47">
        <v>8</v>
      </c>
      <c r="AE1836" s="47">
        <v>0</v>
      </c>
      <c r="AF1836" s="35">
        <f>G1836+H1836+I1836+J1836+K1836+L1836+M1836+N1836+O1836+P1836+Q1836+R1836+S1836+T1836+U1836+V1836+W1836+X1836+Y1836+Z1836+AA1836+AB1836+AC1836+AD1836</f>
        <v>286</v>
      </c>
      <c r="AG1836" s="35">
        <f>G1836+H1836+I1836+J1836+K1836+L1836+M1836+N1836+O1836+P1836+Q1836+R1836+S1836+T1836+U1836+V1836+W1836+X1836+Y1836+Z1836+AA1836+AB1836+AC1836</f>
        <v>278</v>
      </c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  <c r="BA1836" s="10"/>
      <c r="BB1836" s="10"/>
      <c r="BC1836" s="10"/>
      <c r="BD1836" s="10"/>
      <c r="BE1836" s="10"/>
      <c r="BF1836" s="10"/>
      <c r="BG1836" s="10"/>
      <c r="BH1836" s="10"/>
    </row>
    <row r="1837" spans="1:60" ht="15.6" x14ac:dyDescent="0.3">
      <c r="A1837" s="34" t="s">
        <v>2102</v>
      </c>
      <c r="B1837" s="134" t="s">
        <v>2385</v>
      </c>
      <c r="C1837" s="34" t="s">
        <v>2104</v>
      </c>
      <c r="D1837" s="134">
        <v>33</v>
      </c>
      <c r="E1837" s="134" t="s">
        <v>2452</v>
      </c>
      <c r="F1837" s="34" t="s">
        <v>2453</v>
      </c>
      <c r="G1837" s="47">
        <v>0</v>
      </c>
      <c r="H1837" s="47">
        <v>40</v>
      </c>
      <c r="I1837" s="47">
        <v>1</v>
      </c>
      <c r="J1837" s="47">
        <v>0</v>
      </c>
      <c r="K1837" s="47">
        <v>0</v>
      </c>
      <c r="L1837" s="47">
        <v>0</v>
      </c>
      <c r="M1837" s="47">
        <v>0</v>
      </c>
      <c r="N1837" s="47">
        <v>1</v>
      </c>
      <c r="O1837" s="47">
        <v>0</v>
      </c>
      <c r="P1837" s="47">
        <v>0</v>
      </c>
      <c r="Q1837" s="47">
        <v>0</v>
      </c>
      <c r="R1837" s="47">
        <v>0</v>
      </c>
      <c r="S1837" s="47">
        <v>0</v>
      </c>
      <c r="T1837" s="47">
        <v>0</v>
      </c>
      <c r="U1837" s="47">
        <v>106</v>
      </c>
      <c r="V1837" s="47">
        <v>0</v>
      </c>
      <c r="W1837" s="47">
        <v>0</v>
      </c>
      <c r="X1837" s="47">
        <v>0</v>
      </c>
      <c r="Y1837" s="47">
        <v>2</v>
      </c>
      <c r="Z1837" s="47">
        <v>0</v>
      </c>
      <c r="AA1837" s="47">
        <v>1</v>
      </c>
      <c r="AB1837" s="47">
        <v>0</v>
      </c>
      <c r="AC1837" s="47">
        <v>0</v>
      </c>
      <c r="AD1837" s="47">
        <v>2</v>
      </c>
      <c r="AE1837" s="47">
        <v>0</v>
      </c>
      <c r="AF1837" s="35">
        <f>G1837+H1837+I1837+J1837+K1837+L1837+M1837+N1837+O1837+P1837+Q1837+R1837+S1837+T1837+U1837+V1837+W1837+X1837+Y1837+Z1837+AA1837+AB1837+AC1837+AD1837</f>
        <v>153</v>
      </c>
      <c r="AG1837" s="35">
        <f>G1837+H1837+I1837+J1837+K1837+L1837+M1837+N1837+O1837+P1837+Q1837+R1837+S1837+T1837+U1837+V1837+W1837+X1837+Y1837+Z1837+AA1837+AB1837+AC1837</f>
        <v>151</v>
      </c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  <c r="BA1837" s="10"/>
      <c r="BB1837" s="10"/>
      <c r="BC1837" s="10"/>
      <c r="BD1837" s="10"/>
      <c r="BE1837" s="10"/>
      <c r="BF1837" s="10"/>
      <c r="BG1837" s="10"/>
      <c r="BH1837" s="10"/>
    </row>
    <row r="1838" spans="1:60" ht="15.6" x14ac:dyDescent="0.3">
      <c r="A1838" s="34" t="s">
        <v>2102</v>
      </c>
      <c r="B1838" s="134" t="s">
        <v>2385</v>
      </c>
      <c r="C1838" s="34" t="s">
        <v>2104</v>
      </c>
      <c r="D1838" s="134">
        <v>33</v>
      </c>
      <c r="E1838" s="134" t="s">
        <v>2454</v>
      </c>
      <c r="F1838" s="34" t="s">
        <v>2455</v>
      </c>
      <c r="G1838" s="47">
        <v>1</v>
      </c>
      <c r="H1838" s="47">
        <v>78</v>
      </c>
      <c r="I1838" s="47">
        <v>1</v>
      </c>
      <c r="J1838" s="47">
        <v>0</v>
      </c>
      <c r="K1838" s="47">
        <v>0</v>
      </c>
      <c r="L1838" s="47">
        <v>1</v>
      </c>
      <c r="M1838" s="47">
        <v>0</v>
      </c>
      <c r="N1838" s="47">
        <v>0</v>
      </c>
      <c r="O1838" s="47">
        <v>0</v>
      </c>
      <c r="P1838" s="47">
        <v>0</v>
      </c>
      <c r="Q1838" s="47">
        <v>0</v>
      </c>
      <c r="R1838" s="47">
        <v>0</v>
      </c>
      <c r="S1838" s="47">
        <v>0</v>
      </c>
      <c r="T1838" s="47">
        <v>0</v>
      </c>
      <c r="U1838" s="47">
        <v>173</v>
      </c>
      <c r="V1838" s="47">
        <v>0</v>
      </c>
      <c r="W1838" s="47">
        <v>0</v>
      </c>
      <c r="X1838" s="47">
        <v>0</v>
      </c>
      <c r="Y1838" s="47">
        <v>0</v>
      </c>
      <c r="Z1838" s="47">
        <v>0</v>
      </c>
      <c r="AA1838" s="47">
        <v>0</v>
      </c>
      <c r="AB1838" s="47">
        <v>0</v>
      </c>
      <c r="AC1838" s="47">
        <v>0</v>
      </c>
      <c r="AD1838" s="47">
        <v>6</v>
      </c>
      <c r="AE1838" s="47">
        <v>0</v>
      </c>
      <c r="AF1838" s="35">
        <f>G1838+H1838+I1838+J1838+K1838+L1838+M1838+N1838+O1838+P1838+Q1838+R1838+S1838+T1838+U1838+V1838+W1838+X1838+Y1838+Z1838+AA1838+AB1838+AC1838+AD1838</f>
        <v>260</v>
      </c>
      <c r="AG1838" s="35">
        <f>G1838+H1838+I1838+J1838+K1838+L1838+M1838+N1838+O1838+P1838+Q1838+R1838+S1838+T1838+U1838+V1838+W1838+X1838+Y1838+Z1838+AA1838+AB1838+AC1838</f>
        <v>254</v>
      </c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  <c r="BA1838" s="10"/>
      <c r="BB1838" s="10"/>
      <c r="BC1838" s="10"/>
      <c r="BD1838" s="10"/>
      <c r="BE1838" s="10"/>
      <c r="BF1838" s="10"/>
      <c r="BG1838" s="10"/>
      <c r="BH1838" s="10"/>
    </row>
    <row r="1839" spans="1:60" ht="15.6" x14ac:dyDescent="0.3">
      <c r="A1839" s="34" t="s">
        <v>2102</v>
      </c>
      <c r="B1839" s="134" t="s">
        <v>2385</v>
      </c>
      <c r="C1839" s="34" t="s">
        <v>2104</v>
      </c>
      <c r="D1839" s="134">
        <v>33</v>
      </c>
      <c r="E1839" s="134" t="s">
        <v>2456</v>
      </c>
      <c r="F1839" s="34" t="s">
        <v>2457</v>
      </c>
      <c r="G1839" s="47">
        <v>6</v>
      </c>
      <c r="H1839" s="47">
        <v>66</v>
      </c>
      <c r="I1839" s="47">
        <v>0</v>
      </c>
      <c r="J1839" s="47">
        <v>0</v>
      </c>
      <c r="K1839" s="47">
        <v>0</v>
      </c>
      <c r="L1839" s="47">
        <v>1</v>
      </c>
      <c r="M1839" s="47">
        <v>0</v>
      </c>
      <c r="N1839" s="47">
        <v>1</v>
      </c>
      <c r="O1839" s="47">
        <v>0</v>
      </c>
      <c r="P1839" s="47">
        <v>0</v>
      </c>
      <c r="Q1839" s="47">
        <v>0</v>
      </c>
      <c r="R1839" s="47">
        <v>0</v>
      </c>
      <c r="S1839" s="47">
        <v>0</v>
      </c>
      <c r="T1839" s="47">
        <v>0</v>
      </c>
      <c r="U1839" s="47">
        <v>218</v>
      </c>
      <c r="V1839" s="47">
        <v>1</v>
      </c>
      <c r="W1839" s="47">
        <v>1</v>
      </c>
      <c r="X1839" s="47">
        <v>0</v>
      </c>
      <c r="Y1839" s="47">
        <v>1</v>
      </c>
      <c r="Z1839" s="47">
        <v>1</v>
      </c>
      <c r="AA1839" s="47">
        <v>0</v>
      </c>
      <c r="AB1839" s="47">
        <v>1</v>
      </c>
      <c r="AC1839" s="47">
        <v>0</v>
      </c>
      <c r="AD1839" s="47">
        <v>6</v>
      </c>
      <c r="AE1839" s="47">
        <v>0</v>
      </c>
      <c r="AF1839" s="35">
        <f>G1839+H1839+I1839+J1839+K1839+L1839+M1839+N1839+O1839+P1839+Q1839+R1839+S1839+T1839+U1839+V1839+W1839+X1839+Y1839+Z1839+AA1839+AB1839+AC1839+AD1839</f>
        <v>303</v>
      </c>
      <c r="AG1839" s="35">
        <f>G1839+H1839+I1839+J1839+K1839+L1839+M1839+N1839+O1839+P1839+Q1839+R1839+S1839+T1839+U1839+V1839+W1839+X1839+Y1839+Z1839+AA1839+AB1839+AC1839</f>
        <v>297</v>
      </c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  <c r="BA1839" s="10"/>
      <c r="BB1839" s="10"/>
      <c r="BC1839" s="10"/>
      <c r="BD1839" s="10"/>
      <c r="BE1839" s="10"/>
      <c r="BF1839" s="10"/>
      <c r="BG1839" s="10"/>
      <c r="BH1839" s="10"/>
    </row>
    <row r="1840" spans="1:60" ht="15.6" x14ac:dyDescent="0.3">
      <c r="A1840" s="34" t="s">
        <v>2102</v>
      </c>
      <c r="B1840" s="134" t="s">
        <v>2385</v>
      </c>
      <c r="C1840" s="34" t="s">
        <v>2104</v>
      </c>
      <c r="D1840" s="134">
        <v>33</v>
      </c>
      <c r="E1840" s="134" t="s">
        <v>2458</v>
      </c>
      <c r="F1840" s="34" t="s">
        <v>2459</v>
      </c>
      <c r="G1840" s="47">
        <v>0</v>
      </c>
      <c r="H1840" s="47">
        <v>33</v>
      </c>
      <c r="I1840" s="47">
        <v>0</v>
      </c>
      <c r="J1840" s="47">
        <v>0</v>
      </c>
      <c r="K1840" s="47">
        <v>0</v>
      </c>
      <c r="L1840" s="47">
        <v>0</v>
      </c>
      <c r="M1840" s="47">
        <v>0</v>
      </c>
      <c r="N1840" s="47">
        <v>2</v>
      </c>
      <c r="O1840" s="47">
        <v>0</v>
      </c>
      <c r="P1840" s="47">
        <v>0</v>
      </c>
      <c r="Q1840" s="47">
        <v>0</v>
      </c>
      <c r="R1840" s="47">
        <v>0</v>
      </c>
      <c r="S1840" s="47">
        <v>0</v>
      </c>
      <c r="T1840" s="47">
        <v>0</v>
      </c>
      <c r="U1840" s="47">
        <v>64</v>
      </c>
      <c r="V1840" s="47">
        <v>0</v>
      </c>
      <c r="W1840" s="47">
        <v>0</v>
      </c>
      <c r="X1840" s="47">
        <v>0</v>
      </c>
      <c r="Y1840" s="47">
        <v>4</v>
      </c>
      <c r="Z1840" s="47">
        <v>0</v>
      </c>
      <c r="AA1840" s="47">
        <v>0</v>
      </c>
      <c r="AB1840" s="47">
        <v>0</v>
      </c>
      <c r="AC1840" s="47">
        <v>1</v>
      </c>
      <c r="AD1840" s="47">
        <v>2</v>
      </c>
      <c r="AE1840" s="47">
        <v>0</v>
      </c>
      <c r="AF1840" s="35">
        <f>G1840+H1840+I1840+J1840+K1840+L1840+M1840+N1840+O1840+P1840+Q1840+R1840+S1840+T1840+U1840+V1840+W1840+X1840+Y1840+Z1840+AA1840+AB1840+AC1840+AD1840</f>
        <v>106</v>
      </c>
      <c r="AG1840" s="35">
        <f>G1840+H1840+I1840+J1840+K1840+L1840+M1840+N1840+O1840+P1840+Q1840+R1840+S1840+T1840+U1840+V1840+W1840+X1840+Y1840+Z1840+AA1840+AB1840+AC1840</f>
        <v>104</v>
      </c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  <c r="BA1840" s="10"/>
      <c r="BB1840" s="10"/>
      <c r="BC1840" s="10"/>
      <c r="BD1840" s="10"/>
      <c r="BE1840" s="10"/>
      <c r="BF1840" s="10"/>
      <c r="BG1840" s="10"/>
      <c r="BH1840" s="10"/>
    </row>
    <row r="1841" spans="1:60" ht="15.6" x14ac:dyDescent="0.3">
      <c r="A1841" s="40"/>
      <c r="B1841" s="40"/>
      <c r="C1841" s="40"/>
      <c r="D1841" s="40"/>
      <c r="E1841" s="44" t="s">
        <v>14</v>
      </c>
      <c r="F1841" s="44" t="s">
        <v>7</v>
      </c>
      <c r="G1841" s="44">
        <f>SUM(G1836:G1840)</f>
        <v>11</v>
      </c>
      <c r="H1841" s="44">
        <f t="shared" ref="H1841:AG1841" si="497">SUM(H1836:H1840)</f>
        <v>284</v>
      </c>
      <c r="I1841" s="44">
        <f t="shared" si="497"/>
        <v>3</v>
      </c>
      <c r="J1841" s="44">
        <f t="shared" si="497"/>
        <v>0</v>
      </c>
      <c r="K1841" s="44">
        <f t="shared" si="497"/>
        <v>0</v>
      </c>
      <c r="L1841" s="44">
        <f t="shared" si="497"/>
        <v>4</v>
      </c>
      <c r="M1841" s="44">
        <f t="shared" si="497"/>
        <v>0</v>
      </c>
      <c r="N1841" s="44">
        <f t="shared" si="497"/>
        <v>6</v>
      </c>
      <c r="O1841" s="44">
        <f>SUM(O1836:O1840)</f>
        <v>0</v>
      </c>
      <c r="P1841" s="44">
        <f t="shared" si="497"/>
        <v>0</v>
      </c>
      <c r="Q1841" s="44">
        <f t="shared" si="497"/>
        <v>0</v>
      </c>
      <c r="R1841" s="44">
        <f t="shared" si="497"/>
        <v>0</v>
      </c>
      <c r="S1841" s="44">
        <f t="shared" si="497"/>
        <v>0</v>
      </c>
      <c r="T1841" s="44">
        <f t="shared" si="497"/>
        <v>0</v>
      </c>
      <c r="U1841" s="44">
        <f t="shared" si="497"/>
        <v>759</v>
      </c>
      <c r="V1841" s="44">
        <f t="shared" si="497"/>
        <v>1</v>
      </c>
      <c r="W1841" s="44">
        <f t="shared" si="497"/>
        <v>1</v>
      </c>
      <c r="X1841" s="44">
        <f t="shared" si="497"/>
        <v>1</v>
      </c>
      <c r="Y1841" s="44">
        <f t="shared" si="497"/>
        <v>9</v>
      </c>
      <c r="Z1841" s="44">
        <f>SUM(Z1836:Z1840)</f>
        <v>2</v>
      </c>
      <c r="AA1841" s="44">
        <f t="shared" si="497"/>
        <v>1</v>
      </c>
      <c r="AB1841" s="44">
        <f t="shared" si="497"/>
        <v>1</v>
      </c>
      <c r="AC1841" s="44">
        <f t="shared" si="497"/>
        <v>1</v>
      </c>
      <c r="AD1841" s="44">
        <f t="shared" si="497"/>
        <v>24</v>
      </c>
      <c r="AE1841" s="44">
        <f t="shared" si="497"/>
        <v>0</v>
      </c>
      <c r="AF1841" s="44">
        <f t="shared" si="497"/>
        <v>1108</v>
      </c>
      <c r="AG1841" s="44">
        <f t="shared" si="497"/>
        <v>1084</v>
      </c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  <c r="BA1841" s="10"/>
      <c r="BB1841" s="10"/>
      <c r="BC1841" s="10"/>
      <c r="BD1841" s="10"/>
      <c r="BE1841" s="10"/>
      <c r="BF1841" s="10"/>
      <c r="BG1841" s="10"/>
      <c r="BH1841" s="10"/>
    </row>
    <row r="1842" spans="1:60" ht="15.6" x14ac:dyDescent="0.3">
      <c r="A1842" s="40"/>
      <c r="B1842" s="40"/>
      <c r="C1842" s="40"/>
      <c r="D1842" s="40"/>
      <c r="E1842" s="40"/>
      <c r="F1842" s="40"/>
      <c r="G1842" s="40"/>
      <c r="H1842" s="40"/>
      <c r="I1842" s="40"/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83"/>
      <c r="AE1842" s="41"/>
      <c r="AF1842" s="41"/>
      <c r="AG1842" s="41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  <c r="BA1842" s="10"/>
      <c r="BB1842" s="10"/>
      <c r="BC1842" s="10"/>
      <c r="BD1842" s="10"/>
      <c r="BE1842" s="10"/>
      <c r="BF1842" s="10"/>
      <c r="BG1842" s="10"/>
      <c r="BH1842" s="10"/>
    </row>
    <row r="1843" spans="1:60" ht="15.6" x14ac:dyDescent="0.3">
      <c r="A1843" s="34" t="s">
        <v>2102</v>
      </c>
      <c r="B1843" s="134" t="s">
        <v>2385</v>
      </c>
      <c r="C1843" s="34" t="s">
        <v>2104</v>
      </c>
      <c r="D1843" s="134">
        <v>34</v>
      </c>
      <c r="E1843" s="134" t="s">
        <v>2460</v>
      </c>
      <c r="F1843" s="34" t="s">
        <v>2461</v>
      </c>
      <c r="G1843" s="47">
        <v>2</v>
      </c>
      <c r="H1843" s="47">
        <v>97</v>
      </c>
      <c r="I1843" s="47">
        <v>0</v>
      </c>
      <c r="J1843" s="47">
        <v>0</v>
      </c>
      <c r="K1843" s="47">
        <v>0</v>
      </c>
      <c r="L1843" s="47">
        <v>2</v>
      </c>
      <c r="M1843" s="47">
        <v>1</v>
      </c>
      <c r="N1843" s="47">
        <v>5</v>
      </c>
      <c r="O1843" s="47">
        <v>0</v>
      </c>
      <c r="P1843" s="47">
        <v>0</v>
      </c>
      <c r="Q1843" s="47">
        <v>0</v>
      </c>
      <c r="R1843" s="47">
        <v>0</v>
      </c>
      <c r="S1843" s="47">
        <v>0</v>
      </c>
      <c r="T1843" s="47">
        <v>0</v>
      </c>
      <c r="U1843" s="47">
        <v>217</v>
      </c>
      <c r="V1843" s="47">
        <v>0</v>
      </c>
      <c r="W1843" s="47">
        <v>0</v>
      </c>
      <c r="X1843" s="47">
        <v>0</v>
      </c>
      <c r="Y1843" s="47">
        <v>0</v>
      </c>
      <c r="Z1843" s="47">
        <v>1</v>
      </c>
      <c r="AA1843" s="47">
        <v>0</v>
      </c>
      <c r="AB1843" s="47">
        <v>0</v>
      </c>
      <c r="AC1843" s="47">
        <v>1</v>
      </c>
      <c r="AD1843" s="47">
        <v>4</v>
      </c>
      <c r="AE1843" s="47">
        <v>0</v>
      </c>
      <c r="AF1843" s="35">
        <f>G1843+H1843+I1843+J1843+K1843+L1843+M1843+N1843+O1843+P1843+Q1843+R1843+S1843+T1843+U1843+V1843+W1843+X1843+Y1843+Z1843+AA1843+AB1843+AC1843+AD1843</f>
        <v>330</v>
      </c>
      <c r="AG1843" s="35">
        <f>G1843+H1843+I1843+J1843+K1843+L1843+M1843+N1843+O1843+P1843+Q1843+R1843+S1843+T1843+U1843+V1843+W1843+X1843+Y1843+Z1843+AA1843+AB1843+AC1843</f>
        <v>326</v>
      </c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  <c r="BA1843" s="10"/>
      <c r="BB1843" s="10"/>
      <c r="BC1843" s="10"/>
      <c r="BD1843" s="10"/>
      <c r="BE1843" s="10"/>
      <c r="BF1843" s="10"/>
      <c r="BG1843" s="10"/>
      <c r="BH1843" s="10"/>
    </row>
    <row r="1844" spans="1:60" ht="15.6" x14ac:dyDescent="0.3">
      <c r="A1844" s="34" t="s">
        <v>2102</v>
      </c>
      <c r="B1844" s="134" t="s">
        <v>2385</v>
      </c>
      <c r="C1844" s="34" t="s">
        <v>2104</v>
      </c>
      <c r="D1844" s="134">
        <v>34</v>
      </c>
      <c r="E1844" s="134" t="s">
        <v>2462</v>
      </c>
      <c r="F1844" s="34" t="s">
        <v>2463</v>
      </c>
      <c r="G1844" s="47">
        <v>3</v>
      </c>
      <c r="H1844" s="47">
        <v>93</v>
      </c>
      <c r="I1844" s="47">
        <v>0</v>
      </c>
      <c r="J1844" s="47">
        <v>1</v>
      </c>
      <c r="K1844" s="47">
        <v>1</v>
      </c>
      <c r="L1844" s="47">
        <v>0</v>
      </c>
      <c r="M1844" s="47">
        <v>2</v>
      </c>
      <c r="N1844" s="47">
        <v>3</v>
      </c>
      <c r="O1844" s="47">
        <v>0</v>
      </c>
      <c r="P1844" s="47">
        <v>0</v>
      </c>
      <c r="Q1844" s="47">
        <v>0</v>
      </c>
      <c r="R1844" s="47">
        <v>0</v>
      </c>
      <c r="S1844" s="47">
        <v>0</v>
      </c>
      <c r="T1844" s="47">
        <v>0</v>
      </c>
      <c r="U1844" s="47">
        <v>116</v>
      </c>
      <c r="V1844" s="47">
        <v>1</v>
      </c>
      <c r="W1844" s="47">
        <v>1</v>
      </c>
      <c r="X1844" s="47">
        <v>0</v>
      </c>
      <c r="Y1844" s="47">
        <v>0</v>
      </c>
      <c r="Z1844" s="47">
        <v>1</v>
      </c>
      <c r="AA1844" s="47">
        <v>0</v>
      </c>
      <c r="AB1844" s="47">
        <v>0</v>
      </c>
      <c r="AC1844" s="47">
        <v>1</v>
      </c>
      <c r="AD1844" s="47">
        <v>6</v>
      </c>
      <c r="AE1844" s="47">
        <v>0</v>
      </c>
      <c r="AF1844" s="35">
        <f>G1844+H1844+I1844+J1844+K1844+L1844+M1844+N1844+O1844+P1844+Q1844+R1844+S1844+T1844+U1844+V1844+W1844+X1844+Y1844+Z1844+AA1844+AB1844+AC1844+AD1844</f>
        <v>229</v>
      </c>
      <c r="AG1844" s="35">
        <f>G1844+H1844+I1844+J1844+K1844+L1844+M1844+N1844+O1844+P1844+Q1844+R1844+S1844+T1844+U1844+V1844+W1844+X1844+Y1844+Z1844+AA1844+AB1844+AC1844</f>
        <v>223</v>
      </c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  <c r="BA1844" s="10"/>
      <c r="BB1844" s="10"/>
      <c r="BC1844" s="10"/>
      <c r="BD1844" s="10"/>
      <c r="BE1844" s="10"/>
      <c r="BF1844" s="10"/>
      <c r="BG1844" s="10"/>
      <c r="BH1844" s="10"/>
    </row>
    <row r="1845" spans="1:60" ht="15.6" x14ac:dyDescent="0.3">
      <c r="A1845" s="34" t="s">
        <v>2102</v>
      </c>
      <c r="B1845" s="134" t="s">
        <v>2385</v>
      </c>
      <c r="C1845" s="34" t="s">
        <v>2104</v>
      </c>
      <c r="D1845" s="134">
        <v>34</v>
      </c>
      <c r="E1845" s="134" t="s">
        <v>2464</v>
      </c>
      <c r="F1845" s="34" t="s">
        <v>2465</v>
      </c>
      <c r="G1845" s="47">
        <v>1</v>
      </c>
      <c r="H1845" s="47">
        <v>88</v>
      </c>
      <c r="I1845" s="47">
        <v>2</v>
      </c>
      <c r="J1845" s="47">
        <v>0</v>
      </c>
      <c r="K1845" s="47">
        <v>0</v>
      </c>
      <c r="L1845" s="47">
        <v>1</v>
      </c>
      <c r="M1845" s="47">
        <v>1</v>
      </c>
      <c r="N1845" s="47">
        <v>3</v>
      </c>
      <c r="O1845" s="47">
        <v>0</v>
      </c>
      <c r="P1845" s="47">
        <v>0</v>
      </c>
      <c r="Q1845" s="47">
        <v>0</v>
      </c>
      <c r="R1845" s="47">
        <v>0</v>
      </c>
      <c r="S1845" s="47">
        <v>0</v>
      </c>
      <c r="T1845" s="47">
        <v>0</v>
      </c>
      <c r="U1845" s="47">
        <v>341</v>
      </c>
      <c r="V1845" s="47">
        <v>1</v>
      </c>
      <c r="W1845" s="47">
        <v>1</v>
      </c>
      <c r="X1845" s="47">
        <v>1</v>
      </c>
      <c r="Y1845" s="47">
        <v>0</v>
      </c>
      <c r="Z1845" s="47">
        <v>1</v>
      </c>
      <c r="AA1845" s="47">
        <v>0</v>
      </c>
      <c r="AB1845" s="47">
        <v>0</v>
      </c>
      <c r="AC1845" s="47">
        <v>0</v>
      </c>
      <c r="AD1845" s="47">
        <v>9</v>
      </c>
      <c r="AE1845" s="47">
        <v>0</v>
      </c>
      <c r="AF1845" s="35">
        <f>G1845+H1845+I1845+J1845+K1845+L1845+M1845+N1845+O1845+P1845+Q1845+R1845+S1845+T1845+U1845+V1845+W1845+X1845+Y1845+Z1845+AA1845+AB1845+AC1845+AD1845</f>
        <v>450</v>
      </c>
      <c r="AG1845" s="35">
        <f>G1845+H1845+I1845+J1845+K1845+L1845+M1845+N1845+O1845+P1845+Q1845+R1845+S1845+T1845+U1845+V1845+W1845+X1845+Y1845+Z1845+AA1845+AB1845+AC1845</f>
        <v>441</v>
      </c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  <c r="BA1845" s="10"/>
      <c r="BB1845" s="10"/>
      <c r="BC1845" s="10"/>
      <c r="BD1845" s="10"/>
      <c r="BE1845" s="10"/>
      <c r="BF1845" s="10"/>
      <c r="BG1845" s="10"/>
      <c r="BH1845" s="10"/>
    </row>
    <row r="1846" spans="1:60" ht="15.6" x14ac:dyDescent="0.3">
      <c r="A1846" s="40"/>
      <c r="B1846" s="40"/>
      <c r="C1846" s="40"/>
      <c r="D1846" s="40"/>
      <c r="E1846" s="44" t="s">
        <v>8</v>
      </c>
      <c r="F1846" s="44" t="s">
        <v>7</v>
      </c>
      <c r="G1846" s="44">
        <f t="shared" ref="G1846:AG1846" si="498">SUM(G1843:G1845)</f>
        <v>6</v>
      </c>
      <c r="H1846" s="44">
        <f t="shared" si="498"/>
        <v>278</v>
      </c>
      <c r="I1846" s="44">
        <f t="shared" si="498"/>
        <v>2</v>
      </c>
      <c r="J1846" s="44">
        <f t="shared" si="498"/>
        <v>1</v>
      </c>
      <c r="K1846" s="44">
        <f t="shared" si="498"/>
        <v>1</v>
      </c>
      <c r="L1846" s="44">
        <f t="shared" si="498"/>
        <v>3</v>
      </c>
      <c r="M1846" s="44">
        <f>SUM(M1843:M1845)</f>
        <v>4</v>
      </c>
      <c r="N1846" s="44">
        <f t="shared" si="498"/>
        <v>11</v>
      </c>
      <c r="O1846" s="44">
        <f t="shared" si="498"/>
        <v>0</v>
      </c>
      <c r="P1846" s="44">
        <f t="shared" si="498"/>
        <v>0</v>
      </c>
      <c r="Q1846" s="44">
        <f t="shared" si="498"/>
        <v>0</v>
      </c>
      <c r="R1846" s="44">
        <f t="shared" si="498"/>
        <v>0</v>
      </c>
      <c r="S1846" s="44">
        <f t="shared" si="498"/>
        <v>0</v>
      </c>
      <c r="T1846" s="44">
        <f t="shared" si="498"/>
        <v>0</v>
      </c>
      <c r="U1846" s="44">
        <f t="shared" si="498"/>
        <v>674</v>
      </c>
      <c r="V1846" s="44">
        <f t="shared" si="498"/>
        <v>2</v>
      </c>
      <c r="W1846" s="44">
        <f t="shared" si="498"/>
        <v>2</v>
      </c>
      <c r="X1846" s="44">
        <f t="shared" si="498"/>
        <v>1</v>
      </c>
      <c r="Y1846" s="44">
        <f t="shared" si="498"/>
        <v>0</v>
      </c>
      <c r="Z1846" s="44">
        <f>SUM(Z1843:Z1845)</f>
        <v>3</v>
      </c>
      <c r="AA1846" s="44">
        <f t="shared" si="498"/>
        <v>0</v>
      </c>
      <c r="AB1846" s="44">
        <f t="shared" si="498"/>
        <v>0</v>
      </c>
      <c r="AC1846" s="44">
        <f t="shared" si="498"/>
        <v>2</v>
      </c>
      <c r="AD1846" s="44">
        <f t="shared" si="498"/>
        <v>19</v>
      </c>
      <c r="AE1846" s="44">
        <f t="shared" si="498"/>
        <v>0</v>
      </c>
      <c r="AF1846" s="44">
        <f t="shared" si="498"/>
        <v>1009</v>
      </c>
      <c r="AG1846" s="44">
        <f t="shared" si="498"/>
        <v>990</v>
      </c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  <c r="BA1846" s="10"/>
      <c r="BB1846" s="10"/>
      <c r="BC1846" s="10"/>
      <c r="BD1846" s="10"/>
      <c r="BE1846" s="10"/>
      <c r="BF1846" s="10"/>
      <c r="BG1846" s="10"/>
      <c r="BH1846" s="10"/>
    </row>
    <row r="1847" spans="1:60" ht="15.6" x14ac:dyDescent="0.3">
      <c r="A1847" s="40"/>
      <c r="B1847" s="40"/>
      <c r="C1847" s="40"/>
      <c r="D1847" s="40"/>
      <c r="E1847" s="40"/>
      <c r="F1847" s="40"/>
      <c r="G1847" s="40"/>
      <c r="H1847" s="40"/>
      <c r="I1847" s="40"/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83"/>
      <c r="AE1847" s="41"/>
      <c r="AF1847" s="41"/>
      <c r="AG1847" s="41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  <c r="BA1847" s="10"/>
      <c r="BB1847" s="10"/>
      <c r="BC1847" s="10"/>
      <c r="BD1847" s="10"/>
      <c r="BE1847" s="10"/>
      <c r="BF1847" s="10"/>
      <c r="BG1847" s="10"/>
      <c r="BH1847" s="10"/>
    </row>
    <row r="1848" spans="1:60" ht="15.6" x14ac:dyDescent="0.3">
      <c r="A1848" s="103"/>
      <c r="B1848" s="103"/>
      <c r="C1848" s="103"/>
      <c r="D1848" s="103"/>
      <c r="E1848" s="103"/>
      <c r="F1848" s="103"/>
      <c r="G1848" s="103"/>
      <c r="H1848" s="68"/>
      <c r="I1848" s="68"/>
      <c r="J1848" s="62"/>
      <c r="K1848" s="62"/>
      <c r="L1848" s="62"/>
      <c r="M1848" s="68"/>
      <c r="N1848" s="68"/>
      <c r="O1848" s="68"/>
      <c r="P1848" s="62"/>
      <c r="Q1848" s="62"/>
      <c r="R1848" s="62"/>
      <c r="S1848" s="68"/>
      <c r="T1848" s="68"/>
      <c r="U1848" s="68"/>
      <c r="V1848" s="62"/>
      <c r="W1848" s="62"/>
      <c r="X1848" s="62"/>
      <c r="Y1848" s="68"/>
      <c r="Z1848" s="68"/>
      <c r="AA1848" s="68"/>
      <c r="AB1848" s="62"/>
      <c r="AC1848" s="62"/>
      <c r="AD1848" s="62"/>
      <c r="AE1848" s="68"/>
      <c r="AF1848" s="62"/>
      <c r="AG1848" s="62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  <c r="BA1848" s="10"/>
      <c r="BB1848" s="10"/>
      <c r="BC1848" s="10"/>
      <c r="BD1848" s="10"/>
      <c r="BE1848" s="10"/>
      <c r="BF1848" s="10"/>
      <c r="BG1848" s="10"/>
      <c r="BH1848" s="10"/>
    </row>
    <row r="1849" spans="1:60" ht="15.6" x14ac:dyDescent="0.3">
      <c r="A1849" s="165" t="s">
        <v>2466</v>
      </c>
      <c r="B1849" s="166"/>
      <c r="C1849" s="166"/>
      <c r="D1849" s="166"/>
      <c r="E1849" s="166"/>
      <c r="F1849" s="167"/>
      <c r="G1849" s="52">
        <f>G1795+G1801+G1810+G1818+G1825+G1834+G1841+G1846</f>
        <v>86</v>
      </c>
      <c r="H1849" s="52">
        <f>H1795+H1801+H1810+H1818+H1825+H1834+H1841+H1846</f>
        <v>3120</v>
      </c>
      <c r="I1849" s="52">
        <f t="shared" ref="I1849:AG1849" si="499">I1795+I1801+I1810+I1818+I1825+I1834+I1841+I1846</f>
        <v>39</v>
      </c>
      <c r="J1849" s="52">
        <f t="shared" si="499"/>
        <v>3</v>
      </c>
      <c r="K1849" s="52">
        <f t="shared" si="499"/>
        <v>7</v>
      </c>
      <c r="L1849" s="52">
        <f t="shared" si="499"/>
        <v>52</v>
      </c>
      <c r="M1849" s="52">
        <f t="shared" si="499"/>
        <v>13</v>
      </c>
      <c r="N1849" s="52">
        <f t="shared" si="499"/>
        <v>94</v>
      </c>
      <c r="O1849" s="52">
        <f t="shared" si="499"/>
        <v>2</v>
      </c>
      <c r="P1849" s="52">
        <f t="shared" si="499"/>
        <v>8</v>
      </c>
      <c r="Q1849" s="52">
        <f t="shared" si="499"/>
        <v>5</v>
      </c>
      <c r="R1849" s="52">
        <f t="shared" si="499"/>
        <v>5</v>
      </c>
      <c r="S1849" s="52">
        <f t="shared" si="499"/>
        <v>4</v>
      </c>
      <c r="T1849" s="52">
        <f t="shared" si="499"/>
        <v>22</v>
      </c>
      <c r="U1849" s="52">
        <f t="shared" si="499"/>
        <v>9525</v>
      </c>
      <c r="V1849" s="52">
        <f t="shared" si="499"/>
        <v>42</v>
      </c>
      <c r="W1849" s="52">
        <f t="shared" si="499"/>
        <v>9</v>
      </c>
      <c r="X1849" s="52">
        <f t="shared" si="499"/>
        <v>12</v>
      </c>
      <c r="Y1849" s="52">
        <f t="shared" si="499"/>
        <v>27</v>
      </c>
      <c r="Z1849" s="52">
        <f t="shared" si="499"/>
        <v>22</v>
      </c>
      <c r="AA1849" s="52">
        <f t="shared" si="499"/>
        <v>8</v>
      </c>
      <c r="AB1849" s="52">
        <f t="shared" si="499"/>
        <v>14</v>
      </c>
      <c r="AC1849" s="52">
        <f t="shared" si="499"/>
        <v>15</v>
      </c>
      <c r="AD1849" s="52">
        <f t="shared" si="499"/>
        <v>278</v>
      </c>
      <c r="AE1849" s="52">
        <f t="shared" si="499"/>
        <v>0</v>
      </c>
      <c r="AF1849" s="52">
        <f t="shared" si="499"/>
        <v>13412</v>
      </c>
      <c r="AG1849" s="52">
        <f t="shared" si="499"/>
        <v>13134</v>
      </c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  <c r="BA1849" s="10"/>
      <c r="BB1849" s="10"/>
      <c r="BC1849" s="10"/>
      <c r="BD1849" s="10"/>
      <c r="BE1849" s="10"/>
      <c r="BF1849" s="10"/>
      <c r="BG1849" s="10"/>
      <c r="BH1849" s="10"/>
    </row>
    <row r="1850" spans="1:60" ht="15.6" x14ac:dyDescent="0.3">
      <c r="A1850" s="132"/>
      <c r="B1850" s="132"/>
      <c r="C1850" s="132"/>
      <c r="D1850" s="132"/>
      <c r="E1850" s="132"/>
      <c r="F1850" s="132"/>
      <c r="G1850" s="132"/>
      <c r="H1850" s="106"/>
      <c r="I1850" s="106"/>
      <c r="J1850" s="106"/>
      <c r="K1850" s="106"/>
      <c r="L1850" s="106"/>
      <c r="M1850" s="106"/>
      <c r="N1850" s="106"/>
      <c r="O1850" s="106"/>
      <c r="P1850" s="106"/>
      <c r="Q1850" s="106"/>
      <c r="R1850" s="106"/>
      <c r="S1850" s="106"/>
      <c r="T1850" s="106"/>
      <c r="U1850" s="106"/>
      <c r="V1850" s="106"/>
      <c r="W1850" s="106"/>
      <c r="X1850" s="106"/>
      <c r="Y1850" s="106"/>
      <c r="Z1850" s="106"/>
      <c r="AA1850" s="106"/>
      <c r="AB1850" s="106"/>
      <c r="AC1850" s="106"/>
      <c r="AD1850" s="106"/>
      <c r="AE1850" s="106"/>
      <c r="AF1850" s="106"/>
      <c r="AG1850" s="106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  <c r="BA1850" s="10"/>
      <c r="BB1850" s="10"/>
      <c r="BC1850" s="10"/>
      <c r="BD1850" s="10"/>
      <c r="BE1850" s="10"/>
      <c r="BF1850" s="10"/>
      <c r="BG1850" s="10"/>
      <c r="BH1850" s="10"/>
    </row>
    <row r="1851" spans="1:60" ht="15.6" x14ac:dyDescent="0.3">
      <c r="A1851" s="165" t="s">
        <v>2467</v>
      </c>
      <c r="B1851" s="166"/>
      <c r="C1851" s="166"/>
      <c r="D1851" s="166"/>
      <c r="E1851" s="166"/>
      <c r="F1851" s="167"/>
      <c r="G1851" s="69">
        <f>G1632+G1713+G1788+G1849</f>
        <v>331</v>
      </c>
      <c r="H1851" s="69">
        <f t="shared" ref="H1851:AG1851" si="500">H1632+H1713+H1788+H1849</f>
        <v>12995</v>
      </c>
      <c r="I1851" s="69">
        <f t="shared" si="500"/>
        <v>171</v>
      </c>
      <c r="J1851" s="69">
        <f t="shared" si="500"/>
        <v>23</v>
      </c>
      <c r="K1851" s="69">
        <f t="shared" si="500"/>
        <v>48</v>
      </c>
      <c r="L1851" s="69">
        <f t="shared" si="500"/>
        <v>182</v>
      </c>
      <c r="M1851" s="69">
        <f t="shared" si="500"/>
        <v>88</v>
      </c>
      <c r="N1851" s="69">
        <f t="shared" si="500"/>
        <v>341</v>
      </c>
      <c r="O1851" s="69">
        <f t="shared" si="500"/>
        <v>18</v>
      </c>
      <c r="P1851" s="69">
        <f t="shared" si="500"/>
        <v>26</v>
      </c>
      <c r="Q1851" s="69">
        <f t="shared" si="500"/>
        <v>14</v>
      </c>
      <c r="R1851" s="69">
        <f t="shared" si="500"/>
        <v>21</v>
      </c>
      <c r="S1851" s="69">
        <f t="shared" si="500"/>
        <v>11</v>
      </c>
      <c r="T1851" s="69">
        <f t="shared" si="500"/>
        <v>77</v>
      </c>
      <c r="U1851" s="69">
        <f t="shared" si="500"/>
        <v>50281</v>
      </c>
      <c r="V1851" s="69">
        <f t="shared" si="500"/>
        <v>199</v>
      </c>
      <c r="W1851" s="69">
        <f t="shared" si="500"/>
        <v>37</v>
      </c>
      <c r="X1851" s="69">
        <f t="shared" si="500"/>
        <v>52</v>
      </c>
      <c r="Y1851" s="69">
        <f t="shared" si="500"/>
        <v>218</v>
      </c>
      <c r="Z1851" s="69">
        <f t="shared" si="500"/>
        <v>81</v>
      </c>
      <c r="AA1851" s="69">
        <f t="shared" si="500"/>
        <v>36</v>
      </c>
      <c r="AB1851" s="69">
        <f t="shared" si="500"/>
        <v>46</v>
      </c>
      <c r="AC1851" s="69">
        <f t="shared" si="500"/>
        <v>73</v>
      </c>
      <c r="AD1851" s="69">
        <f t="shared" si="500"/>
        <v>1171</v>
      </c>
      <c r="AE1851" s="69">
        <f t="shared" si="500"/>
        <v>0</v>
      </c>
      <c r="AF1851" s="69">
        <f t="shared" si="500"/>
        <v>66540</v>
      </c>
      <c r="AG1851" s="69">
        <f t="shared" si="500"/>
        <v>65369</v>
      </c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  <c r="BA1851" s="10"/>
      <c r="BB1851" s="10"/>
      <c r="BC1851" s="10"/>
      <c r="BD1851" s="10"/>
      <c r="BE1851" s="10"/>
      <c r="BF1851" s="10"/>
      <c r="BG1851" s="10"/>
      <c r="BH1851" s="10"/>
    </row>
    <row r="1852" spans="1:60" ht="15.6" x14ac:dyDescent="0.3">
      <c r="A1852" s="46"/>
      <c r="B1852" s="46"/>
      <c r="C1852" s="46"/>
      <c r="D1852" s="46"/>
      <c r="E1852" s="135"/>
      <c r="F1852" s="135"/>
      <c r="G1852" s="136"/>
      <c r="H1852" s="135"/>
      <c r="I1852" s="135"/>
      <c r="J1852" s="135"/>
      <c r="K1852" s="135"/>
      <c r="L1852" s="135"/>
      <c r="M1852" s="135"/>
      <c r="N1852" s="135"/>
      <c r="O1852" s="135"/>
      <c r="P1852" s="135"/>
      <c r="Q1852" s="135"/>
      <c r="R1852" s="135"/>
      <c r="S1852" s="135"/>
      <c r="T1852" s="135"/>
      <c r="U1852" s="135"/>
      <c r="V1852" s="135"/>
      <c r="W1852" s="135"/>
      <c r="X1852" s="135"/>
      <c r="Y1852" s="135"/>
      <c r="Z1852" s="135"/>
      <c r="AA1852" s="135"/>
      <c r="AB1852" s="135"/>
      <c r="AC1852" s="135"/>
      <c r="AD1852" s="135"/>
      <c r="AE1852" s="135"/>
      <c r="AF1852" s="135"/>
      <c r="AG1852" s="135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  <c r="BA1852" s="10"/>
      <c r="BB1852" s="10"/>
      <c r="BC1852" s="10"/>
      <c r="BD1852" s="10"/>
      <c r="BE1852" s="10"/>
      <c r="BF1852" s="10"/>
      <c r="BG1852" s="10"/>
      <c r="BH1852" s="10"/>
    </row>
    <row r="1853" spans="1:60" ht="15.6" x14ac:dyDescent="0.3">
      <c r="A1853" s="40"/>
      <c r="B1853" s="40"/>
      <c r="C1853" s="40"/>
      <c r="D1853" s="40"/>
      <c r="E1853" s="45"/>
      <c r="F1853" s="45"/>
      <c r="G1853" s="133"/>
      <c r="H1853" s="45"/>
      <c r="I1853" s="45"/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94"/>
      <c r="AE1853" s="45"/>
      <c r="AF1853" s="45"/>
      <c r="AG1853" s="45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  <c r="BA1853" s="10"/>
      <c r="BB1853" s="10"/>
      <c r="BC1853" s="10"/>
      <c r="BD1853" s="10"/>
      <c r="BE1853" s="10"/>
      <c r="BF1853" s="10"/>
      <c r="BG1853" s="10"/>
      <c r="BH1853" s="10"/>
    </row>
    <row r="1854" spans="1:60" ht="31.2" x14ac:dyDescent="0.3">
      <c r="A1854" s="34" t="s">
        <v>2468</v>
      </c>
      <c r="B1854" s="34" t="s">
        <v>2469</v>
      </c>
      <c r="C1854" s="137" t="s">
        <v>2470</v>
      </c>
      <c r="D1854" s="138">
        <v>1</v>
      </c>
      <c r="E1854" s="134" t="s">
        <v>2471</v>
      </c>
      <c r="F1854" s="91" t="s">
        <v>2472</v>
      </c>
      <c r="G1854" s="34">
        <v>1</v>
      </c>
      <c r="H1854" s="34">
        <v>246</v>
      </c>
      <c r="I1854" s="34">
        <v>0</v>
      </c>
      <c r="J1854" s="34">
        <v>0</v>
      </c>
      <c r="K1854" s="34">
        <v>0</v>
      </c>
      <c r="L1854" s="34">
        <v>0</v>
      </c>
      <c r="M1854" s="34">
        <v>1</v>
      </c>
      <c r="N1854" s="34">
        <v>2</v>
      </c>
      <c r="O1854" s="34">
        <v>0</v>
      </c>
      <c r="P1854" s="34">
        <v>0</v>
      </c>
      <c r="Q1854" s="34">
        <v>0</v>
      </c>
      <c r="R1854" s="34">
        <v>0</v>
      </c>
      <c r="S1854" s="34">
        <v>0</v>
      </c>
      <c r="T1854" s="34">
        <v>0</v>
      </c>
      <c r="U1854" s="34">
        <v>214</v>
      </c>
      <c r="V1854" s="34">
        <v>1</v>
      </c>
      <c r="W1854" s="34">
        <v>0</v>
      </c>
      <c r="X1854" s="34">
        <v>0</v>
      </c>
      <c r="Y1854" s="34">
        <v>0</v>
      </c>
      <c r="Z1854" s="34">
        <v>0</v>
      </c>
      <c r="AA1854" s="34">
        <v>0</v>
      </c>
      <c r="AB1854" s="34">
        <v>0</v>
      </c>
      <c r="AC1854" s="34">
        <v>0</v>
      </c>
      <c r="AD1854" s="34">
        <v>5</v>
      </c>
      <c r="AE1854" s="34">
        <v>0</v>
      </c>
      <c r="AF1854" s="35">
        <f>G1854+H1854+I1854+J1854+K1854+L1854+M1854+N1854+O1854+P1854+Q1854+R1854+S1854+T1854+U1854+V1854+W1854+X1854+Y1854+Z1854+AA1854+AB1854+AC1854+AD1854</f>
        <v>470</v>
      </c>
      <c r="AG1854" s="35">
        <f>G1854+H1854+I1854+J1854+K1854+L1854+M1854+N1854+O1854+P1854+Q1854+R1854+S1854+T1854+U1854+V1854+W1854+X1854+Y1854+Z1854+AA1854+AB1854+AC1854</f>
        <v>465</v>
      </c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  <c r="BA1854" s="10"/>
      <c r="BB1854" s="10"/>
      <c r="BC1854" s="10"/>
      <c r="BD1854" s="10"/>
      <c r="BE1854" s="10"/>
      <c r="BF1854" s="10"/>
      <c r="BG1854" s="10"/>
      <c r="BH1854" s="10"/>
    </row>
    <row r="1855" spans="1:60" ht="15.6" x14ac:dyDescent="0.3">
      <c r="A1855" s="40"/>
      <c r="B1855" s="40"/>
      <c r="C1855" s="40"/>
      <c r="D1855" s="40"/>
      <c r="E1855" s="44" t="s">
        <v>2473</v>
      </c>
      <c r="F1855" s="44" t="s">
        <v>7</v>
      </c>
      <c r="G1855" s="44">
        <f>SUM(G1854:G1854)</f>
        <v>1</v>
      </c>
      <c r="H1855" s="44">
        <f t="shared" ref="H1855:AG1855" si="501">SUM(H1854:H1854)</f>
        <v>246</v>
      </c>
      <c r="I1855" s="44">
        <f t="shared" si="501"/>
        <v>0</v>
      </c>
      <c r="J1855" s="44">
        <f t="shared" si="501"/>
        <v>0</v>
      </c>
      <c r="K1855" s="44">
        <f t="shared" si="501"/>
        <v>0</v>
      </c>
      <c r="L1855" s="44">
        <f t="shared" si="501"/>
        <v>0</v>
      </c>
      <c r="M1855" s="44">
        <f t="shared" si="501"/>
        <v>1</v>
      </c>
      <c r="N1855" s="44">
        <f t="shared" si="501"/>
        <v>2</v>
      </c>
      <c r="O1855" s="44">
        <f t="shared" si="501"/>
        <v>0</v>
      </c>
      <c r="P1855" s="44">
        <f t="shared" si="501"/>
        <v>0</v>
      </c>
      <c r="Q1855" s="44">
        <f t="shared" si="501"/>
        <v>0</v>
      </c>
      <c r="R1855" s="44">
        <f t="shared" si="501"/>
        <v>0</v>
      </c>
      <c r="S1855" s="44">
        <f t="shared" si="501"/>
        <v>0</v>
      </c>
      <c r="T1855" s="44">
        <f t="shared" si="501"/>
        <v>0</v>
      </c>
      <c r="U1855" s="44">
        <f t="shared" si="501"/>
        <v>214</v>
      </c>
      <c r="V1855" s="44">
        <f t="shared" si="501"/>
        <v>1</v>
      </c>
      <c r="W1855" s="44">
        <f t="shared" si="501"/>
        <v>0</v>
      </c>
      <c r="X1855" s="44">
        <f t="shared" si="501"/>
        <v>0</v>
      </c>
      <c r="Y1855" s="44">
        <f t="shared" si="501"/>
        <v>0</v>
      </c>
      <c r="Z1855" s="44">
        <f t="shared" si="501"/>
        <v>0</v>
      </c>
      <c r="AA1855" s="44">
        <f t="shared" si="501"/>
        <v>0</v>
      </c>
      <c r="AB1855" s="44">
        <f t="shared" si="501"/>
        <v>0</v>
      </c>
      <c r="AC1855" s="44">
        <f t="shared" si="501"/>
        <v>0</v>
      </c>
      <c r="AD1855" s="44">
        <f t="shared" si="501"/>
        <v>5</v>
      </c>
      <c r="AE1855" s="44">
        <f t="shared" si="501"/>
        <v>0</v>
      </c>
      <c r="AF1855" s="44">
        <f t="shared" si="501"/>
        <v>470</v>
      </c>
      <c r="AG1855" s="44">
        <f t="shared" si="501"/>
        <v>465</v>
      </c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  <c r="BA1855" s="10"/>
      <c r="BB1855" s="10"/>
      <c r="BC1855" s="10"/>
      <c r="BD1855" s="10"/>
      <c r="BE1855" s="10"/>
      <c r="BF1855" s="10"/>
      <c r="BG1855" s="10"/>
      <c r="BH1855" s="10"/>
    </row>
    <row r="1856" spans="1:60" ht="15.6" x14ac:dyDescent="0.3">
      <c r="A1856" s="40"/>
      <c r="B1856" s="40"/>
      <c r="C1856" s="40"/>
      <c r="D1856" s="40"/>
      <c r="E1856" s="40"/>
      <c r="F1856" s="40"/>
      <c r="G1856" s="40"/>
      <c r="H1856" s="40"/>
      <c r="I1856" s="40"/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83"/>
      <c r="AE1856" s="41"/>
      <c r="AF1856" s="41"/>
      <c r="AG1856" s="41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  <c r="BA1856" s="10"/>
      <c r="BB1856" s="10"/>
      <c r="BC1856" s="10"/>
      <c r="BD1856" s="10"/>
      <c r="BE1856" s="10"/>
      <c r="BF1856" s="10"/>
      <c r="BG1856" s="10"/>
      <c r="BH1856" s="10"/>
    </row>
    <row r="1857" spans="1:60" ht="31.2" x14ac:dyDescent="0.3">
      <c r="A1857" s="34" t="s">
        <v>2468</v>
      </c>
      <c r="B1857" s="34" t="s">
        <v>2469</v>
      </c>
      <c r="C1857" s="137" t="s">
        <v>2470</v>
      </c>
      <c r="D1857" s="138">
        <v>2</v>
      </c>
      <c r="E1857" s="134" t="s">
        <v>2474</v>
      </c>
      <c r="F1857" s="91" t="s">
        <v>2475</v>
      </c>
      <c r="G1857" s="34">
        <v>0</v>
      </c>
      <c r="H1857" s="34">
        <v>276</v>
      </c>
      <c r="I1857" s="34">
        <v>0</v>
      </c>
      <c r="J1857" s="34">
        <v>0</v>
      </c>
      <c r="K1857" s="34">
        <v>0</v>
      </c>
      <c r="L1857" s="34">
        <v>1</v>
      </c>
      <c r="M1857" s="34">
        <v>1</v>
      </c>
      <c r="N1857" s="34">
        <v>1</v>
      </c>
      <c r="O1857" s="34">
        <v>1</v>
      </c>
      <c r="P1857" s="34">
        <v>0</v>
      </c>
      <c r="Q1857" s="34">
        <v>0</v>
      </c>
      <c r="R1857" s="34">
        <v>0</v>
      </c>
      <c r="S1857" s="34">
        <v>0</v>
      </c>
      <c r="T1857" s="34">
        <v>0</v>
      </c>
      <c r="U1857" s="34">
        <v>246</v>
      </c>
      <c r="V1857" s="34">
        <v>1</v>
      </c>
      <c r="W1857" s="34">
        <v>1</v>
      </c>
      <c r="X1857" s="34">
        <v>0</v>
      </c>
      <c r="Y1857" s="34">
        <v>0</v>
      </c>
      <c r="Z1857" s="34">
        <v>0</v>
      </c>
      <c r="AA1857" s="34">
        <v>0</v>
      </c>
      <c r="AB1857" s="34">
        <v>0</v>
      </c>
      <c r="AC1857" s="34">
        <v>0</v>
      </c>
      <c r="AD1857" s="34">
        <v>5</v>
      </c>
      <c r="AE1857" s="34">
        <v>0</v>
      </c>
      <c r="AF1857" s="35">
        <f>G1857+H1857+I1857+J1857+K1857+L1857+M1857+N1857+O1857+P1857+Q1857+R1857+S1857+T1857+U1857+V1857+W1857+X1857+Y1857+Z1857+AA1857+AB1857+AC1857+AD1857</f>
        <v>533</v>
      </c>
      <c r="AG1857" s="35">
        <f>G1857+H1857+I1857+J1857+K1857+L1857+M1857+N1857+O1857+P1857+Q1857+R1857+S1857+T1857+U1857+V1857+W1857+X1857+Y1857+Z1857+AA1857+AB1857+AC1857</f>
        <v>528</v>
      </c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  <c r="BA1857" s="10"/>
      <c r="BB1857" s="10"/>
      <c r="BC1857" s="10"/>
      <c r="BD1857" s="10"/>
      <c r="BE1857" s="10"/>
      <c r="BF1857" s="10"/>
      <c r="BG1857" s="10"/>
      <c r="BH1857" s="10"/>
    </row>
    <row r="1858" spans="1:60" s="9" customFormat="1" ht="15.6" x14ac:dyDescent="0.3">
      <c r="A1858" s="40"/>
      <c r="B1858" s="40"/>
      <c r="C1858" s="40"/>
      <c r="D1858" s="40"/>
      <c r="E1858" s="44" t="s">
        <v>2473</v>
      </c>
      <c r="F1858" s="44" t="s">
        <v>7</v>
      </c>
      <c r="G1858" s="44">
        <f>SUM(G1857:G1857)</f>
        <v>0</v>
      </c>
      <c r="H1858" s="44">
        <f t="shared" ref="H1858:AG1858" si="502">SUM(H1857:H1857)</f>
        <v>276</v>
      </c>
      <c r="I1858" s="44">
        <f t="shared" si="502"/>
        <v>0</v>
      </c>
      <c r="J1858" s="44">
        <f t="shared" si="502"/>
        <v>0</v>
      </c>
      <c r="K1858" s="44">
        <f t="shared" si="502"/>
        <v>0</v>
      </c>
      <c r="L1858" s="44">
        <f t="shared" si="502"/>
        <v>1</v>
      </c>
      <c r="M1858" s="44">
        <f t="shared" si="502"/>
        <v>1</v>
      </c>
      <c r="N1858" s="44">
        <f t="shared" si="502"/>
        <v>1</v>
      </c>
      <c r="O1858" s="44">
        <f t="shared" si="502"/>
        <v>1</v>
      </c>
      <c r="P1858" s="44">
        <f t="shared" si="502"/>
        <v>0</v>
      </c>
      <c r="Q1858" s="44">
        <f t="shared" si="502"/>
        <v>0</v>
      </c>
      <c r="R1858" s="44">
        <f t="shared" si="502"/>
        <v>0</v>
      </c>
      <c r="S1858" s="44">
        <f t="shared" si="502"/>
        <v>0</v>
      </c>
      <c r="T1858" s="44">
        <f t="shared" si="502"/>
        <v>0</v>
      </c>
      <c r="U1858" s="44">
        <f t="shared" si="502"/>
        <v>246</v>
      </c>
      <c r="V1858" s="44">
        <f t="shared" si="502"/>
        <v>1</v>
      </c>
      <c r="W1858" s="44">
        <f t="shared" si="502"/>
        <v>1</v>
      </c>
      <c r="X1858" s="44">
        <f t="shared" si="502"/>
        <v>0</v>
      </c>
      <c r="Y1858" s="44">
        <f t="shared" si="502"/>
        <v>0</v>
      </c>
      <c r="Z1858" s="44">
        <f t="shared" si="502"/>
        <v>0</v>
      </c>
      <c r="AA1858" s="44">
        <f t="shared" si="502"/>
        <v>0</v>
      </c>
      <c r="AB1858" s="44">
        <f t="shared" si="502"/>
        <v>0</v>
      </c>
      <c r="AC1858" s="44">
        <f t="shared" si="502"/>
        <v>0</v>
      </c>
      <c r="AD1858" s="44">
        <f t="shared" si="502"/>
        <v>5</v>
      </c>
      <c r="AE1858" s="44">
        <f t="shared" si="502"/>
        <v>0</v>
      </c>
      <c r="AF1858" s="44">
        <f t="shared" si="502"/>
        <v>533</v>
      </c>
      <c r="AG1858" s="44">
        <f t="shared" si="502"/>
        <v>528</v>
      </c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</row>
    <row r="1859" spans="1:60" ht="15.6" x14ac:dyDescent="0.3">
      <c r="A1859" s="40"/>
      <c r="B1859" s="40"/>
      <c r="C1859" s="40"/>
      <c r="D1859" s="40"/>
      <c r="E1859" s="40"/>
      <c r="F1859" s="40"/>
      <c r="G1859" s="40"/>
      <c r="H1859" s="40"/>
      <c r="I1859" s="40"/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83"/>
      <c r="AE1859" s="41"/>
      <c r="AF1859" s="41"/>
      <c r="AG1859" s="41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  <c r="BA1859" s="10"/>
      <c r="BB1859" s="10"/>
      <c r="BC1859" s="10"/>
      <c r="BD1859" s="10"/>
      <c r="BE1859" s="10"/>
      <c r="BF1859" s="10"/>
      <c r="BG1859" s="10"/>
      <c r="BH1859" s="10"/>
    </row>
    <row r="1860" spans="1:60" ht="31.2" x14ac:dyDescent="0.3">
      <c r="A1860" s="34" t="s">
        <v>2468</v>
      </c>
      <c r="B1860" s="34" t="s">
        <v>2469</v>
      </c>
      <c r="C1860" s="137" t="s">
        <v>2470</v>
      </c>
      <c r="D1860" s="138">
        <v>3</v>
      </c>
      <c r="E1860" s="134" t="s">
        <v>2476</v>
      </c>
      <c r="F1860" s="91" t="s">
        <v>2477</v>
      </c>
      <c r="G1860" s="34">
        <v>1</v>
      </c>
      <c r="H1860" s="34">
        <v>375</v>
      </c>
      <c r="I1860" s="34">
        <v>3</v>
      </c>
      <c r="J1860" s="34">
        <v>0</v>
      </c>
      <c r="K1860" s="34">
        <v>0</v>
      </c>
      <c r="L1860" s="34">
        <v>1</v>
      </c>
      <c r="M1860" s="34">
        <v>0</v>
      </c>
      <c r="N1860" s="34">
        <v>0</v>
      </c>
      <c r="O1860" s="34">
        <v>0</v>
      </c>
      <c r="P1860" s="34">
        <v>0</v>
      </c>
      <c r="Q1860" s="34">
        <v>0</v>
      </c>
      <c r="R1860" s="34">
        <v>0</v>
      </c>
      <c r="S1860" s="34">
        <v>0</v>
      </c>
      <c r="T1860" s="34">
        <v>0</v>
      </c>
      <c r="U1860" s="34">
        <v>307</v>
      </c>
      <c r="V1860" s="34">
        <v>1</v>
      </c>
      <c r="W1860" s="34">
        <v>0</v>
      </c>
      <c r="X1860" s="34">
        <v>0</v>
      </c>
      <c r="Y1860" s="34">
        <v>0</v>
      </c>
      <c r="Z1860" s="34">
        <v>0</v>
      </c>
      <c r="AA1860" s="34">
        <v>0</v>
      </c>
      <c r="AB1860" s="34">
        <v>1</v>
      </c>
      <c r="AC1860" s="34">
        <v>0</v>
      </c>
      <c r="AD1860" s="34">
        <v>1</v>
      </c>
      <c r="AE1860" s="34">
        <v>0</v>
      </c>
      <c r="AF1860" s="35">
        <f>G1860+H1860+I1860+J1860+K1860+L1860+M1860+N1860+O1860+P1860+Q1860+R1860+S1860+T1860+U1860+V1860+W1860+X1860+Y1860+Z1860+AA1860+AB1860+AC1860+AD1860</f>
        <v>690</v>
      </c>
      <c r="AG1860" s="35">
        <f>G1860+H1860+I1860+J1860+K1860+L1860+M1860+N1860+O1860+P1860+Q1860+R1860+S1860+T1860+U1860+V1860+W1860+X1860+Y1860+Z1860+AA1860+AB1860+AC1860</f>
        <v>689</v>
      </c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  <c r="BA1860" s="10"/>
      <c r="BB1860" s="10"/>
      <c r="BC1860" s="10"/>
      <c r="BD1860" s="10"/>
      <c r="BE1860" s="10"/>
      <c r="BF1860" s="10"/>
      <c r="BG1860" s="10"/>
      <c r="BH1860" s="10"/>
    </row>
    <row r="1861" spans="1:60" ht="15.6" x14ac:dyDescent="0.3">
      <c r="A1861" s="40"/>
      <c r="B1861" s="40"/>
      <c r="C1861" s="40"/>
      <c r="D1861" s="40"/>
      <c r="E1861" s="44" t="s">
        <v>2473</v>
      </c>
      <c r="F1861" s="44" t="s">
        <v>7</v>
      </c>
      <c r="G1861" s="44">
        <f>SUM(G1860:G1860)</f>
        <v>1</v>
      </c>
      <c r="H1861" s="44">
        <f t="shared" ref="H1861:AG1861" si="503">SUM(H1860:H1860)</f>
        <v>375</v>
      </c>
      <c r="I1861" s="44">
        <f t="shared" si="503"/>
        <v>3</v>
      </c>
      <c r="J1861" s="44">
        <f t="shared" si="503"/>
        <v>0</v>
      </c>
      <c r="K1861" s="44">
        <f t="shared" si="503"/>
        <v>0</v>
      </c>
      <c r="L1861" s="44">
        <f t="shared" si="503"/>
        <v>1</v>
      </c>
      <c r="M1861" s="44">
        <f t="shared" si="503"/>
        <v>0</v>
      </c>
      <c r="N1861" s="44">
        <f t="shared" si="503"/>
        <v>0</v>
      </c>
      <c r="O1861" s="44">
        <f t="shared" si="503"/>
        <v>0</v>
      </c>
      <c r="P1861" s="44">
        <f t="shared" si="503"/>
        <v>0</v>
      </c>
      <c r="Q1861" s="44">
        <f t="shared" si="503"/>
        <v>0</v>
      </c>
      <c r="R1861" s="44">
        <f t="shared" si="503"/>
        <v>0</v>
      </c>
      <c r="S1861" s="44">
        <f t="shared" si="503"/>
        <v>0</v>
      </c>
      <c r="T1861" s="44">
        <f t="shared" si="503"/>
        <v>0</v>
      </c>
      <c r="U1861" s="44">
        <f t="shared" si="503"/>
        <v>307</v>
      </c>
      <c r="V1861" s="44">
        <f t="shared" si="503"/>
        <v>1</v>
      </c>
      <c r="W1861" s="44">
        <f t="shared" si="503"/>
        <v>0</v>
      </c>
      <c r="X1861" s="44">
        <f t="shared" si="503"/>
        <v>0</v>
      </c>
      <c r="Y1861" s="44">
        <f t="shared" si="503"/>
        <v>0</v>
      </c>
      <c r="Z1861" s="44">
        <f t="shared" si="503"/>
        <v>0</v>
      </c>
      <c r="AA1861" s="44">
        <f t="shared" si="503"/>
        <v>0</v>
      </c>
      <c r="AB1861" s="44">
        <f t="shared" si="503"/>
        <v>1</v>
      </c>
      <c r="AC1861" s="44">
        <f t="shared" si="503"/>
        <v>0</v>
      </c>
      <c r="AD1861" s="44">
        <f t="shared" si="503"/>
        <v>1</v>
      </c>
      <c r="AE1861" s="44">
        <f t="shared" si="503"/>
        <v>0</v>
      </c>
      <c r="AF1861" s="44">
        <f t="shared" si="503"/>
        <v>690</v>
      </c>
      <c r="AG1861" s="44">
        <f t="shared" si="503"/>
        <v>689</v>
      </c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  <c r="BA1861" s="10"/>
      <c r="BB1861" s="10"/>
      <c r="BC1861" s="10"/>
      <c r="BD1861" s="10"/>
      <c r="BE1861" s="10"/>
      <c r="BF1861" s="10"/>
      <c r="BG1861" s="10"/>
      <c r="BH1861" s="10"/>
    </row>
    <row r="1862" spans="1:60" ht="15.6" x14ac:dyDescent="0.3">
      <c r="A1862" s="40"/>
      <c r="B1862" s="40"/>
      <c r="C1862" s="40"/>
      <c r="D1862" s="40"/>
      <c r="E1862" s="40"/>
      <c r="F1862" s="40"/>
      <c r="G1862" s="40"/>
      <c r="H1862" s="40"/>
      <c r="I1862" s="40"/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83"/>
      <c r="AE1862" s="41"/>
      <c r="AF1862" s="41"/>
      <c r="AG1862" s="41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  <c r="BA1862" s="10"/>
      <c r="BB1862" s="10"/>
      <c r="BC1862" s="10"/>
      <c r="BD1862" s="10"/>
      <c r="BE1862" s="10"/>
      <c r="BF1862" s="10"/>
      <c r="BG1862" s="10"/>
      <c r="BH1862" s="10"/>
    </row>
    <row r="1863" spans="1:60" ht="31.2" x14ac:dyDescent="0.3">
      <c r="A1863" s="34" t="s">
        <v>2468</v>
      </c>
      <c r="B1863" s="34" t="s">
        <v>2469</v>
      </c>
      <c r="C1863" s="137" t="s">
        <v>2470</v>
      </c>
      <c r="D1863" s="138">
        <v>4</v>
      </c>
      <c r="E1863" s="134" t="s">
        <v>2478</v>
      </c>
      <c r="F1863" s="91" t="s">
        <v>2479</v>
      </c>
      <c r="G1863" s="34">
        <v>0</v>
      </c>
      <c r="H1863" s="34">
        <v>320</v>
      </c>
      <c r="I1863" s="34">
        <v>0</v>
      </c>
      <c r="J1863" s="34">
        <v>0</v>
      </c>
      <c r="K1863" s="34">
        <v>0</v>
      </c>
      <c r="L1863" s="34">
        <v>1</v>
      </c>
      <c r="M1863" s="34">
        <v>1</v>
      </c>
      <c r="N1863" s="34">
        <v>4</v>
      </c>
      <c r="O1863" s="34">
        <v>1</v>
      </c>
      <c r="P1863" s="34">
        <v>0</v>
      </c>
      <c r="Q1863" s="34">
        <v>1</v>
      </c>
      <c r="R1863" s="34">
        <v>0</v>
      </c>
      <c r="S1863" s="34">
        <v>0</v>
      </c>
      <c r="T1863" s="34">
        <v>0</v>
      </c>
      <c r="U1863" s="34">
        <v>146</v>
      </c>
      <c r="V1863" s="34">
        <v>0</v>
      </c>
      <c r="W1863" s="34">
        <v>0</v>
      </c>
      <c r="X1863" s="34">
        <v>0</v>
      </c>
      <c r="Y1863" s="34">
        <v>2</v>
      </c>
      <c r="Z1863" s="34">
        <v>0</v>
      </c>
      <c r="AA1863" s="34">
        <v>0</v>
      </c>
      <c r="AB1863" s="34">
        <v>0</v>
      </c>
      <c r="AC1863" s="34">
        <v>0</v>
      </c>
      <c r="AD1863" s="34">
        <v>2</v>
      </c>
      <c r="AE1863" s="34">
        <v>0</v>
      </c>
      <c r="AF1863" s="35">
        <f>G1863+H1863+I1863+J1863+K1863+L1863+M1863+N1863+O1863+P1863+Q1863+R1863+S1863+T1863+U1863+V1863+W1863+X1863+Y1863+Z1863+AA1863+AB1863+AC1863+AD1863</f>
        <v>478</v>
      </c>
      <c r="AG1863" s="35">
        <f>G1863+H1863+I1863+J1863+K1863+L1863+M1863+N1863+O1863+P1863+Q1863+R1863+S1863+T1863+U1863+V1863+W1863+X1863+Y1863+Z1863+AA1863+AB1863+AC1863</f>
        <v>476</v>
      </c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  <c r="BA1863" s="10"/>
      <c r="BB1863" s="10"/>
      <c r="BC1863" s="10"/>
      <c r="BD1863" s="10"/>
      <c r="BE1863" s="10"/>
      <c r="BF1863" s="10"/>
      <c r="BG1863" s="10"/>
      <c r="BH1863" s="10"/>
    </row>
    <row r="1864" spans="1:60" ht="15.6" x14ac:dyDescent="0.3">
      <c r="A1864" s="40"/>
      <c r="B1864" s="40"/>
      <c r="C1864" s="40"/>
      <c r="D1864" s="40"/>
      <c r="E1864" s="44" t="s">
        <v>2473</v>
      </c>
      <c r="F1864" s="44" t="s">
        <v>7</v>
      </c>
      <c r="G1864" s="44">
        <f>SUM(G1863:G1863)</f>
        <v>0</v>
      </c>
      <c r="H1864" s="44">
        <f t="shared" ref="H1864:AG1864" si="504">SUM(H1863:H1863)</f>
        <v>320</v>
      </c>
      <c r="I1864" s="44">
        <f t="shared" si="504"/>
        <v>0</v>
      </c>
      <c r="J1864" s="44">
        <f t="shared" si="504"/>
        <v>0</v>
      </c>
      <c r="K1864" s="44">
        <f t="shared" si="504"/>
        <v>0</v>
      </c>
      <c r="L1864" s="44">
        <f t="shared" si="504"/>
        <v>1</v>
      </c>
      <c r="M1864" s="44">
        <f t="shared" si="504"/>
        <v>1</v>
      </c>
      <c r="N1864" s="44">
        <f t="shared" si="504"/>
        <v>4</v>
      </c>
      <c r="O1864" s="44">
        <f t="shared" si="504"/>
        <v>1</v>
      </c>
      <c r="P1864" s="44">
        <f t="shared" si="504"/>
        <v>0</v>
      </c>
      <c r="Q1864" s="44">
        <f t="shared" si="504"/>
        <v>1</v>
      </c>
      <c r="R1864" s="44">
        <f t="shared" si="504"/>
        <v>0</v>
      </c>
      <c r="S1864" s="44">
        <f t="shared" si="504"/>
        <v>0</v>
      </c>
      <c r="T1864" s="44">
        <f t="shared" si="504"/>
        <v>0</v>
      </c>
      <c r="U1864" s="44">
        <f t="shared" si="504"/>
        <v>146</v>
      </c>
      <c r="V1864" s="44">
        <f t="shared" si="504"/>
        <v>0</v>
      </c>
      <c r="W1864" s="44">
        <f t="shared" si="504"/>
        <v>0</v>
      </c>
      <c r="X1864" s="44">
        <f t="shared" si="504"/>
        <v>0</v>
      </c>
      <c r="Y1864" s="44">
        <f t="shared" si="504"/>
        <v>2</v>
      </c>
      <c r="Z1864" s="44">
        <f t="shared" si="504"/>
        <v>0</v>
      </c>
      <c r="AA1864" s="44">
        <f t="shared" si="504"/>
        <v>0</v>
      </c>
      <c r="AB1864" s="44">
        <f t="shared" si="504"/>
        <v>0</v>
      </c>
      <c r="AC1864" s="44">
        <f t="shared" si="504"/>
        <v>0</v>
      </c>
      <c r="AD1864" s="44">
        <f t="shared" si="504"/>
        <v>2</v>
      </c>
      <c r="AE1864" s="44">
        <f t="shared" si="504"/>
        <v>0</v>
      </c>
      <c r="AF1864" s="44">
        <f t="shared" si="504"/>
        <v>478</v>
      </c>
      <c r="AG1864" s="44">
        <f t="shared" si="504"/>
        <v>476</v>
      </c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  <c r="BA1864" s="10"/>
      <c r="BB1864" s="10"/>
      <c r="BC1864" s="10"/>
      <c r="BD1864" s="10"/>
      <c r="BE1864" s="10"/>
      <c r="BF1864" s="10"/>
      <c r="BG1864" s="10"/>
      <c r="BH1864" s="10"/>
    </row>
    <row r="1865" spans="1:60" ht="15.6" x14ac:dyDescent="0.3">
      <c r="A1865" s="40"/>
      <c r="B1865" s="40"/>
      <c r="C1865" s="40"/>
      <c r="D1865" s="40"/>
      <c r="E1865" s="45"/>
      <c r="F1865" s="45"/>
      <c r="G1865" s="45"/>
      <c r="H1865" s="45"/>
      <c r="I1865" s="45"/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94"/>
      <c r="AE1865" s="41"/>
      <c r="AF1865" s="41"/>
      <c r="AG1865" s="41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  <c r="BA1865" s="10"/>
      <c r="BB1865" s="10"/>
      <c r="BC1865" s="10"/>
      <c r="BD1865" s="10"/>
      <c r="BE1865" s="10"/>
      <c r="BF1865" s="10"/>
      <c r="BG1865" s="10"/>
      <c r="BH1865" s="10"/>
    </row>
    <row r="1866" spans="1:60" ht="31.2" x14ac:dyDescent="0.3">
      <c r="A1866" s="34" t="s">
        <v>2468</v>
      </c>
      <c r="B1866" s="34" t="s">
        <v>2469</v>
      </c>
      <c r="C1866" s="137" t="s">
        <v>2470</v>
      </c>
      <c r="D1866" s="138">
        <v>5</v>
      </c>
      <c r="E1866" s="134" t="s">
        <v>2480</v>
      </c>
      <c r="F1866" s="91" t="s">
        <v>2481</v>
      </c>
      <c r="G1866" s="34">
        <v>0</v>
      </c>
      <c r="H1866" s="34">
        <v>322</v>
      </c>
      <c r="I1866" s="34">
        <v>0</v>
      </c>
      <c r="J1866" s="34">
        <v>0</v>
      </c>
      <c r="K1866" s="34">
        <v>0</v>
      </c>
      <c r="L1866" s="34">
        <v>0</v>
      </c>
      <c r="M1866" s="34">
        <v>0</v>
      </c>
      <c r="N1866" s="34">
        <v>2</v>
      </c>
      <c r="O1866" s="34">
        <v>1</v>
      </c>
      <c r="P1866" s="34">
        <v>0</v>
      </c>
      <c r="Q1866" s="34">
        <v>0</v>
      </c>
      <c r="R1866" s="34">
        <v>0</v>
      </c>
      <c r="S1866" s="34">
        <v>0</v>
      </c>
      <c r="T1866" s="34">
        <v>0</v>
      </c>
      <c r="U1866" s="34">
        <v>227</v>
      </c>
      <c r="V1866" s="34">
        <v>1</v>
      </c>
      <c r="W1866" s="34">
        <v>0</v>
      </c>
      <c r="X1866" s="34">
        <v>0</v>
      </c>
      <c r="Y1866" s="34">
        <v>0</v>
      </c>
      <c r="Z1866" s="34">
        <v>0</v>
      </c>
      <c r="AA1866" s="34">
        <v>0</v>
      </c>
      <c r="AB1866" s="34">
        <v>0</v>
      </c>
      <c r="AC1866" s="34">
        <v>0</v>
      </c>
      <c r="AD1866" s="34">
        <v>6</v>
      </c>
      <c r="AE1866" s="34">
        <v>0</v>
      </c>
      <c r="AF1866" s="35">
        <f>G1866+H1866+I1866+J1866+K1866+L1866+M1866+N1866+O1866+P1866+Q1866+R1866+S1866+T1866+U1866+V1866+W1866+X1866+Y1866+Z1866+AA1866+AB1866+AC1866+AD1866</f>
        <v>559</v>
      </c>
      <c r="AG1866" s="35">
        <f>G1866+H1866+I1866+J1866+K1866+L1866+M1866+N1866+O1866+P1866+Q1866+R1866+S1866+T1866+U1866+V1866+W1866+X1866+Y1866+Z1866+AA1866+AB1866+AC1866</f>
        <v>553</v>
      </c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  <c r="BA1866" s="10"/>
      <c r="BB1866" s="10"/>
      <c r="BC1866" s="10"/>
      <c r="BD1866" s="10"/>
      <c r="BE1866" s="10"/>
      <c r="BF1866" s="10"/>
      <c r="BG1866" s="10"/>
      <c r="BH1866" s="10"/>
    </row>
    <row r="1867" spans="1:60" ht="31.2" x14ac:dyDescent="0.3">
      <c r="A1867" s="34" t="s">
        <v>2468</v>
      </c>
      <c r="B1867" s="34" t="s">
        <v>2469</v>
      </c>
      <c r="C1867" s="137" t="s">
        <v>2470</v>
      </c>
      <c r="D1867" s="138">
        <v>5</v>
      </c>
      <c r="E1867" s="134" t="s">
        <v>2482</v>
      </c>
      <c r="F1867" s="91" t="s">
        <v>2483</v>
      </c>
      <c r="G1867" s="34">
        <v>1</v>
      </c>
      <c r="H1867" s="34">
        <v>291</v>
      </c>
      <c r="I1867" s="34">
        <v>0</v>
      </c>
      <c r="J1867" s="34">
        <v>0</v>
      </c>
      <c r="K1867" s="34">
        <v>0</v>
      </c>
      <c r="L1867" s="34">
        <v>1</v>
      </c>
      <c r="M1867" s="34">
        <v>0</v>
      </c>
      <c r="N1867" s="34">
        <v>1</v>
      </c>
      <c r="O1867" s="34">
        <v>0</v>
      </c>
      <c r="P1867" s="34">
        <v>0</v>
      </c>
      <c r="Q1867" s="34">
        <v>1</v>
      </c>
      <c r="R1867" s="34">
        <v>0</v>
      </c>
      <c r="S1867" s="34">
        <v>0</v>
      </c>
      <c r="T1867" s="34">
        <v>0</v>
      </c>
      <c r="U1867" s="34">
        <v>243</v>
      </c>
      <c r="V1867" s="34">
        <v>0</v>
      </c>
      <c r="W1867" s="34">
        <v>0</v>
      </c>
      <c r="X1867" s="34">
        <v>0</v>
      </c>
      <c r="Y1867" s="34">
        <v>2</v>
      </c>
      <c r="Z1867" s="34">
        <v>0</v>
      </c>
      <c r="AA1867" s="34">
        <v>0</v>
      </c>
      <c r="AB1867" s="34">
        <v>0</v>
      </c>
      <c r="AC1867" s="34">
        <v>0</v>
      </c>
      <c r="AD1867" s="34">
        <v>3</v>
      </c>
      <c r="AE1867" s="34">
        <v>0</v>
      </c>
      <c r="AF1867" s="35">
        <f>G1867+H1867+I1867+J1867+K1867+L1867+M1867+N1867+O1867+P1867+Q1867+R1867+S1867+T1867+U1867+V1867+W1867+X1867+Y1867+Z1867+AA1867+AB1867+AC1867+AD1867</f>
        <v>543</v>
      </c>
      <c r="AG1867" s="35">
        <f>G1867+H1867+I1867+J1867+K1867+L1867+M1867+N1867+O1867+P1867+Q1867+R1867+S1867+T1867+U1867+V1867+W1867+X1867+Y1867+Z1867+AA1867+AB1867+AC1867</f>
        <v>540</v>
      </c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  <c r="BA1867" s="10"/>
      <c r="BB1867" s="10"/>
      <c r="BC1867" s="10"/>
      <c r="BD1867" s="10"/>
      <c r="BE1867" s="10"/>
      <c r="BF1867" s="10"/>
      <c r="BG1867" s="10"/>
      <c r="BH1867" s="10"/>
    </row>
    <row r="1868" spans="1:60" ht="15.6" x14ac:dyDescent="0.3">
      <c r="A1868" s="40"/>
      <c r="B1868" s="40"/>
      <c r="C1868" s="40"/>
      <c r="D1868" s="40"/>
      <c r="E1868" s="44" t="s">
        <v>13</v>
      </c>
      <c r="F1868" s="44" t="s">
        <v>7</v>
      </c>
      <c r="G1868" s="44">
        <f>SUM(G1866:G1867)</f>
        <v>1</v>
      </c>
      <c r="H1868" s="44">
        <f t="shared" ref="H1868:AG1868" si="505">SUM(H1866:H1867)</f>
        <v>613</v>
      </c>
      <c r="I1868" s="44">
        <f t="shared" si="505"/>
        <v>0</v>
      </c>
      <c r="J1868" s="44">
        <f t="shared" si="505"/>
        <v>0</v>
      </c>
      <c r="K1868" s="44">
        <f t="shared" si="505"/>
        <v>0</v>
      </c>
      <c r="L1868" s="44">
        <f t="shared" si="505"/>
        <v>1</v>
      </c>
      <c r="M1868" s="44">
        <f t="shared" si="505"/>
        <v>0</v>
      </c>
      <c r="N1868" s="44">
        <f t="shared" si="505"/>
        <v>3</v>
      </c>
      <c r="O1868" s="44">
        <f t="shared" si="505"/>
        <v>1</v>
      </c>
      <c r="P1868" s="44">
        <f t="shared" si="505"/>
        <v>0</v>
      </c>
      <c r="Q1868" s="44">
        <f t="shared" si="505"/>
        <v>1</v>
      </c>
      <c r="R1868" s="44">
        <f t="shared" si="505"/>
        <v>0</v>
      </c>
      <c r="S1868" s="44">
        <f t="shared" si="505"/>
        <v>0</v>
      </c>
      <c r="T1868" s="44">
        <f t="shared" si="505"/>
        <v>0</v>
      </c>
      <c r="U1868" s="44">
        <f t="shared" si="505"/>
        <v>470</v>
      </c>
      <c r="V1868" s="44">
        <f t="shared" si="505"/>
        <v>1</v>
      </c>
      <c r="W1868" s="44">
        <f t="shared" si="505"/>
        <v>0</v>
      </c>
      <c r="X1868" s="44">
        <f t="shared" si="505"/>
        <v>0</v>
      </c>
      <c r="Y1868" s="44">
        <f t="shared" si="505"/>
        <v>2</v>
      </c>
      <c r="Z1868" s="44">
        <f t="shared" si="505"/>
        <v>0</v>
      </c>
      <c r="AA1868" s="44">
        <f t="shared" si="505"/>
        <v>0</v>
      </c>
      <c r="AB1868" s="44">
        <f t="shared" si="505"/>
        <v>0</v>
      </c>
      <c r="AC1868" s="44">
        <f t="shared" si="505"/>
        <v>0</v>
      </c>
      <c r="AD1868" s="44">
        <f t="shared" si="505"/>
        <v>9</v>
      </c>
      <c r="AE1868" s="44">
        <f t="shared" si="505"/>
        <v>0</v>
      </c>
      <c r="AF1868" s="44">
        <f t="shared" si="505"/>
        <v>1102</v>
      </c>
      <c r="AG1868" s="44">
        <f t="shared" si="505"/>
        <v>1093</v>
      </c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  <c r="BA1868" s="10"/>
      <c r="BB1868" s="10"/>
      <c r="BC1868" s="10"/>
      <c r="BD1868" s="10"/>
      <c r="BE1868" s="10"/>
      <c r="BF1868" s="10"/>
      <c r="BG1868" s="10"/>
      <c r="BH1868" s="10"/>
    </row>
    <row r="1869" spans="1:60" ht="15.6" x14ac:dyDescent="0.3">
      <c r="A1869" s="40"/>
      <c r="B1869" s="40"/>
      <c r="C1869" s="40"/>
      <c r="D1869" s="40"/>
      <c r="E1869" s="40"/>
      <c r="F1869" s="40"/>
      <c r="G1869" s="40"/>
      <c r="H1869" s="40"/>
      <c r="I1869" s="40"/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83"/>
      <c r="AE1869" s="41"/>
      <c r="AF1869" s="41"/>
      <c r="AG1869" s="41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  <c r="BA1869" s="10"/>
      <c r="BB1869" s="10"/>
      <c r="BC1869" s="10"/>
      <c r="BD1869" s="10"/>
      <c r="BE1869" s="10"/>
      <c r="BF1869" s="10"/>
      <c r="BG1869" s="10"/>
      <c r="BH1869" s="10"/>
    </row>
    <row r="1870" spans="1:60" ht="31.2" x14ac:dyDescent="0.3">
      <c r="A1870" s="34" t="s">
        <v>2468</v>
      </c>
      <c r="B1870" s="34" t="s">
        <v>2469</v>
      </c>
      <c r="C1870" s="137" t="s">
        <v>2470</v>
      </c>
      <c r="D1870" s="138">
        <v>6</v>
      </c>
      <c r="E1870" s="134" t="s">
        <v>2484</v>
      </c>
      <c r="F1870" s="91" t="s">
        <v>2485</v>
      </c>
      <c r="G1870" s="34">
        <v>3</v>
      </c>
      <c r="H1870" s="34">
        <v>381</v>
      </c>
      <c r="I1870" s="34">
        <v>1</v>
      </c>
      <c r="J1870" s="34">
        <v>0</v>
      </c>
      <c r="K1870" s="34">
        <v>0</v>
      </c>
      <c r="L1870" s="34">
        <v>0</v>
      </c>
      <c r="M1870" s="34">
        <v>4</v>
      </c>
      <c r="N1870" s="34">
        <v>2</v>
      </c>
      <c r="O1870" s="34">
        <v>0</v>
      </c>
      <c r="P1870" s="34">
        <v>0</v>
      </c>
      <c r="Q1870" s="34">
        <v>0</v>
      </c>
      <c r="R1870" s="34">
        <v>0</v>
      </c>
      <c r="S1870" s="34">
        <v>0</v>
      </c>
      <c r="T1870" s="34">
        <v>0</v>
      </c>
      <c r="U1870" s="34">
        <v>185</v>
      </c>
      <c r="V1870" s="34">
        <v>1</v>
      </c>
      <c r="W1870" s="34">
        <v>0</v>
      </c>
      <c r="X1870" s="34">
        <v>0</v>
      </c>
      <c r="Y1870" s="34">
        <v>0</v>
      </c>
      <c r="Z1870" s="34">
        <v>0</v>
      </c>
      <c r="AA1870" s="34">
        <v>0</v>
      </c>
      <c r="AB1870" s="34">
        <v>0</v>
      </c>
      <c r="AC1870" s="34">
        <v>0</v>
      </c>
      <c r="AD1870" s="34">
        <v>0</v>
      </c>
      <c r="AE1870" s="34">
        <v>0</v>
      </c>
      <c r="AF1870" s="35">
        <f>G1870+H1870+I1870+J1870+K1870+L1870+M1870+N1870+O1870+P1870+Q1870+R1870+S1870+T1870+U1870+V1870+W1870+X1870+Y1870+Z1870+AA1870+AB1870+AC1870+AD1870</f>
        <v>577</v>
      </c>
      <c r="AG1870" s="35">
        <f>G1870+H1870+I1870+J1870+K1870+L1870+M1870+N1870+O1870+P1870+Q1870+R1870+S1870+T1870+U1870+V1870+W1870+X1870+Y1870+Z1870+AA1870+AB1870+AC1870</f>
        <v>577</v>
      </c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  <c r="BA1870" s="10"/>
      <c r="BB1870" s="10"/>
      <c r="BC1870" s="10"/>
      <c r="BD1870" s="10"/>
      <c r="BE1870" s="10"/>
      <c r="BF1870" s="10"/>
      <c r="BG1870" s="10"/>
      <c r="BH1870" s="10"/>
    </row>
    <row r="1871" spans="1:60" ht="15.6" x14ac:dyDescent="0.3">
      <c r="A1871" s="40"/>
      <c r="B1871" s="40"/>
      <c r="C1871" s="40"/>
      <c r="D1871" s="40"/>
      <c r="E1871" s="44" t="s">
        <v>2473</v>
      </c>
      <c r="F1871" s="44" t="s">
        <v>7</v>
      </c>
      <c r="G1871" s="44">
        <f>SUM(G1870:G1870)</f>
        <v>3</v>
      </c>
      <c r="H1871" s="44">
        <f t="shared" ref="H1871:AG1871" si="506">SUM(H1870:H1870)</f>
        <v>381</v>
      </c>
      <c r="I1871" s="44">
        <f t="shared" si="506"/>
        <v>1</v>
      </c>
      <c r="J1871" s="44">
        <f t="shared" si="506"/>
        <v>0</v>
      </c>
      <c r="K1871" s="44">
        <f t="shared" si="506"/>
        <v>0</v>
      </c>
      <c r="L1871" s="44">
        <f t="shared" si="506"/>
        <v>0</v>
      </c>
      <c r="M1871" s="44">
        <f t="shared" si="506"/>
        <v>4</v>
      </c>
      <c r="N1871" s="44">
        <f t="shared" si="506"/>
        <v>2</v>
      </c>
      <c r="O1871" s="44">
        <f t="shared" si="506"/>
        <v>0</v>
      </c>
      <c r="P1871" s="44">
        <f t="shared" si="506"/>
        <v>0</v>
      </c>
      <c r="Q1871" s="44">
        <f t="shared" si="506"/>
        <v>0</v>
      </c>
      <c r="R1871" s="44">
        <f t="shared" si="506"/>
        <v>0</v>
      </c>
      <c r="S1871" s="44">
        <f t="shared" si="506"/>
        <v>0</v>
      </c>
      <c r="T1871" s="44">
        <f t="shared" si="506"/>
        <v>0</v>
      </c>
      <c r="U1871" s="44">
        <f t="shared" si="506"/>
        <v>185</v>
      </c>
      <c r="V1871" s="44">
        <f t="shared" si="506"/>
        <v>1</v>
      </c>
      <c r="W1871" s="44">
        <f t="shared" si="506"/>
        <v>0</v>
      </c>
      <c r="X1871" s="44">
        <f t="shared" si="506"/>
        <v>0</v>
      </c>
      <c r="Y1871" s="44">
        <f t="shared" si="506"/>
        <v>0</v>
      </c>
      <c r="Z1871" s="44">
        <f t="shared" si="506"/>
        <v>0</v>
      </c>
      <c r="AA1871" s="44">
        <f t="shared" si="506"/>
        <v>0</v>
      </c>
      <c r="AB1871" s="44">
        <f t="shared" si="506"/>
        <v>0</v>
      </c>
      <c r="AC1871" s="44">
        <f t="shared" si="506"/>
        <v>0</v>
      </c>
      <c r="AD1871" s="44">
        <f t="shared" si="506"/>
        <v>0</v>
      </c>
      <c r="AE1871" s="44">
        <f t="shared" si="506"/>
        <v>0</v>
      </c>
      <c r="AF1871" s="44">
        <f t="shared" si="506"/>
        <v>577</v>
      </c>
      <c r="AG1871" s="44">
        <f t="shared" si="506"/>
        <v>577</v>
      </c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  <c r="BA1871" s="10"/>
      <c r="BB1871" s="10"/>
      <c r="BC1871" s="10"/>
      <c r="BD1871" s="10"/>
      <c r="BE1871" s="10"/>
      <c r="BF1871" s="10"/>
      <c r="BG1871" s="10"/>
      <c r="BH1871" s="10"/>
    </row>
    <row r="1872" spans="1:60" ht="15.6" x14ac:dyDescent="0.3">
      <c r="A1872" s="40"/>
      <c r="B1872" s="40"/>
      <c r="C1872" s="40"/>
      <c r="D1872" s="40"/>
      <c r="E1872" s="40"/>
      <c r="F1872" s="40"/>
      <c r="G1872" s="40"/>
      <c r="H1872" s="40"/>
      <c r="I1872" s="40"/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83"/>
      <c r="AE1872" s="41"/>
      <c r="AF1872" s="41"/>
      <c r="AG1872" s="41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  <c r="BA1872" s="10"/>
      <c r="BB1872" s="10"/>
      <c r="BC1872" s="10"/>
      <c r="BD1872" s="10"/>
      <c r="BE1872" s="10"/>
      <c r="BF1872" s="10"/>
      <c r="BG1872" s="10"/>
      <c r="BH1872" s="10"/>
    </row>
    <row r="1873" spans="1:60" ht="31.2" x14ac:dyDescent="0.3">
      <c r="A1873" s="34" t="s">
        <v>2468</v>
      </c>
      <c r="B1873" s="34" t="s">
        <v>2469</v>
      </c>
      <c r="C1873" s="137" t="s">
        <v>2470</v>
      </c>
      <c r="D1873" s="138">
        <v>7</v>
      </c>
      <c r="E1873" s="134" t="s">
        <v>2486</v>
      </c>
      <c r="F1873" s="91" t="s">
        <v>2487</v>
      </c>
      <c r="G1873" s="34">
        <v>1</v>
      </c>
      <c r="H1873" s="34">
        <v>410</v>
      </c>
      <c r="I1873" s="34">
        <v>0</v>
      </c>
      <c r="J1873" s="34">
        <v>0</v>
      </c>
      <c r="K1873" s="34">
        <v>0</v>
      </c>
      <c r="L1873" s="34">
        <v>0</v>
      </c>
      <c r="M1873" s="34">
        <v>0</v>
      </c>
      <c r="N1873" s="34">
        <v>1</v>
      </c>
      <c r="O1873" s="34">
        <v>0</v>
      </c>
      <c r="P1873" s="34">
        <v>0</v>
      </c>
      <c r="Q1873" s="34">
        <v>1</v>
      </c>
      <c r="R1873" s="34">
        <v>0</v>
      </c>
      <c r="S1873" s="34">
        <v>0</v>
      </c>
      <c r="T1873" s="34">
        <v>0</v>
      </c>
      <c r="U1873" s="34">
        <v>214</v>
      </c>
      <c r="V1873" s="34">
        <v>0</v>
      </c>
      <c r="W1873" s="34">
        <v>0</v>
      </c>
      <c r="X1873" s="34">
        <v>0</v>
      </c>
      <c r="Y1873" s="34">
        <v>1</v>
      </c>
      <c r="Z1873" s="34">
        <v>0</v>
      </c>
      <c r="AA1873" s="34">
        <v>0</v>
      </c>
      <c r="AB1873" s="34">
        <v>0</v>
      </c>
      <c r="AC1873" s="34">
        <v>0</v>
      </c>
      <c r="AD1873" s="34">
        <v>1</v>
      </c>
      <c r="AE1873" s="34">
        <v>0</v>
      </c>
      <c r="AF1873" s="35">
        <f>G1873+H1873+I1873+J1873+K1873+L1873+M1873+N1873+O1873+P1873+Q1873+R1873+S1873+T1873+U1873+V1873+W1873+X1873+Y1873+Z1873+AA1873+AB1873+AC1873+AD1873</f>
        <v>629</v>
      </c>
      <c r="AG1873" s="35">
        <f>G1873+H1873+I1873+J1873+K1873+L1873+M1873+N1873+O1873+P1873+Q1873+R1873+S1873+T1873+U1873+V1873+W1873+X1873+Y1873+Z1873+AA1873+AB1873+AC1873</f>
        <v>628</v>
      </c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  <c r="BA1873" s="10"/>
      <c r="BB1873" s="10"/>
      <c r="BC1873" s="10"/>
      <c r="BD1873" s="10"/>
      <c r="BE1873" s="10"/>
      <c r="BF1873" s="10"/>
      <c r="BG1873" s="10"/>
      <c r="BH1873" s="10"/>
    </row>
    <row r="1874" spans="1:60" ht="15.6" x14ac:dyDescent="0.3">
      <c r="A1874" s="40"/>
      <c r="B1874" s="40"/>
      <c r="C1874" s="40"/>
      <c r="D1874" s="40"/>
      <c r="E1874" s="44" t="s">
        <v>2473</v>
      </c>
      <c r="F1874" s="44" t="s">
        <v>7</v>
      </c>
      <c r="G1874" s="44">
        <f>SUM(G1873:G1873)</f>
        <v>1</v>
      </c>
      <c r="H1874" s="44">
        <f t="shared" ref="H1874:AG1874" si="507">SUM(H1873:H1873)</f>
        <v>410</v>
      </c>
      <c r="I1874" s="44">
        <f t="shared" si="507"/>
        <v>0</v>
      </c>
      <c r="J1874" s="44">
        <f t="shared" si="507"/>
        <v>0</v>
      </c>
      <c r="K1874" s="44">
        <f t="shared" si="507"/>
        <v>0</v>
      </c>
      <c r="L1874" s="44">
        <f t="shared" si="507"/>
        <v>0</v>
      </c>
      <c r="M1874" s="44">
        <f t="shared" si="507"/>
        <v>0</v>
      </c>
      <c r="N1874" s="44">
        <f t="shared" si="507"/>
        <v>1</v>
      </c>
      <c r="O1874" s="44">
        <f t="shared" si="507"/>
        <v>0</v>
      </c>
      <c r="P1874" s="44">
        <f t="shared" si="507"/>
        <v>0</v>
      </c>
      <c r="Q1874" s="44">
        <f t="shared" si="507"/>
        <v>1</v>
      </c>
      <c r="R1874" s="44">
        <f t="shared" si="507"/>
        <v>0</v>
      </c>
      <c r="S1874" s="44">
        <f t="shared" si="507"/>
        <v>0</v>
      </c>
      <c r="T1874" s="44">
        <f t="shared" si="507"/>
        <v>0</v>
      </c>
      <c r="U1874" s="44">
        <f t="shared" si="507"/>
        <v>214</v>
      </c>
      <c r="V1874" s="44">
        <f t="shared" si="507"/>
        <v>0</v>
      </c>
      <c r="W1874" s="44">
        <f t="shared" si="507"/>
        <v>0</v>
      </c>
      <c r="X1874" s="44">
        <f t="shared" si="507"/>
        <v>0</v>
      </c>
      <c r="Y1874" s="44">
        <f t="shared" si="507"/>
        <v>1</v>
      </c>
      <c r="Z1874" s="44">
        <f t="shared" si="507"/>
        <v>0</v>
      </c>
      <c r="AA1874" s="44">
        <f t="shared" si="507"/>
        <v>0</v>
      </c>
      <c r="AB1874" s="44">
        <f t="shared" si="507"/>
        <v>0</v>
      </c>
      <c r="AC1874" s="44">
        <f t="shared" si="507"/>
        <v>0</v>
      </c>
      <c r="AD1874" s="44">
        <f t="shared" si="507"/>
        <v>1</v>
      </c>
      <c r="AE1874" s="44">
        <f t="shared" si="507"/>
        <v>0</v>
      </c>
      <c r="AF1874" s="44">
        <f t="shared" si="507"/>
        <v>629</v>
      </c>
      <c r="AG1874" s="44">
        <f t="shared" si="507"/>
        <v>628</v>
      </c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  <c r="BA1874" s="10"/>
      <c r="BB1874" s="10"/>
      <c r="BC1874" s="10"/>
      <c r="BD1874" s="10"/>
      <c r="BE1874" s="10"/>
      <c r="BF1874" s="10"/>
      <c r="BG1874" s="10"/>
      <c r="BH1874" s="10"/>
    </row>
    <row r="1875" spans="1:60" ht="15.6" x14ac:dyDescent="0.3">
      <c r="A1875" s="40"/>
      <c r="B1875" s="40"/>
      <c r="C1875" s="40"/>
      <c r="D1875" s="40"/>
      <c r="E1875" s="40"/>
      <c r="F1875" s="40"/>
      <c r="G1875" s="40"/>
      <c r="H1875" s="40"/>
      <c r="I1875" s="40"/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83"/>
      <c r="AE1875" s="41"/>
      <c r="AF1875" s="41"/>
      <c r="AG1875" s="41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  <c r="BA1875" s="10"/>
      <c r="BB1875" s="10"/>
      <c r="BC1875" s="10"/>
      <c r="BD1875" s="10"/>
      <c r="BE1875" s="10"/>
      <c r="BF1875" s="10"/>
      <c r="BG1875" s="10"/>
      <c r="BH1875" s="10"/>
    </row>
    <row r="1876" spans="1:60" ht="31.2" x14ac:dyDescent="0.3">
      <c r="A1876" s="34" t="s">
        <v>2468</v>
      </c>
      <c r="B1876" s="34" t="s">
        <v>2469</v>
      </c>
      <c r="C1876" s="137" t="s">
        <v>2470</v>
      </c>
      <c r="D1876" s="138">
        <v>8</v>
      </c>
      <c r="E1876" s="134" t="s">
        <v>2488</v>
      </c>
      <c r="F1876" s="91" t="s">
        <v>2489</v>
      </c>
      <c r="G1876" s="34">
        <v>0</v>
      </c>
      <c r="H1876" s="34">
        <v>206</v>
      </c>
      <c r="I1876" s="34">
        <v>1</v>
      </c>
      <c r="J1876" s="34">
        <v>0</v>
      </c>
      <c r="K1876" s="34">
        <v>0</v>
      </c>
      <c r="L1876" s="34">
        <v>1</v>
      </c>
      <c r="M1876" s="34">
        <v>0</v>
      </c>
      <c r="N1876" s="34">
        <v>1</v>
      </c>
      <c r="O1876" s="34">
        <v>0</v>
      </c>
      <c r="P1876" s="34">
        <v>0</v>
      </c>
      <c r="Q1876" s="34">
        <v>0</v>
      </c>
      <c r="R1876" s="34">
        <v>0</v>
      </c>
      <c r="S1876" s="34">
        <v>0</v>
      </c>
      <c r="T1876" s="34">
        <v>0</v>
      </c>
      <c r="U1876" s="34">
        <v>249</v>
      </c>
      <c r="V1876" s="34">
        <v>0</v>
      </c>
      <c r="W1876" s="34">
        <v>0</v>
      </c>
      <c r="X1876" s="34">
        <v>0</v>
      </c>
      <c r="Y1876" s="34">
        <v>1</v>
      </c>
      <c r="Z1876" s="34">
        <v>0</v>
      </c>
      <c r="AA1876" s="34">
        <v>0</v>
      </c>
      <c r="AB1876" s="34">
        <v>0</v>
      </c>
      <c r="AC1876" s="34">
        <v>0</v>
      </c>
      <c r="AD1876" s="34">
        <v>0</v>
      </c>
      <c r="AE1876" s="34">
        <v>0</v>
      </c>
      <c r="AF1876" s="35">
        <f>G1876+H1876+I1876+J1876+K1876+L1876+M1876+N1876+O1876+P1876+Q1876+R1876+S1876+T1876+U1876+V1876+W1876+X1876+Y1876+Z1876+AA1876+AB1876+AC1876+AD1876</f>
        <v>459</v>
      </c>
      <c r="AG1876" s="35">
        <f>G1876+H1876+I1876+J1876+K1876+L1876+M1876+N1876+O1876+P1876+Q1876+R1876+S1876+T1876+U1876+V1876+W1876+X1876+Y1876+Z1876+AA1876+AB1876+AC1876</f>
        <v>459</v>
      </c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  <c r="BA1876" s="10"/>
      <c r="BB1876" s="10"/>
      <c r="BC1876" s="10"/>
      <c r="BD1876" s="10"/>
      <c r="BE1876" s="10"/>
      <c r="BF1876" s="10"/>
      <c r="BG1876" s="10"/>
      <c r="BH1876" s="10"/>
    </row>
    <row r="1877" spans="1:60" ht="31.2" x14ac:dyDescent="0.3">
      <c r="A1877" s="34" t="s">
        <v>2468</v>
      </c>
      <c r="B1877" s="34" t="s">
        <v>2469</v>
      </c>
      <c r="C1877" s="137" t="s">
        <v>2470</v>
      </c>
      <c r="D1877" s="138">
        <v>8</v>
      </c>
      <c r="E1877" s="134" t="s">
        <v>2488</v>
      </c>
      <c r="F1877" s="91" t="s">
        <v>2490</v>
      </c>
      <c r="G1877" s="34">
        <v>0</v>
      </c>
      <c r="H1877" s="34">
        <v>190</v>
      </c>
      <c r="I1877" s="34">
        <v>0</v>
      </c>
      <c r="J1877" s="34">
        <v>1</v>
      </c>
      <c r="K1877" s="34">
        <v>0</v>
      </c>
      <c r="L1877" s="34">
        <v>0</v>
      </c>
      <c r="M1877" s="34">
        <v>0</v>
      </c>
      <c r="N1877" s="34">
        <v>1</v>
      </c>
      <c r="O1877" s="34">
        <v>0</v>
      </c>
      <c r="P1877" s="34">
        <v>0</v>
      </c>
      <c r="Q1877" s="34">
        <v>0</v>
      </c>
      <c r="R1877" s="34">
        <v>0</v>
      </c>
      <c r="S1877" s="34">
        <v>0</v>
      </c>
      <c r="T1877" s="34">
        <v>0</v>
      </c>
      <c r="U1877" s="34">
        <v>269</v>
      </c>
      <c r="V1877" s="34">
        <v>0</v>
      </c>
      <c r="W1877" s="34">
        <v>0</v>
      </c>
      <c r="X1877" s="34">
        <v>0</v>
      </c>
      <c r="Y1877" s="34">
        <v>0</v>
      </c>
      <c r="Z1877" s="34">
        <v>0</v>
      </c>
      <c r="AA1877" s="34">
        <v>0</v>
      </c>
      <c r="AB1877" s="34">
        <v>0</v>
      </c>
      <c r="AC1877" s="34">
        <v>0</v>
      </c>
      <c r="AD1877" s="34">
        <v>7</v>
      </c>
      <c r="AE1877" s="34">
        <v>0</v>
      </c>
      <c r="AF1877" s="35">
        <f>G1877+H1877+I1877+J1877+K1877+L1877+M1877+N1877+O1877+P1877+Q1877+R1877+S1877+T1877+U1877+V1877+W1877+X1877+Y1877+Z1877+AA1877+AB1877+AC1877+AD1877</f>
        <v>468</v>
      </c>
      <c r="AG1877" s="35">
        <f>G1877+H1877+I1877+J1877+K1877+L1877+M1877+N1877+O1877+P1877+Q1877+R1877+S1877+T1877+U1877+V1877+W1877+X1877+Y1877+Z1877+AA1877+AB1877+AC1877</f>
        <v>461</v>
      </c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0"/>
      <c r="BE1877" s="10"/>
      <c r="BF1877" s="10"/>
      <c r="BG1877" s="10"/>
      <c r="BH1877" s="10"/>
    </row>
    <row r="1878" spans="1:60" ht="15.6" x14ac:dyDescent="0.3">
      <c r="A1878" s="40"/>
      <c r="B1878" s="40"/>
      <c r="C1878" s="40"/>
      <c r="D1878" s="40"/>
      <c r="E1878" s="44" t="s">
        <v>13</v>
      </c>
      <c r="F1878" s="44" t="s">
        <v>7</v>
      </c>
      <c r="G1878" s="44">
        <f>SUM(G1876:G1877)</f>
        <v>0</v>
      </c>
      <c r="H1878" s="44">
        <f t="shared" ref="H1878:AG1878" si="508">SUM(H1876:H1877)</f>
        <v>396</v>
      </c>
      <c r="I1878" s="44">
        <f t="shared" si="508"/>
        <v>1</v>
      </c>
      <c r="J1878" s="44">
        <f t="shared" si="508"/>
        <v>1</v>
      </c>
      <c r="K1878" s="44">
        <f t="shared" si="508"/>
        <v>0</v>
      </c>
      <c r="L1878" s="44">
        <f t="shared" si="508"/>
        <v>1</v>
      </c>
      <c r="M1878" s="44">
        <f t="shared" si="508"/>
        <v>0</v>
      </c>
      <c r="N1878" s="44">
        <f t="shared" si="508"/>
        <v>2</v>
      </c>
      <c r="O1878" s="44">
        <f t="shared" si="508"/>
        <v>0</v>
      </c>
      <c r="P1878" s="44">
        <f t="shared" si="508"/>
        <v>0</v>
      </c>
      <c r="Q1878" s="44">
        <f t="shared" si="508"/>
        <v>0</v>
      </c>
      <c r="R1878" s="44">
        <f t="shared" si="508"/>
        <v>0</v>
      </c>
      <c r="S1878" s="44">
        <f t="shared" si="508"/>
        <v>0</v>
      </c>
      <c r="T1878" s="44">
        <f t="shared" si="508"/>
        <v>0</v>
      </c>
      <c r="U1878" s="44">
        <f t="shared" si="508"/>
        <v>518</v>
      </c>
      <c r="V1878" s="44">
        <f t="shared" si="508"/>
        <v>0</v>
      </c>
      <c r="W1878" s="44">
        <f t="shared" si="508"/>
        <v>0</v>
      </c>
      <c r="X1878" s="44">
        <f t="shared" si="508"/>
        <v>0</v>
      </c>
      <c r="Y1878" s="44">
        <f t="shared" si="508"/>
        <v>1</v>
      </c>
      <c r="Z1878" s="44">
        <f t="shared" si="508"/>
        <v>0</v>
      </c>
      <c r="AA1878" s="44">
        <f t="shared" si="508"/>
        <v>0</v>
      </c>
      <c r="AB1878" s="44">
        <f t="shared" si="508"/>
        <v>0</v>
      </c>
      <c r="AC1878" s="44">
        <f t="shared" si="508"/>
        <v>0</v>
      </c>
      <c r="AD1878" s="44">
        <f t="shared" si="508"/>
        <v>7</v>
      </c>
      <c r="AE1878" s="44">
        <f t="shared" si="508"/>
        <v>0</v>
      </c>
      <c r="AF1878" s="44">
        <f t="shared" si="508"/>
        <v>927</v>
      </c>
      <c r="AG1878" s="44">
        <f t="shared" si="508"/>
        <v>920</v>
      </c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0"/>
      <c r="BE1878" s="10"/>
      <c r="BF1878" s="10"/>
      <c r="BG1878" s="10"/>
      <c r="BH1878" s="10"/>
    </row>
    <row r="1879" spans="1:60" ht="15.6" x14ac:dyDescent="0.3">
      <c r="A1879" s="40"/>
      <c r="B1879" s="40"/>
      <c r="C1879" s="40"/>
      <c r="D1879" s="40"/>
      <c r="E1879" s="40"/>
      <c r="F1879" s="40"/>
      <c r="G1879" s="40"/>
      <c r="H1879" s="40"/>
      <c r="I1879" s="40"/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83"/>
      <c r="AE1879" s="41"/>
      <c r="AF1879" s="41"/>
      <c r="AG1879" s="41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  <c r="BA1879" s="10"/>
      <c r="BB1879" s="10"/>
      <c r="BC1879" s="10"/>
      <c r="BD1879" s="10"/>
      <c r="BE1879" s="10"/>
      <c r="BF1879" s="10"/>
      <c r="BG1879" s="10"/>
      <c r="BH1879" s="10"/>
    </row>
    <row r="1880" spans="1:60" ht="31.2" x14ac:dyDescent="0.3">
      <c r="A1880" s="34" t="s">
        <v>2468</v>
      </c>
      <c r="B1880" s="34" t="s">
        <v>2469</v>
      </c>
      <c r="C1880" s="137" t="s">
        <v>2470</v>
      </c>
      <c r="D1880" s="138">
        <v>9</v>
      </c>
      <c r="E1880" s="134" t="s">
        <v>2491</v>
      </c>
      <c r="F1880" s="91" t="s">
        <v>2492</v>
      </c>
      <c r="G1880" s="34">
        <v>1</v>
      </c>
      <c r="H1880" s="34">
        <v>216</v>
      </c>
      <c r="I1880" s="34">
        <v>1</v>
      </c>
      <c r="J1880" s="34">
        <v>0</v>
      </c>
      <c r="K1880" s="34">
        <v>0</v>
      </c>
      <c r="L1880" s="34">
        <v>0</v>
      </c>
      <c r="M1880" s="34">
        <v>0</v>
      </c>
      <c r="N1880" s="34">
        <v>2</v>
      </c>
      <c r="O1880" s="34">
        <v>0</v>
      </c>
      <c r="P1880" s="34">
        <v>0</v>
      </c>
      <c r="Q1880" s="34">
        <v>1</v>
      </c>
      <c r="R1880" s="34">
        <v>0</v>
      </c>
      <c r="S1880" s="34">
        <v>1</v>
      </c>
      <c r="T1880" s="34">
        <v>0</v>
      </c>
      <c r="U1880" s="34">
        <v>292</v>
      </c>
      <c r="V1880" s="34">
        <v>0</v>
      </c>
      <c r="W1880" s="34">
        <v>0</v>
      </c>
      <c r="X1880" s="34">
        <v>0</v>
      </c>
      <c r="Y1880" s="34">
        <v>1</v>
      </c>
      <c r="Z1880" s="34">
        <v>0</v>
      </c>
      <c r="AA1880" s="34">
        <v>0</v>
      </c>
      <c r="AB1880" s="34">
        <v>0</v>
      </c>
      <c r="AC1880" s="34">
        <v>0</v>
      </c>
      <c r="AD1880" s="34">
        <v>3</v>
      </c>
      <c r="AE1880" s="34">
        <v>0</v>
      </c>
      <c r="AF1880" s="35">
        <f>G1880+H1880+I1880+J1880+K1880+L1880+M1880+N1880+O1880+P1880+Q1880+R1880+S1880+T1880+U1880+V1880+W1880+X1880+Y1880+Z1880+AA1880+AB1880+AC1880+AD1880</f>
        <v>518</v>
      </c>
      <c r="AG1880" s="35">
        <f>G1880+H1880+I1880+J1880+K1880+L1880+M1880+N1880+O1880+P1880+Q1880+R1880+S1880+T1880+U1880+V1880+W1880+X1880+Y1880+Z1880+AA1880+AB1880+AC1880</f>
        <v>515</v>
      </c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  <c r="BA1880" s="10"/>
      <c r="BB1880" s="10"/>
      <c r="BC1880" s="10"/>
      <c r="BD1880" s="10"/>
      <c r="BE1880" s="10"/>
      <c r="BF1880" s="10"/>
      <c r="BG1880" s="10"/>
      <c r="BH1880" s="10"/>
    </row>
    <row r="1881" spans="1:60" ht="15.6" x14ac:dyDescent="0.3">
      <c r="A1881" s="40"/>
      <c r="B1881" s="40"/>
      <c r="C1881" s="40"/>
      <c r="D1881" s="40"/>
      <c r="E1881" s="44" t="s">
        <v>2473</v>
      </c>
      <c r="F1881" s="44" t="s">
        <v>7</v>
      </c>
      <c r="G1881" s="44">
        <f>SUM(G1880:G1880)</f>
        <v>1</v>
      </c>
      <c r="H1881" s="44">
        <f t="shared" ref="H1881:AG1881" si="509">SUM(H1880:H1880)</f>
        <v>216</v>
      </c>
      <c r="I1881" s="44">
        <f t="shared" si="509"/>
        <v>1</v>
      </c>
      <c r="J1881" s="44">
        <f t="shared" si="509"/>
        <v>0</v>
      </c>
      <c r="K1881" s="44">
        <f t="shared" si="509"/>
        <v>0</v>
      </c>
      <c r="L1881" s="44">
        <f t="shared" si="509"/>
        <v>0</v>
      </c>
      <c r="M1881" s="44">
        <f t="shared" si="509"/>
        <v>0</v>
      </c>
      <c r="N1881" s="44">
        <f t="shared" si="509"/>
        <v>2</v>
      </c>
      <c r="O1881" s="44">
        <f t="shared" si="509"/>
        <v>0</v>
      </c>
      <c r="P1881" s="44">
        <f t="shared" si="509"/>
        <v>0</v>
      </c>
      <c r="Q1881" s="44">
        <f t="shared" si="509"/>
        <v>1</v>
      </c>
      <c r="R1881" s="44">
        <f t="shared" si="509"/>
        <v>0</v>
      </c>
      <c r="S1881" s="44">
        <f t="shared" si="509"/>
        <v>1</v>
      </c>
      <c r="T1881" s="44">
        <f t="shared" si="509"/>
        <v>0</v>
      </c>
      <c r="U1881" s="44">
        <f t="shared" si="509"/>
        <v>292</v>
      </c>
      <c r="V1881" s="44">
        <f t="shared" si="509"/>
        <v>0</v>
      </c>
      <c r="W1881" s="44">
        <f t="shared" si="509"/>
        <v>0</v>
      </c>
      <c r="X1881" s="44">
        <f t="shared" si="509"/>
        <v>0</v>
      </c>
      <c r="Y1881" s="44">
        <f t="shared" si="509"/>
        <v>1</v>
      </c>
      <c r="Z1881" s="44">
        <f t="shared" si="509"/>
        <v>0</v>
      </c>
      <c r="AA1881" s="44">
        <f t="shared" si="509"/>
        <v>0</v>
      </c>
      <c r="AB1881" s="44">
        <f t="shared" si="509"/>
        <v>0</v>
      </c>
      <c r="AC1881" s="44">
        <f t="shared" si="509"/>
        <v>0</v>
      </c>
      <c r="AD1881" s="44">
        <f t="shared" si="509"/>
        <v>3</v>
      </c>
      <c r="AE1881" s="44">
        <f t="shared" si="509"/>
        <v>0</v>
      </c>
      <c r="AF1881" s="44">
        <f t="shared" si="509"/>
        <v>518</v>
      </c>
      <c r="AG1881" s="44">
        <f t="shared" si="509"/>
        <v>515</v>
      </c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  <c r="BA1881" s="10"/>
      <c r="BB1881" s="10"/>
      <c r="BC1881" s="10"/>
      <c r="BD1881" s="10"/>
      <c r="BE1881" s="10"/>
      <c r="BF1881" s="10"/>
      <c r="BG1881" s="10"/>
      <c r="BH1881" s="10"/>
    </row>
    <row r="1882" spans="1:60" ht="15.6" x14ac:dyDescent="0.3">
      <c r="A1882" s="40"/>
      <c r="B1882" s="40"/>
      <c r="C1882" s="40"/>
      <c r="D1882" s="40"/>
      <c r="E1882" s="40"/>
      <c r="F1882" s="40"/>
      <c r="G1882" s="40"/>
      <c r="H1882" s="40"/>
      <c r="I1882" s="40"/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83"/>
      <c r="AE1882" s="41"/>
      <c r="AF1882" s="41"/>
      <c r="AG1882" s="41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  <c r="BA1882" s="10"/>
      <c r="BB1882" s="10"/>
      <c r="BC1882" s="10"/>
      <c r="BD1882" s="10"/>
      <c r="BE1882" s="10"/>
      <c r="BF1882" s="10"/>
      <c r="BG1882" s="10"/>
      <c r="BH1882" s="10"/>
    </row>
    <row r="1883" spans="1:60" ht="31.2" x14ac:dyDescent="0.3">
      <c r="A1883" s="34" t="s">
        <v>2468</v>
      </c>
      <c r="B1883" s="34" t="s">
        <v>2469</v>
      </c>
      <c r="C1883" s="137" t="s">
        <v>2470</v>
      </c>
      <c r="D1883" s="138">
        <v>10</v>
      </c>
      <c r="E1883" s="134" t="s">
        <v>2493</v>
      </c>
      <c r="F1883" s="91" t="s">
        <v>2494</v>
      </c>
      <c r="G1883" s="34">
        <v>0</v>
      </c>
      <c r="H1883" s="34">
        <v>130</v>
      </c>
      <c r="I1883" s="34">
        <v>0</v>
      </c>
      <c r="J1883" s="34">
        <v>0</v>
      </c>
      <c r="K1883" s="34">
        <v>0</v>
      </c>
      <c r="L1883" s="34">
        <v>0</v>
      </c>
      <c r="M1883" s="34">
        <v>0</v>
      </c>
      <c r="N1883" s="34">
        <v>2</v>
      </c>
      <c r="O1883" s="34">
        <v>0</v>
      </c>
      <c r="P1883" s="34">
        <v>0</v>
      </c>
      <c r="Q1883" s="34">
        <v>0</v>
      </c>
      <c r="R1883" s="34">
        <v>0</v>
      </c>
      <c r="S1883" s="34">
        <v>0</v>
      </c>
      <c r="T1883" s="34">
        <v>0</v>
      </c>
      <c r="U1883" s="34">
        <v>220</v>
      </c>
      <c r="V1883" s="34">
        <v>1</v>
      </c>
      <c r="W1883" s="34">
        <v>0</v>
      </c>
      <c r="X1883" s="34">
        <v>1</v>
      </c>
      <c r="Y1883" s="34">
        <v>1</v>
      </c>
      <c r="Z1883" s="34">
        <v>0</v>
      </c>
      <c r="AA1883" s="34">
        <v>0</v>
      </c>
      <c r="AB1883" s="34">
        <v>0</v>
      </c>
      <c r="AC1883" s="34">
        <v>0</v>
      </c>
      <c r="AD1883" s="34">
        <v>4</v>
      </c>
      <c r="AE1883" s="34">
        <v>0</v>
      </c>
      <c r="AF1883" s="35">
        <f>G1883+H1883+I1883+J1883+K1883+L1883+M1883+N1883+O1883+P1883+Q1883+R1883+S1883+T1883+U1883+V1883+W1883+X1883+Y1883+Z1883+AA1883+AB1883+AC1883+AD1883</f>
        <v>359</v>
      </c>
      <c r="AG1883" s="35">
        <f>G1883+H1883+I1883+J1883+K1883+L1883+M1883+N1883+O1883+P1883+Q1883+R1883+S1883+T1883+U1883+V1883+W1883+X1883+Y1883+Z1883+AA1883+AB1883+AC1883</f>
        <v>355</v>
      </c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  <c r="BA1883" s="10"/>
      <c r="BB1883" s="10"/>
      <c r="BC1883" s="10"/>
      <c r="BD1883" s="10"/>
      <c r="BE1883" s="10"/>
      <c r="BF1883" s="10"/>
      <c r="BG1883" s="10"/>
      <c r="BH1883" s="10"/>
    </row>
    <row r="1884" spans="1:60" ht="31.2" x14ac:dyDescent="0.3">
      <c r="A1884" s="34" t="s">
        <v>2468</v>
      </c>
      <c r="B1884" s="34" t="s">
        <v>2469</v>
      </c>
      <c r="C1884" s="137" t="s">
        <v>2470</v>
      </c>
      <c r="D1884" s="138">
        <v>10</v>
      </c>
      <c r="E1884" s="134" t="s">
        <v>2495</v>
      </c>
      <c r="F1884" s="91" t="s">
        <v>2496</v>
      </c>
      <c r="G1884" s="34">
        <v>0</v>
      </c>
      <c r="H1884" s="34">
        <v>95</v>
      </c>
      <c r="I1884" s="34">
        <v>0</v>
      </c>
      <c r="J1884" s="34">
        <v>0</v>
      </c>
      <c r="K1884" s="34">
        <v>0</v>
      </c>
      <c r="L1884" s="34">
        <v>0</v>
      </c>
      <c r="M1884" s="34">
        <v>1</v>
      </c>
      <c r="N1884" s="34">
        <v>0</v>
      </c>
      <c r="O1884" s="34">
        <v>0</v>
      </c>
      <c r="P1884" s="34">
        <v>0</v>
      </c>
      <c r="Q1884" s="34">
        <v>0</v>
      </c>
      <c r="R1884" s="34">
        <v>0</v>
      </c>
      <c r="S1884" s="34">
        <v>0</v>
      </c>
      <c r="T1884" s="34">
        <v>0</v>
      </c>
      <c r="U1884" s="34">
        <v>243</v>
      </c>
      <c r="V1884" s="34">
        <v>1</v>
      </c>
      <c r="W1884" s="34">
        <v>0</v>
      </c>
      <c r="X1884" s="34">
        <v>1</v>
      </c>
      <c r="Y1884" s="34">
        <v>0</v>
      </c>
      <c r="Z1884" s="34">
        <v>0</v>
      </c>
      <c r="AA1884" s="34">
        <v>0</v>
      </c>
      <c r="AB1884" s="34">
        <v>0</v>
      </c>
      <c r="AC1884" s="34">
        <v>0</v>
      </c>
      <c r="AD1884" s="34">
        <v>4</v>
      </c>
      <c r="AE1884" s="34">
        <v>0</v>
      </c>
      <c r="AF1884" s="35">
        <f>G1884+H1884+I1884+J1884+K1884+L1884+M1884+N1884+O1884+P1884+Q1884+R1884+S1884+T1884+U1884+V1884+W1884+X1884+Y1884+Z1884+AA1884+AB1884+AC1884+AD1884</f>
        <v>345</v>
      </c>
      <c r="AG1884" s="35">
        <f>G1884+H1884+I1884+J1884+K1884+L1884+M1884+N1884+O1884+P1884+Q1884+R1884+S1884+T1884+U1884+V1884+W1884+X1884+Y1884+Z1884+AA1884+AB1884+AC1884</f>
        <v>341</v>
      </c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  <c r="BA1884" s="10"/>
      <c r="BB1884" s="10"/>
      <c r="BC1884" s="10"/>
      <c r="BD1884" s="10"/>
      <c r="BE1884" s="10"/>
      <c r="BF1884" s="10"/>
      <c r="BG1884" s="10"/>
      <c r="BH1884" s="10"/>
    </row>
    <row r="1885" spans="1:60" ht="15.6" x14ac:dyDescent="0.3">
      <c r="A1885" s="40"/>
      <c r="B1885" s="40"/>
      <c r="C1885" s="40"/>
      <c r="D1885" s="40"/>
      <c r="E1885" s="44" t="s">
        <v>13</v>
      </c>
      <c r="F1885" s="44" t="s">
        <v>7</v>
      </c>
      <c r="G1885" s="44">
        <f>SUM(G1883:G1884)</f>
        <v>0</v>
      </c>
      <c r="H1885" s="44">
        <f t="shared" ref="H1885:AG1885" si="510">SUM(H1883:H1884)</f>
        <v>225</v>
      </c>
      <c r="I1885" s="44">
        <f t="shared" si="510"/>
        <v>0</v>
      </c>
      <c r="J1885" s="44">
        <f t="shared" si="510"/>
        <v>0</v>
      </c>
      <c r="K1885" s="44">
        <f t="shared" si="510"/>
        <v>0</v>
      </c>
      <c r="L1885" s="44">
        <f t="shared" si="510"/>
        <v>0</v>
      </c>
      <c r="M1885" s="44">
        <f t="shared" si="510"/>
        <v>1</v>
      </c>
      <c r="N1885" s="44">
        <f t="shared" si="510"/>
        <v>2</v>
      </c>
      <c r="O1885" s="44">
        <f t="shared" si="510"/>
        <v>0</v>
      </c>
      <c r="P1885" s="44">
        <f t="shared" si="510"/>
        <v>0</v>
      </c>
      <c r="Q1885" s="44">
        <f t="shared" si="510"/>
        <v>0</v>
      </c>
      <c r="R1885" s="44">
        <f t="shared" si="510"/>
        <v>0</v>
      </c>
      <c r="S1885" s="44">
        <f t="shared" si="510"/>
        <v>0</v>
      </c>
      <c r="T1885" s="44">
        <f t="shared" si="510"/>
        <v>0</v>
      </c>
      <c r="U1885" s="44">
        <f t="shared" si="510"/>
        <v>463</v>
      </c>
      <c r="V1885" s="44">
        <f t="shared" si="510"/>
        <v>2</v>
      </c>
      <c r="W1885" s="44">
        <f t="shared" si="510"/>
        <v>0</v>
      </c>
      <c r="X1885" s="44">
        <f t="shared" si="510"/>
        <v>2</v>
      </c>
      <c r="Y1885" s="44">
        <f t="shared" si="510"/>
        <v>1</v>
      </c>
      <c r="Z1885" s="44">
        <f t="shared" si="510"/>
        <v>0</v>
      </c>
      <c r="AA1885" s="44">
        <f t="shared" si="510"/>
        <v>0</v>
      </c>
      <c r="AB1885" s="44">
        <f t="shared" si="510"/>
        <v>0</v>
      </c>
      <c r="AC1885" s="44">
        <f t="shared" si="510"/>
        <v>0</v>
      </c>
      <c r="AD1885" s="44">
        <f t="shared" si="510"/>
        <v>8</v>
      </c>
      <c r="AE1885" s="44">
        <f t="shared" si="510"/>
        <v>0</v>
      </c>
      <c r="AF1885" s="44">
        <f t="shared" si="510"/>
        <v>704</v>
      </c>
      <c r="AG1885" s="44">
        <f t="shared" si="510"/>
        <v>696</v>
      </c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  <c r="BA1885" s="10"/>
      <c r="BB1885" s="10"/>
      <c r="BC1885" s="10"/>
      <c r="BD1885" s="10"/>
      <c r="BE1885" s="10"/>
      <c r="BF1885" s="10"/>
      <c r="BG1885" s="10"/>
      <c r="BH1885" s="10"/>
    </row>
    <row r="1886" spans="1:60" ht="15.6" x14ac:dyDescent="0.3">
      <c r="A1886" s="40"/>
      <c r="B1886" s="40"/>
      <c r="C1886" s="40"/>
      <c r="D1886" s="40"/>
      <c r="E1886" s="40"/>
      <c r="F1886" s="40"/>
      <c r="G1886" s="40"/>
      <c r="H1886" s="40"/>
      <c r="I1886" s="40"/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83"/>
      <c r="AE1886" s="41"/>
      <c r="AF1886" s="41"/>
      <c r="AG1886" s="41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  <c r="BA1886" s="10"/>
      <c r="BB1886" s="10"/>
      <c r="BC1886" s="10"/>
      <c r="BD1886" s="10"/>
      <c r="BE1886" s="10"/>
      <c r="BF1886" s="10"/>
      <c r="BG1886" s="10"/>
      <c r="BH1886" s="10"/>
    </row>
    <row r="1887" spans="1:60" ht="31.2" x14ac:dyDescent="0.3">
      <c r="A1887" s="34" t="s">
        <v>2468</v>
      </c>
      <c r="B1887" s="34" t="s">
        <v>2469</v>
      </c>
      <c r="C1887" s="137" t="s">
        <v>2470</v>
      </c>
      <c r="D1887" s="138">
        <v>11</v>
      </c>
      <c r="E1887" s="134" t="s">
        <v>2497</v>
      </c>
      <c r="F1887" s="91" t="s">
        <v>2498</v>
      </c>
      <c r="G1887" s="34">
        <v>0</v>
      </c>
      <c r="H1887" s="34">
        <v>235</v>
      </c>
      <c r="I1887" s="34">
        <v>0</v>
      </c>
      <c r="J1887" s="34">
        <v>0</v>
      </c>
      <c r="K1887" s="34">
        <v>0</v>
      </c>
      <c r="L1887" s="34">
        <v>0</v>
      </c>
      <c r="M1887" s="34">
        <v>0</v>
      </c>
      <c r="N1887" s="34">
        <v>2</v>
      </c>
      <c r="O1887" s="34">
        <v>0</v>
      </c>
      <c r="P1887" s="34">
        <v>0</v>
      </c>
      <c r="Q1887" s="34">
        <v>0</v>
      </c>
      <c r="R1887" s="34">
        <v>0</v>
      </c>
      <c r="S1887" s="34">
        <v>0</v>
      </c>
      <c r="T1887" s="34">
        <v>0</v>
      </c>
      <c r="U1887" s="34">
        <v>230</v>
      </c>
      <c r="V1887" s="34">
        <v>1</v>
      </c>
      <c r="W1887" s="34">
        <v>0</v>
      </c>
      <c r="X1887" s="34">
        <v>0</v>
      </c>
      <c r="Y1887" s="34">
        <v>2</v>
      </c>
      <c r="Z1887" s="34">
        <v>0</v>
      </c>
      <c r="AA1887" s="34">
        <v>0</v>
      </c>
      <c r="AB1887" s="34">
        <v>0</v>
      </c>
      <c r="AC1887" s="34">
        <v>0</v>
      </c>
      <c r="AD1887" s="34">
        <v>3</v>
      </c>
      <c r="AE1887" s="34">
        <v>0</v>
      </c>
      <c r="AF1887" s="35">
        <f>G1887+H1887+I1887+J1887+K1887+L1887+M1887+N1887+O1887+P1887+Q1887+R1887+S1887+T1887+U1887+V1887+W1887+X1887+Y1887+Z1887+AA1887+AB1887+AC1887+AD1887</f>
        <v>473</v>
      </c>
      <c r="AG1887" s="35">
        <f>G1887+H1887+I1887+J1887+K1887+L1887+M1887+N1887+O1887+P1887+Q1887+R1887+S1887+T1887+U1887+V1887+W1887+X1887+Y1887+Z1887+AA1887+AB1887+AC1887</f>
        <v>470</v>
      </c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  <c r="BA1887" s="10"/>
      <c r="BB1887" s="10"/>
      <c r="BC1887" s="10"/>
      <c r="BD1887" s="10"/>
      <c r="BE1887" s="10"/>
      <c r="BF1887" s="10"/>
      <c r="BG1887" s="10"/>
      <c r="BH1887" s="10"/>
    </row>
    <row r="1888" spans="1:60" ht="31.2" x14ac:dyDescent="0.3">
      <c r="A1888" s="34" t="s">
        <v>2468</v>
      </c>
      <c r="B1888" s="34" t="s">
        <v>2469</v>
      </c>
      <c r="C1888" s="137" t="s">
        <v>2470</v>
      </c>
      <c r="D1888" s="138">
        <v>11</v>
      </c>
      <c r="E1888" s="134" t="s">
        <v>2497</v>
      </c>
      <c r="F1888" s="91" t="s">
        <v>2499</v>
      </c>
      <c r="G1888" s="34">
        <v>0</v>
      </c>
      <c r="H1888" s="34">
        <v>248</v>
      </c>
      <c r="I1888" s="34">
        <v>1</v>
      </c>
      <c r="J1888" s="34">
        <v>0</v>
      </c>
      <c r="K1888" s="34">
        <v>0</v>
      </c>
      <c r="L1888" s="34">
        <v>0</v>
      </c>
      <c r="M1888" s="34">
        <v>3</v>
      </c>
      <c r="N1888" s="34">
        <v>0</v>
      </c>
      <c r="O1888" s="34">
        <v>0</v>
      </c>
      <c r="P1888" s="34">
        <v>0</v>
      </c>
      <c r="Q1888" s="34">
        <v>2</v>
      </c>
      <c r="R1888" s="34">
        <v>0</v>
      </c>
      <c r="S1888" s="34">
        <v>0</v>
      </c>
      <c r="T1888" s="34">
        <v>0</v>
      </c>
      <c r="U1888" s="34">
        <v>223</v>
      </c>
      <c r="V1888" s="34">
        <v>0</v>
      </c>
      <c r="W1888" s="34">
        <v>1</v>
      </c>
      <c r="X1888" s="34">
        <v>0</v>
      </c>
      <c r="Y1888" s="34">
        <v>0</v>
      </c>
      <c r="Z1888" s="34">
        <v>0</v>
      </c>
      <c r="AA1888" s="34">
        <v>0</v>
      </c>
      <c r="AB1888" s="34">
        <v>0</v>
      </c>
      <c r="AC1888" s="34">
        <v>0</v>
      </c>
      <c r="AD1888" s="34">
        <v>15</v>
      </c>
      <c r="AE1888" s="34">
        <v>0</v>
      </c>
      <c r="AF1888" s="35">
        <f>G1888+H1888+I1888+J1888+K1888+L1888+M1888+N1888+O1888+P1888+Q1888+R1888+S1888+T1888+U1888+V1888+W1888+X1888+Y1888+Z1888+AA1888+AB1888+AC1888+AD1888</f>
        <v>493</v>
      </c>
      <c r="AG1888" s="35">
        <f>G1888+H1888+I1888+J1888+K1888+L1888+M1888+N1888+O1888+P1888+Q1888+R1888+S1888+T1888+U1888+V1888+W1888+X1888+Y1888+Z1888+AA1888+AB1888+AC1888</f>
        <v>478</v>
      </c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  <c r="BA1888" s="10"/>
      <c r="BB1888" s="10"/>
      <c r="BC1888" s="10"/>
      <c r="BD1888" s="10"/>
      <c r="BE1888" s="10"/>
      <c r="BF1888" s="10"/>
      <c r="BG1888" s="10"/>
      <c r="BH1888" s="10"/>
    </row>
    <row r="1889" spans="1:60" ht="31.2" x14ac:dyDescent="0.3">
      <c r="A1889" s="34" t="s">
        <v>2468</v>
      </c>
      <c r="B1889" s="34" t="s">
        <v>2469</v>
      </c>
      <c r="C1889" s="137" t="s">
        <v>2470</v>
      </c>
      <c r="D1889" s="138">
        <v>11</v>
      </c>
      <c r="E1889" s="134" t="s">
        <v>2500</v>
      </c>
      <c r="F1889" s="91" t="s">
        <v>2501</v>
      </c>
      <c r="G1889" s="34">
        <v>0</v>
      </c>
      <c r="H1889" s="34">
        <v>121</v>
      </c>
      <c r="I1889" s="34">
        <v>0</v>
      </c>
      <c r="J1889" s="34">
        <v>0</v>
      </c>
      <c r="K1889" s="34">
        <v>0</v>
      </c>
      <c r="L1889" s="34">
        <v>0</v>
      </c>
      <c r="M1889" s="34">
        <v>2</v>
      </c>
      <c r="N1889" s="34">
        <v>2</v>
      </c>
      <c r="O1889" s="34">
        <v>1</v>
      </c>
      <c r="P1889" s="34">
        <v>0</v>
      </c>
      <c r="Q1889" s="34">
        <v>0</v>
      </c>
      <c r="R1889" s="34">
        <v>0</v>
      </c>
      <c r="S1889" s="34">
        <v>0</v>
      </c>
      <c r="T1889" s="34">
        <v>0</v>
      </c>
      <c r="U1889" s="34">
        <v>132</v>
      </c>
      <c r="V1889" s="34">
        <v>3</v>
      </c>
      <c r="W1889" s="34">
        <v>0</v>
      </c>
      <c r="X1889" s="34">
        <v>0</v>
      </c>
      <c r="Y1889" s="34">
        <v>0</v>
      </c>
      <c r="Z1889" s="34">
        <v>0</v>
      </c>
      <c r="AA1889" s="34">
        <v>0</v>
      </c>
      <c r="AB1889" s="34">
        <v>0</v>
      </c>
      <c r="AC1889" s="34">
        <v>0</v>
      </c>
      <c r="AD1889" s="34">
        <v>4</v>
      </c>
      <c r="AE1889" s="34">
        <v>0</v>
      </c>
      <c r="AF1889" s="35">
        <f>G1889+H1889+I1889+J1889+K1889+L1889+M1889+N1889+O1889+P1889+Q1889+R1889+S1889+T1889+U1889+V1889+W1889+X1889+Y1889+Z1889+AA1889+AB1889+AC1889+AD1889</f>
        <v>265</v>
      </c>
      <c r="AG1889" s="35">
        <f>G1889+H1889+I1889+J1889+K1889+L1889+M1889+N1889+O1889+P1889+Q1889+R1889+S1889+T1889+U1889+V1889+W1889+X1889+Y1889+Z1889+AA1889+AB1889+AC1889</f>
        <v>261</v>
      </c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  <c r="BA1889" s="10"/>
      <c r="BB1889" s="10"/>
      <c r="BC1889" s="10"/>
      <c r="BD1889" s="10"/>
      <c r="BE1889" s="10"/>
      <c r="BF1889" s="10"/>
      <c r="BG1889" s="10"/>
      <c r="BH1889" s="10"/>
    </row>
    <row r="1890" spans="1:60" ht="15.6" x14ac:dyDescent="0.3">
      <c r="A1890" s="40"/>
      <c r="B1890" s="40"/>
      <c r="C1890" s="40"/>
      <c r="D1890" s="40"/>
      <c r="E1890" s="44" t="s">
        <v>8</v>
      </c>
      <c r="F1890" s="44" t="s">
        <v>7</v>
      </c>
      <c r="G1890" s="44">
        <f>SUM(G1887:G1889)</f>
        <v>0</v>
      </c>
      <c r="H1890" s="44">
        <f t="shared" ref="H1890:AG1890" si="511">SUM(H1887:H1889)</f>
        <v>604</v>
      </c>
      <c r="I1890" s="44">
        <f t="shared" si="511"/>
        <v>1</v>
      </c>
      <c r="J1890" s="44">
        <f t="shared" si="511"/>
        <v>0</v>
      </c>
      <c r="K1890" s="44">
        <f t="shared" si="511"/>
        <v>0</v>
      </c>
      <c r="L1890" s="44">
        <f t="shared" si="511"/>
        <v>0</v>
      </c>
      <c r="M1890" s="44">
        <f t="shared" si="511"/>
        <v>5</v>
      </c>
      <c r="N1890" s="44">
        <f t="shared" si="511"/>
        <v>4</v>
      </c>
      <c r="O1890" s="44">
        <f t="shared" si="511"/>
        <v>1</v>
      </c>
      <c r="P1890" s="44">
        <f t="shared" si="511"/>
        <v>0</v>
      </c>
      <c r="Q1890" s="44">
        <f t="shared" si="511"/>
        <v>2</v>
      </c>
      <c r="R1890" s="44">
        <f t="shared" si="511"/>
        <v>0</v>
      </c>
      <c r="S1890" s="44">
        <f t="shared" si="511"/>
        <v>0</v>
      </c>
      <c r="T1890" s="44">
        <f t="shared" si="511"/>
        <v>0</v>
      </c>
      <c r="U1890" s="44">
        <f t="shared" si="511"/>
        <v>585</v>
      </c>
      <c r="V1890" s="44">
        <f t="shared" si="511"/>
        <v>4</v>
      </c>
      <c r="W1890" s="44">
        <f t="shared" si="511"/>
        <v>1</v>
      </c>
      <c r="X1890" s="44">
        <f t="shared" si="511"/>
        <v>0</v>
      </c>
      <c r="Y1890" s="44">
        <f t="shared" si="511"/>
        <v>2</v>
      </c>
      <c r="Z1890" s="44">
        <f t="shared" si="511"/>
        <v>0</v>
      </c>
      <c r="AA1890" s="44">
        <f t="shared" si="511"/>
        <v>0</v>
      </c>
      <c r="AB1890" s="44">
        <f t="shared" si="511"/>
        <v>0</v>
      </c>
      <c r="AC1890" s="44">
        <f t="shared" si="511"/>
        <v>0</v>
      </c>
      <c r="AD1890" s="44">
        <f t="shared" si="511"/>
        <v>22</v>
      </c>
      <c r="AE1890" s="44">
        <f t="shared" si="511"/>
        <v>0</v>
      </c>
      <c r="AF1890" s="44">
        <f t="shared" si="511"/>
        <v>1231</v>
      </c>
      <c r="AG1890" s="44">
        <f t="shared" si="511"/>
        <v>1209</v>
      </c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  <c r="BA1890" s="10"/>
      <c r="BB1890" s="10"/>
      <c r="BC1890" s="10"/>
      <c r="BD1890" s="10"/>
      <c r="BE1890" s="10"/>
      <c r="BF1890" s="10"/>
      <c r="BG1890" s="10"/>
      <c r="BH1890" s="10"/>
    </row>
    <row r="1891" spans="1:60" ht="15.6" x14ac:dyDescent="0.3">
      <c r="A1891" s="40"/>
      <c r="B1891" s="40"/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83"/>
      <c r="AE1891" s="41"/>
      <c r="AF1891" s="41"/>
      <c r="AG1891" s="41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  <c r="BA1891" s="10"/>
      <c r="BB1891" s="10"/>
      <c r="BC1891" s="10"/>
      <c r="BD1891" s="10"/>
      <c r="BE1891" s="10"/>
      <c r="BF1891" s="10"/>
      <c r="BG1891" s="10"/>
      <c r="BH1891" s="10"/>
    </row>
    <row r="1892" spans="1:60" ht="31.2" x14ac:dyDescent="0.3">
      <c r="A1892" s="34" t="s">
        <v>2468</v>
      </c>
      <c r="B1892" s="34" t="s">
        <v>2469</v>
      </c>
      <c r="C1892" s="137" t="s">
        <v>2470</v>
      </c>
      <c r="D1892" s="138">
        <v>12</v>
      </c>
      <c r="E1892" s="134" t="s">
        <v>2502</v>
      </c>
      <c r="F1892" s="91" t="s">
        <v>2503</v>
      </c>
      <c r="G1892" s="34">
        <v>0</v>
      </c>
      <c r="H1892" s="34">
        <v>211</v>
      </c>
      <c r="I1892" s="34">
        <v>0</v>
      </c>
      <c r="J1892" s="34">
        <v>0</v>
      </c>
      <c r="K1892" s="34">
        <v>0</v>
      </c>
      <c r="L1892" s="34">
        <v>0</v>
      </c>
      <c r="M1892" s="34">
        <v>0</v>
      </c>
      <c r="N1892" s="34">
        <v>0</v>
      </c>
      <c r="O1892" s="34">
        <v>0</v>
      </c>
      <c r="P1892" s="34">
        <v>0</v>
      </c>
      <c r="Q1892" s="34">
        <v>0</v>
      </c>
      <c r="R1892" s="34">
        <v>0</v>
      </c>
      <c r="S1892" s="34">
        <v>0</v>
      </c>
      <c r="T1892" s="34">
        <v>0</v>
      </c>
      <c r="U1892" s="34">
        <v>245</v>
      </c>
      <c r="V1892" s="34">
        <v>0</v>
      </c>
      <c r="W1892" s="34">
        <v>0</v>
      </c>
      <c r="X1892" s="34">
        <v>0</v>
      </c>
      <c r="Y1892" s="34">
        <v>1</v>
      </c>
      <c r="Z1892" s="34">
        <v>0</v>
      </c>
      <c r="AA1892" s="34">
        <v>1</v>
      </c>
      <c r="AB1892" s="34">
        <v>0</v>
      </c>
      <c r="AC1892" s="34">
        <v>1</v>
      </c>
      <c r="AD1892" s="34">
        <v>10</v>
      </c>
      <c r="AE1892" s="34">
        <v>0</v>
      </c>
      <c r="AF1892" s="35">
        <f>G1892+H1892+I1892+J1892+K1892+L1892+M1892+N1892+O1892+P1892+Q1892+R1892+S1892+T1892+U1892+V1892+W1892+X1892+Y1892+Z1892+AA1892+AB1892+AC1892+AD1892</f>
        <v>469</v>
      </c>
      <c r="AG1892" s="35">
        <f>G1892+H1892+I1892+J1892+K1892+L1892+M1892+N1892+O1892+P1892+Q1892+R1892+S1892+T1892+U1892+V1892+W1892+X1892+Y1892+Z1892+AA1892+AB1892+AC1892</f>
        <v>459</v>
      </c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  <c r="BA1892" s="10"/>
      <c r="BB1892" s="10"/>
      <c r="BC1892" s="10"/>
      <c r="BD1892" s="10"/>
      <c r="BE1892" s="10"/>
      <c r="BF1892" s="10"/>
      <c r="BG1892" s="10"/>
      <c r="BH1892" s="10"/>
    </row>
    <row r="1893" spans="1:60" ht="31.2" x14ac:dyDescent="0.3">
      <c r="A1893" s="34" t="s">
        <v>2468</v>
      </c>
      <c r="B1893" s="34" t="s">
        <v>2469</v>
      </c>
      <c r="C1893" s="137" t="s">
        <v>2470</v>
      </c>
      <c r="D1893" s="138">
        <v>12</v>
      </c>
      <c r="E1893" s="134" t="s">
        <v>2504</v>
      </c>
      <c r="F1893" s="91" t="s">
        <v>2505</v>
      </c>
      <c r="G1893" s="34">
        <v>1</v>
      </c>
      <c r="H1893" s="34">
        <v>388</v>
      </c>
      <c r="I1893" s="34">
        <v>1</v>
      </c>
      <c r="J1893" s="34">
        <v>0</v>
      </c>
      <c r="K1893" s="34">
        <v>0</v>
      </c>
      <c r="L1893" s="34">
        <v>0</v>
      </c>
      <c r="M1893" s="34">
        <v>0</v>
      </c>
      <c r="N1893" s="34">
        <v>5</v>
      </c>
      <c r="O1893" s="34">
        <v>0</v>
      </c>
      <c r="P1893" s="34">
        <v>0</v>
      </c>
      <c r="Q1893" s="34">
        <v>7</v>
      </c>
      <c r="R1893" s="34">
        <v>0</v>
      </c>
      <c r="S1893" s="34">
        <v>0</v>
      </c>
      <c r="T1893" s="34">
        <v>3</v>
      </c>
      <c r="U1893" s="34">
        <v>244</v>
      </c>
      <c r="V1893" s="34">
        <v>1</v>
      </c>
      <c r="W1893" s="34">
        <v>0</v>
      </c>
      <c r="X1893" s="34">
        <v>2</v>
      </c>
      <c r="Y1893" s="34">
        <v>0</v>
      </c>
      <c r="Z1893" s="34">
        <v>0</v>
      </c>
      <c r="AA1893" s="34">
        <v>0</v>
      </c>
      <c r="AB1893" s="34">
        <v>0</v>
      </c>
      <c r="AC1893" s="34">
        <v>0</v>
      </c>
      <c r="AD1893" s="34">
        <v>11</v>
      </c>
      <c r="AE1893" s="34">
        <v>0</v>
      </c>
      <c r="AF1893" s="35">
        <f>G1893+H1893+I1893+J1893+K1893+L1893+M1893+N1893+O1893+P1893+Q1893+R1893+S1893+T1893+U1893+V1893+W1893+X1893+Y1893+Z1893+AA1893+AB1893+AC1893+AD1893</f>
        <v>663</v>
      </c>
      <c r="AG1893" s="35">
        <f>G1893+H1893+I1893+J1893+K1893+L1893+M1893+N1893+O1893+P1893+Q1893+R1893+S1893+T1893+U1893+V1893+W1893+X1893+Y1893+Z1893+AA1893+AB1893+AC1893</f>
        <v>652</v>
      </c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  <c r="BA1893" s="10"/>
      <c r="BB1893" s="10"/>
      <c r="BC1893" s="10"/>
      <c r="BD1893" s="10"/>
      <c r="BE1893" s="10"/>
      <c r="BF1893" s="10"/>
      <c r="BG1893" s="10"/>
      <c r="BH1893" s="10"/>
    </row>
    <row r="1894" spans="1:60" ht="31.2" x14ac:dyDescent="0.3">
      <c r="A1894" s="34" t="s">
        <v>2468</v>
      </c>
      <c r="B1894" s="34" t="s">
        <v>2469</v>
      </c>
      <c r="C1894" s="137" t="s">
        <v>2470</v>
      </c>
      <c r="D1894" s="138">
        <v>12</v>
      </c>
      <c r="E1894" s="134" t="s">
        <v>2506</v>
      </c>
      <c r="F1894" s="91" t="s">
        <v>2507</v>
      </c>
      <c r="G1894" s="34">
        <v>1</v>
      </c>
      <c r="H1894" s="34">
        <v>184</v>
      </c>
      <c r="I1894" s="34">
        <v>0</v>
      </c>
      <c r="J1894" s="34">
        <v>0</v>
      </c>
      <c r="K1894" s="34">
        <v>0</v>
      </c>
      <c r="L1894" s="34">
        <v>1</v>
      </c>
      <c r="M1894" s="34">
        <v>0</v>
      </c>
      <c r="N1894" s="34">
        <v>1</v>
      </c>
      <c r="O1894" s="34">
        <v>0</v>
      </c>
      <c r="P1894" s="34">
        <v>0</v>
      </c>
      <c r="Q1894" s="34">
        <v>0</v>
      </c>
      <c r="R1894" s="34">
        <v>0</v>
      </c>
      <c r="S1894" s="34">
        <v>0</v>
      </c>
      <c r="T1894" s="34">
        <v>1</v>
      </c>
      <c r="U1894" s="34">
        <v>348</v>
      </c>
      <c r="V1894" s="34">
        <v>1</v>
      </c>
      <c r="W1894" s="34">
        <v>0</v>
      </c>
      <c r="X1894" s="34">
        <v>1</v>
      </c>
      <c r="Y1894" s="34">
        <v>0</v>
      </c>
      <c r="Z1894" s="34">
        <v>2</v>
      </c>
      <c r="AA1894" s="34">
        <v>0</v>
      </c>
      <c r="AB1894" s="34">
        <v>0</v>
      </c>
      <c r="AC1894" s="34">
        <v>0</v>
      </c>
      <c r="AD1894" s="34">
        <v>4</v>
      </c>
      <c r="AE1894" s="34">
        <v>0</v>
      </c>
      <c r="AF1894" s="35">
        <f>G1894+H1894+I1894+J1894+K1894+L1894+M1894+N1894+O1894+P1894+Q1894+R1894+S1894+T1894+U1894+V1894+W1894+X1894+Y1894+Z1894+AA1894+AB1894+AC1894+AD1894</f>
        <v>544</v>
      </c>
      <c r="AG1894" s="35">
        <f>G1894+H1894+I1894+J1894+K1894+L1894+M1894+N1894+O1894+P1894+Q1894+R1894+S1894+T1894+U1894+V1894+W1894+X1894+Y1894+Z1894+AA1894+AB1894+AC1894</f>
        <v>540</v>
      </c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  <c r="BA1894" s="10"/>
      <c r="BB1894" s="10"/>
      <c r="BC1894" s="10"/>
      <c r="BD1894" s="10"/>
      <c r="BE1894" s="10"/>
      <c r="BF1894" s="10"/>
      <c r="BG1894" s="10"/>
      <c r="BH1894" s="10"/>
    </row>
    <row r="1895" spans="1:60" ht="31.2" x14ac:dyDescent="0.3">
      <c r="A1895" s="34" t="s">
        <v>2468</v>
      </c>
      <c r="B1895" s="34" t="s">
        <v>2469</v>
      </c>
      <c r="C1895" s="137" t="s">
        <v>2470</v>
      </c>
      <c r="D1895" s="138">
        <v>12</v>
      </c>
      <c r="E1895" s="134" t="s">
        <v>2508</v>
      </c>
      <c r="F1895" s="91" t="s">
        <v>2509</v>
      </c>
      <c r="G1895" s="34">
        <v>0</v>
      </c>
      <c r="H1895" s="34">
        <v>172</v>
      </c>
      <c r="I1895" s="34">
        <v>0</v>
      </c>
      <c r="J1895" s="34">
        <v>0</v>
      </c>
      <c r="K1895" s="34">
        <v>0</v>
      </c>
      <c r="L1895" s="34">
        <v>0</v>
      </c>
      <c r="M1895" s="34">
        <v>0</v>
      </c>
      <c r="N1895" s="34">
        <v>1</v>
      </c>
      <c r="O1895" s="34">
        <v>0</v>
      </c>
      <c r="P1895" s="34">
        <v>0</v>
      </c>
      <c r="Q1895" s="34">
        <v>0</v>
      </c>
      <c r="R1895" s="34">
        <v>0</v>
      </c>
      <c r="S1895" s="34">
        <v>0</v>
      </c>
      <c r="T1895" s="34">
        <v>0</v>
      </c>
      <c r="U1895" s="34">
        <v>176</v>
      </c>
      <c r="V1895" s="34">
        <v>1</v>
      </c>
      <c r="W1895" s="34">
        <v>0</v>
      </c>
      <c r="X1895" s="34">
        <v>1</v>
      </c>
      <c r="Y1895" s="34">
        <v>1</v>
      </c>
      <c r="Z1895" s="34">
        <v>0</v>
      </c>
      <c r="AA1895" s="34">
        <v>0</v>
      </c>
      <c r="AB1895" s="34">
        <v>0</v>
      </c>
      <c r="AC1895" s="34">
        <v>0</v>
      </c>
      <c r="AD1895" s="34">
        <v>2</v>
      </c>
      <c r="AE1895" s="34">
        <v>0</v>
      </c>
      <c r="AF1895" s="35">
        <f>G1895+H1895+I1895+J1895+K1895+L1895+M1895+N1895+O1895+P1895+Q1895+R1895+S1895+T1895+U1895+V1895+W1895+X1895+Y1895+Z1895+AA1895+AB1895+AC1895+AD1895</f>
        <v>354</v>
      </c>
      <c r="AG1895" s="35">
        <f>G1895+H1895+I1895+J1895+K1895+L1895+M1895+N1895+O1895+P1895+Q1895+R1895+S1895+T1895+U1895+V1895+W1895+X1895+Y1895+Z1895+AA1895+AB1895+AC1895</f>
        <v>352</v>
      </c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  <c r="BA1895" s="10"/>
      <c r="BB1895" s="10"/>
      <c r="BC1895" s="10"/>
      <c r="BD1895" s="10"/>
      <c r="BE1895" s="10"/>
      <c r="BF1895" s="10"/>
      <c r="BG1895" s="10"/>
      <c r="BH1895" s="10"/>
    </row>
    <row r="1896" spans="1:60" ht="15.6" x14ac:dyDescent="0.3">
      <c r="A1896" s="40"/>
      <c r="B1896" s="40"/>
      <c r="C1896" s="40"/>
      <c r="D1896" s="40"/>
      <c r="E1896" s="44" t="s">
        <v>16</v>
      </c>
      <c r="F1896" s="44" t="s">
        <v>7</v>
      </c>
      <c r="G1896" s="44">
        <f>SUM(G1892:G1895)</f>
        <v>2</v>
      </c>
      <c r="H1896" s="44">
        <f t="shared" ref="H1896:AG1896" si="512">SUM(H1892:H1895)</f>
        <v>955</v>
      </c>
      <c r="I1896" s="44">
        <f t="shared" si="512"/>
        <v>1</v>
      </c>
      <c r="J1896" s="44">
        <f t="shared" si="512"/>
        <v>0</v>
      </c>
      <c r="K1896" s="44">
        <f t="shared" si="512"/>
        <v>0</v>
      </c>
      <c r="L1896" s="44">
        <f t="shared" si="512"/>
        <v>1</v>
      </c>
      <c r="M1896" s="44">
        <f t="shared" si="512"/>
        <v>0</v>
      </c>
      <c r="N1896" s="44">
        <f t="shared" si="512"/>
        <v>7</v>
      </c>
      <c r="O1896" s="44">
        <f t="shared" si="512"/>
        <v>0</v>
      </c>
      <c r="P1896" s="44">
        <f t="shared" si="512"/>
        <v>0</v>
      </c>
      <c r="Q1896" s="44">
        <f t="shared" si="512"/>
        <v>7</v>
      </c>
      <c r="R1896" s="44">
        <f t="shared" si="512"/>
        <v>0</v>
      </c>
      <c r="S1896" s="44">
        <f t="shared" si="512"/>
        <v>0</v>
      </c>
      <c r="T1896" s="44">
        <f t="shared" si="512"/>
        <v>4</v>
      </c>
      <c r="U1896" s="44">
        <f t="shared" si="512"/>
        <v>1013</v>
      </c>
      <c r="V1896" s="44">
        <f t="shared" si="512"/>
        <v>3</v>
      </c>
      <c r="W1896" s="44">
        <f t="shared" si="512"/>
        <v>0</v>
      </c>
      <c r="X1896" s="44">
        <f t="shared" si="512"/>
        <v>4</v>
      </c>
      <c r="Y1896" s="44">
        <f t="shared" si="512"/>
        <v>2</v>
      </c>
      <c r="Z1896" s="44">
        <f t="shared" si="512"/>
        <v>2</v>
      </c>
      <c r="AA1896" s="44">
        <f t="shared" si="512"/>
        <v>1</v>
      </c>
      <c r="AB1896" s="44">
        <f t="shared" si="512"/>
        <v>0</v>
      </c>
      <c r="AC1896" s="44">
        <f t="shared" si="512"/>
        <v>1</v>
      </c>
      <c r="AD1896" s="44">
        <f t="shared" si="512"/>
        <v>27</v>
      </c>
      <c r="AE1896" s="44">
        <f t="shared" si="512"/>
        <v>0</v>
      </c>
      <c r="AF1896" s="44">
        <f t="shared" si="512"/>
        <v>2030</v>
      </c>
      <c r="AG1896" s="44">
        <f t="shared" si="512"/>
        <v>2003</v>
      </c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  <c r="BA1896" s="10"/>
      <c r="BB1896" s="10"/>
      <c r="BC1896" s="10"/>
      <c r="BD1896" s="10"/>
      <c r="BE1896" s="10"/>
      <c r="BF1896" s="10"/>
      <c r="BG1896" s="10"/>
      <c r="BH1896" s="10"/>
    </row>
    <row r="1897" spans="1:60" ht="15.6" x14ac:dyDescent="0.3">
      <c r="A1897" s="40"/>
      <c r="B1897" s="40"/>
      <c r="C1897" s="40"/>
      <c r="D1897" s="40"/>
      <c r="E1897" s="45"/>
      <c r="F1897" s="45"/>
      <c r="G1897" s="45"/>
      <c r="H1897" s="45"/>
      <c r="I1897" s="45"/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94"/>
      <c r="AE1897" s="41"/>
      <c r="AF1897" s="41"/>
      <c r="AG1897" s="41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  <c r="BA1897" s="10"/>
      <c r="BB1897" s="10"/>
      <c r="BC1897" s="10"/>
      <c r="BD1897" s="10"/>
      <c r="BE1897" s="10"/>
      <c r="BF1897" s="10"/>
      <c r="BG1897" s="10"/>
      <c r="BH1897" s="10"/>
    </row>
    <row r="1898" spans="1:60" ht="31.2" x14ac:dyDescent="0.3">
      <c r="A1898" s="34" t="s">
        <v>2468</v>
      </c>
      <c r="B1898" s="34" t="s">
        <v>2469</v>
      </c>
      <c r="C1898" s="137" t="s">
        <v>2470</v>
      </c>
      <c r="D1898" s="138">
        <v>13</v>
      </c>
      <c r="E1898" s="134" t="s">
        <v>2510</v>
      </c>
      <c r="F1898" s="91" t="s">
        <v>2511</v>
      </c>
      <c r="G1898" s="34">
        <v>1</v>
      </c>
      <c r="H1898" s="34">
        <v>224</v>
      </c>
      <c r="I1898" s="34">
        <v>0</v>
      </c>
      <c r="J1898" s="34">
        <v>0</v>
      </c>
      <c r="K1898" s="34">
        <v>0</v>
      </c>
      <c r="L1898" s="34">
        <v>0</v>
      </c>
      <c r="M1898" s="34">
        <v>0</v>
      </c>
      <c r="N1898" s="34">
        <v>0</v>
      </c>
      <c r="O1898" s="34">
        <v>0</v>
      </c>
      <c r="P1898" s="34">
        <v>0</v>
      </c>
      <c r="Q1898" s="34">
        <v>0</v>
      </c>
      <c r="R1898" s="34">
        <v>0</v>
      </c>
      <c r="S1898" s="34">
        <v>0</v>
      </c>
      <c r="T1898" s="34">
        <v>0</v>
      </c>
      <c r="U1898" s="34">
        <v>212</v>
      </c>
      <c r="V1898" s="34">
        <v>0</v>
      </c>
      <c r="W1898" s="34">
        <v>0</v>
      </c>
      <c r="X1898" s="34">
        <v>0</v>
      </c>
      <c r="Y1898" s="34">
        <v>0</v>
      </c>
      <c r="Z1898" s="34">
        <v>0</v>
      </c>
      <c r="AA1898" s="34">
        <v>0</v>
      </c>
      <c r="AB1898" s="34">
        <v>0</v>
      </c>
      <c r="AC1898" s="34">
        <v>0</v>
      </c>
      <c r="AD1898" s="34">
        <v>0</v>
      </c>
      <c r="AE1898" s="34">
        <v>0</v>
      </c>
      <c r="AF1898" s="35">
        <f>G1898+H1898+I1898+J1898+K1898+L1898+M1898+N1898+O1898+P1898+Q1898+R1898+S1898+T1898+U1898+V1898+W1898+X1898+Y1898+Z1898+AA1898+AB1898+AC1898+AD1898</f>
        <v>437</v>
      </c>
      <c r="AG1898" s="35">
        <f>G1898+H1898+I1898+J1898+K1898+L1898+M1898+N1898+O1898+P1898+Q1898+R1898+S1898+T1898+U1898+V1898+W1898+X1898+Y1898+Z1898+AA1898+AB1898+AC1898</f>
        <v>437</v>
      </c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  <c r="BA1898" s="10"/>
      <c r="BB1898" s="10"/>
      <c r="BC1898" s="10"/>
      <c r="BD1898" s="10"/>
      <c r="BE1898" s="10"/>
      <c r="BF1898" s="10"/>
      <c r="BG1898" s="10"/>
      <c r="BH1898" s="10"/>
    </row>
    <row r="1899" spans="1:60" ht="15.6" x14ac:dyDescent="0.3">
      <c r="A1899" s="40"/>
      <c r="B1899" s="40"/>
      <c r="C1899" s="40"/>
      <c r="D1899" s="40"/>
      <c r="E1899" s="44" t="s">
        <v>2473</v>
      </c>
      <c r="F1899" s="44" t="s">
        <v>7</v>
      </c>
      <c r="G1899" s="44">
        <f t="shared" ref="G1899:AG1899" si="513">SUM(G1898:G1898)</f>
        <v>1</v>
      </c>
      <c r="H1899" s="44">
        <f t="shared" si="513"/>
        <v>224</v>
      </c>
      <c r="I1899" s="44">
        <f t="shared" si="513"/>
        <v>0</v>
      </c>
      <c r="J1899" s="44">
        <f t="shared" si="513"/>
        <v>0</v>
      </c>
      <c r="K1899" s="44">
        <f t="shared" si="513"/>
        <v>0</v>
      </c>
      <c r="L1899" s="44">
        <f t="shared" si="513"/>
        <v>0</v>
      </c>
      <c r="M1899" s="44">
        <f t="shared" si="513"/>
        <v>0</v>
      </c>
      <c r="N1899" s="44">
        <f>SUM(N1898:N1898)</f>
        <v>0</v>
      </c>
      <c r="O1899" s="44">
        <f t="shared" si="513"/>
        <v>0</v>
      </c>
      <c r="P1899" s="44">
        <f t="shared" si="513"/>
        <v>0</v>
      </c>
      <c r="Q1899" s="44">
        <f t="shared" si="513"/>
        <v>0</v>
      </c>
      <c r="R1899" s="44">
        <f t="shared" si="513"/>
        <v>0</v>
      </c>
      <c r="S1899" s="44">
        <f t="shared" si="513"/>
        <v>0</v>
      </c>
      <c r="T1899" s="44">
        <f t="shared" si="513"/>
        <v>0</v>
      </c>
      <c r="U1899" s="44">
        <f t="shared" si="513"/>
        <v>212</v>
      </c>
      <c r="V1899" s="44">
        <f t="shared" si="513"/>
        <v>0</v>
      </c>
      <c r="W1899" s="44">
        <f t="shared" si="513"/>
        <v>0</v>
      </c>
      <c r="X1899" s="44">
        <f t="shared" si="513"/>
        <v>0</v>
      </c>
      <c r="Y1899" s="44">
        <f t="shared" si="513"/>
        <v>0</v>
      </c>
      <c r="Z1899" s="44">
        <f t="shared" si="513"/>
        <v>0</v>
      </c>
      <c r="AA1899" s="44">
        <f t="shared" si="513"/>
        <v>0</v>
      </c>
      <c r="AB1899" s="44">
        <f t="shared" si="513"/>
        <v>0</v>
      </c>
      <c r="AC1899" s="44">
        <f t="shared" si="513"/>
        <v>0</v>
      </c>
      <c r="AD1899" s="44">
        <f t="shared" si="513"/>
        <v>0</v>
      </c>
      <c r="AE1899" s="44">
        <f t="shared" si="513"/>
        <v>0</v>
      </c>
      <c r="AF1899" s="44">
        <f t="shared" si="513"/>
        <v>437</v>
      </c>
      <c r="AG1899" s="44">
        <f t="shared" si="513"/>
        <v>437</v>
      </c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  <c r="BA1899" s="10"/>
      <c r="BB1899" s="10"/>
      <c r="BC1899" s="10"/>
      <c r="BD1899" s="10"/>
      <c r="BE1899" s="10"/>
      <c r="BF1899" s="10"/>
      <c r="BG1899" s="10"/>
      <c r="BH1899" s="10"/>
    </row>
    <row r="1900" spans="1:60" ht="15.6" x14ac:dyDescent="0.3">
      <c r="A1900" s="40"/>
      <c r="B1900" s="40"/>
      <c r="C1900" s="40"/>
      <c r="D1900" s="40"/>
      <c r="E1900" s="40"/>
      <c r="F1900" s="40"/>
      <c r="G1900" s="40"/>
      <c r="H1900" s="40"/>
      <c r="I1900" s="40"/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83"/>
      <c r="AE1900" s="41"/>
      <c r="AF1900" s="41"/>
      <c r="AG1900" s="41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  <c r="BA1900" s="10"/>
      <c r="BB1900" s="10"/>
      <c r="BC1900" s="10"/>
      <c r="BD1900" s="10"/>
      <c r="BE1900" s="10"/>
      <c r="BF1900" s="10"/>
      <c r="BG1900" s="10"/>
      <c r="BH1900" s="10"/>
    </row>
    <row r="1901" spans="1:60" ht="15.6" x14ac:dyDescent="0.3">
      <c r="A1901" s="34" t="s">
        <v>2468</v>
      </c>
      <c r="B1901" s="34" t="s">
        <v>2469</v>
      </c>
      <c r="C1901" s="137" t="s">
        <v>2512</v>
      </c>
      <c r="D1901" s="138">
        <v>1</v>
      </c>
      <c r="E1901" s="134" t="s">
        <v>2513</v>
      </c>
      <c r="F1901" s="91" t="s">
        <v>2514</v>
      </c>
      <c r="G1901" s="34">
        <v>2</v>
      </c>
      <c r="H1901" s="34">
        <v>114</v>
      </c>
      <c r="I1901" s="34">
        <v>2</v>
      </c>
      <c r="J1901" s="34">
        <v>0</v>
      </c>
      <c r="K1901" s="34">
        <v>0</v>
      </c>
      <c r="L1901" s="34">
        <v>2</v>
      </c>
      <c r="M1901" s="34">
        <v>0</v>
      </c>
      <c r="N1901" s="34">
        <v>0</v>
      </c>
      <c r="O1901" s="34">
        <v>0</v>
      </c>
      <c r="P1901" s="34">
        <v>0</v>
      </c>
      <c r="Q1901" s="34">
        <v>1</v>
      </c>
      <c r="R1901" s="34">
        <v>1</v>
      </c>
      <c r="S1901" s="34">
        <v>0</v>
      </c>
      <c r="T1901" s="34">
        <v>0</v>
      </c>
      <c r="U1901" s="34">
        <v>294</v>
      </c>
      <c r="V1901" s="34">
        <v>0</v>
      </c>
      <c r="W1901" s="34">
        <v>0</v>
      </c>
      <c r="X1901" s="34">
        <v>0</v>
      </c>
      <c r="Y1901" s="34">
        <v>0</v>
      </c>
      <c r="Z1901" s="34">
        <v>0</v>
      </c>
      <c r="AA1901" s="34">
        <v>0</v>
      </c>
      <c r="AB1901" s="34">
        <v>0</v>
      </c>
      <c r="AC1901" s="34">
        <v>0</v>
      </c>
      <c r="AD1901" s="34">
        <v>0</v>
      </c>
      <c r="AE1901" s="34">
        <v>0</v>
      </c>
      <c r="AF1901" s="35">
        <f>G1901+H1901+I1901+J1901+K1901+L1901+M1901+N1901+O1901+P1901+Q1901+R1901+S1901+T1901+U1901+V1901+W1901+X1901+Y1901+Z1901+AA1901+AB1901+AC1901+AD1901</f>
        <v>416</v>
      </c>
      <c r="AG1901" s="35">
        <f>G1901+H1901+I1901+J1901+K1901+L1901+M1901+N1901+O1901+P1901+Q1901+R1901+S1901+T1901+U1901+V1901+W1901+X1901+Y1901+Z1901+AA1901+AB1901+AC1901</f>
        <v>416</v>
      </c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  <c r="BA1901" s="10"/>
      <c r="BB1901" s="10"/>
      <c r="BC1901" s="10"/>
      <c r="BD1901" s="10"/>
      <c r="BE1901" s="10"/>
      <c r="BF1901" s="10"/>
      <c r="BG1901" s="10"/>
      <c r="BH1901" s="10"/>
    </row>
    <row r="1902" spans="1:60" ht="15.6" x14ac:dyDescent="0.3">
      <c r="A1902" s="34" t="s">
        <v>2468</v>
      </c>
      <c r="B1902" s="34" t="s">
        <v>2469</v>
      </c>
      <c r="C1902" s="137" t="s">
        <v>2512</v>
      </c>
      <c r="D1902" s="138">
        <v>1</v>
      </c>
      <c r="E1902" s="134" t="s">
        <v>2513</v>
      </c>
      <c r="F1902" s="91" t="s">
        <v>2515</v>
      </c>
      <c r="G1902" s="34">
        <v>1</v>
      </c>
      <c r="H1902" s="34">
        <v>85</v>
      </c>
      <c r="I1902" s="34">
        <v>0</v>
      </c>
      <c r="J1902" s="34">
        <v>0</v>
      </c>
      <c r="K1902" s="34">
        <v>1</v>
      </c>
      <c r="L1902" s="34">
        <v>0</v>
      </c>
      <c r="M1902" s="34">
        <v>1</v>
      </c>
      <c r="N1902" s="34">
        <v>2</v>
      </c>
      <c r="O1902" s="34">
        <v>0</v>
      </c>
      <c r="P1902" s="34">
        <v>0</v>
      </c>
      <c r="Q1902" s="34">
        <v>0</v>
      </c>
      <c r="R1902" s="34">
        <v>0</v>
      </c>
      <c r="S1902" s="34">
        <v>0</v>
      </c>
      <c r="T1902" s="34">
        <v>0</v>
      </c>
      <c r="U1902" s="34">
        <v>330</v>
      </c>
      <c r="V1902" s="34">
        <v>2</v>
      </c>
      <c r="W1902" s="34">
        <v>1</v>
      </c>
      <c r="X1902" s="34">
        <v>1</v>
      </c>
      <c r="Y1902" s="34">
        <v>0</v>
      </c>
      <c r="Z1902" s="34">
        <v>1</v>
      </c>
      <c r="AA1902" s="34">
        <v>0</v>
      </c>
      <c r="AB1902" s="34">
        <v>0</v>
      </c>
      <c r="AC1902" s="34">
        <v>1</v>
      </c>
      <c r="AD1902" s="34">
        <v>5</v>
      </c>
      <c r="AE1902" s="34">
        <v>0</v>
      </c>
      <c r="AF1902" s="35">
        <f>G1902+H1902+I1902+J1902+K1902+L1902+M1902+N1902+O1902+P1902+Q1902+R1902+S1902+T1902+U1902+V1902+W1902+X1902+Y1902+Z1902+AA1902+AB1902+AC1902+AD1902</f>
        <v>431</v>
      </c>
      <c r="AG1902" s="35">
        <f>G1902+H1902+I1902+J1902+K1902+L1902+M1902+N1902+O1902+P1902+Q1902+R1902+S1902+T1902+U1902+V1902+W1902+X1902+Y1902+Z1902+AA1902+AB1902+AC1902</f>
        <v>426</v>
      </c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  <c r="BA1902" s="10"/>
      <c r="BB1902" s="10"/>
      <c r="BC1902" s="10"/>
      <c r="BD1902" s="10"/>
      <c r="BE1902" s="10"/>
      <c r="BF1902" s="10"/>
      <c r="BG1902" s="10"/>
      <c r="BH1902" s="10"/>
    </row>
    <row r="1903" spans="1:60" ht="15.6" x14ac:dyDescent="0.3">
      <c r="A1903" s="34" t="s">
        <v>2468</v>
      </c>
      <c r="B1903" s="34" t="s">
        <v>2469</v>
      </c>
      <c r="C1903" s="137" t="s">
        <v>2512</v>
      </c>
      <c r="D1903" s="138">
        <v>1</v>
      </c>
      <c r="E1903" s="134" t="s">
        <v>2516</v>
      </c>
      <c r="F1903" s="91" t="s">
        <v>2517</v>
      </c>
      <c r="G1903" s="34">
        <v>1</v>
      </c>
      <c r="H1903" s="34">
        <v>17</v>
      </c>
      <c r="I1903" s="34">
        <v>0</v>
      </c>
      <c r="J1903" s="34">
        <v>0</v>
      </c>
      <c r="K1903" s="34">
        <v>0</v>
      </c>
      <c r="L1903" s="34">
        <v>0</v>
      </c>
      <c r="M1903" s="34">
        <v>0</v>
      </c>
      <c r="N1903" s="34">
        <v>1</v>
      </c>
      <c r="O1903" s="34">
        <v>0</v>
      </c>
      <c r="P1903" s="34">
        <v>0</v>
      </c>
      <c r="Q1903" s="34">
        <v>0</v>
      </c>
      <c r="R1903" s="34">
        <v>0</v>
      </c>
      <c r="S1903" s="34">
        <v>0</v>
      </c>
      <c r="T1903" s="34">
        <v>0</v>
      </c>
      <c r="U1903" s="34">
        <v>179</v>
      </c>
      <c r="V1903" s="34">
        <v>0</v>
      </c>
      <c r="W1903" s="34">
        <v>0</v>
      </c>
      <c r="X1903" s="34">
        <v>0</v>
      </c>
      <c r="Y1903" s="34">
        <v>1</v>
      </c>
      <c r="Z1903" s="34">
        <v>0</v>
      </c>
      <c r="AA1903" s="34">
        <v>0</v>
      </c>
      <c r="AB1903" s="34">
        <v>0</v>
      </c>
      <c r="AC1903" s="34">
        <v>0</v>
      </c>
      <c r="AD1903" s="34">
        <v>2</v>
      </c>
      <c r="AE1903" s="34">
        <v>0</v>
      </c>
      <c r="AF1903" s="35">
        <f>G1903+H1903+I1903+J1903+K1903+L1903+M1903+N1903+O1903+P1903+Q1903+R1903+S1903+T1903+U1903+V1903+W1903+X1903+Y1903+Z1903+AA1903+AB1903+AC1903+AD1903</f>
        <v>201</v>
      </c>
      <c r="AG1903" s="35">
        <f>G1903+H1903+I1903+J1903+K1903+L1903+M1903+N1903+O1903+P1903+Q1903+R1903+S1903+T1903+U1903+V1903+W1903+X1903+Y1903+Z1903+AA1903+AB1903+AC1903</f>
        <v>199</v>
      </c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  <c r="BA1903" s="10"/>
      <c r="BB1903" s="10"/>
      <c r="BC1903" s="10"/>
      <c r="BD1903" s="10"/>
      <c r="BE1903" s="10"/>
      <c r="BF1903" s="10"/>
      <c r="BG1903" s="10"/>
      <c r="BH1903" s="10"/>
    </row>
    <row r="1904" spans="1:60" ht="15.6" x14ac:dyDescent="0.3">
      <c r="A1904" s="34" t="s">
        <v>2468</v>
      </c>
      <c r="B1904" s="34" t="s">
        <v>2469</v>
      </c>
      <c r="C1904" s="137" t="s">
        <v>2512</v>
      </c>
      <c r="D1904" s="138">
        <v>1</v>
      </c>
      <c r="E1904" s="134" t="s">
        <v>2518</v>
      </c>
      <c r="F1904" s="91" t="s">
        <v>2519</v>
      </c>
      <c r="G1904" s="34">
        <v>3</v>
      </c>
      <c r="H1904" s="34">
        <v>31</v>
      </c>
      <c r="I1904" s="34">
        <v>0</v>
      </c>
      <c r="J1904" s="34">
        <v>0</v>
      </c>
      <c r="K1904" s="34">
        <v>1</v>
      </c>
      <c r="L1904" s="34">
        <v>0</v>
      </c>
      <c r="M1904" s="34">
        <v>0</v>
      </c>
      <c r="N1904" s="34">
        <v>1</v>
      </c>
      <c r="O1904" s="34">
        <v>0</v>
      </c>
      <c r="P1904" s="34">
        <v>0</v>
      </c>
      <c r="Q1904" s="34">
        <v>0</v>
      </c>
      <c r="R1904" s="34">
        <v>0</v>
      </c>
      <c r="S1904" s="34">
        <v>0</v>
      </c>
      <c r="T1904" s="34">
        <v>1</v>
      </c>
      <c r="U1904" s="34">
        <v>313</v>
      </c>
      <c r="V1904" s="34">
        <v>0</v>
      </c>
      <c r="W1904" s="34">
        <v>0</v>
      </c>
      <c r="X1904" s="34">
        <v>0</v>
      </c>
      <c r="Y1904" s="34">
        <v>0</v>
      </c>
      <c r="Z1904" s="34">
        <v>0</v>
      </c>
      <c r="AA1904" s="34">
        <v>2</v>
      </c>
      <c r="AB1904" s="34">
        <v>2</v>
      </c>
      <c r="AC1904" s="34">
        <v>1</v>
      </c>
      <c r="AD1904" s="34">
        <v>8</v>
      </c>
      <c r="AE1904" s="34">
        <v>0</v>
      </c>
      <c r="AF1904" s="35">
        <f>G1904+H1904+I1904+J1904+K1904+L1904+M1904+N1904+O1904+P1904+Q1904+R1904+S1904+T1904+U1904+V1904+W1904+X1904+Y1904+Z1904+AA1904+AB1904+AC1904+AD1904</f>
        <v>363</v>
      </c>
      <c r="AG1904" s="35">
        <f>G1904+H1904+I1904+J1904+K1904+L1904+M1904+N1904+O1904+P1904+Q1904+R1904+S1904+T1904+U1904+V1904+W1904+X1904+Y1904+Z1904+AA1904+AB1904+AC1904</f>
        <v>355</v>
      </c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  <c r="BA1904" s="10"/>
      <c r="BB1904" s="10"/>
      <c r="BC1904" s="10"/>
      <c r="BD1904" s="10"/>
      <c r="BE1904" s="10"/>
      <c r="BF1904" s="10"/>
      <c r="BG1904" s="10"/>
      <c r="BH1904" s="10"/>
    </row>
    <row r="1905" spans="1:60" ht="15.6" x14ac:dyDescent="0.3">
      <c r="A1905" s="40"/>
      <c r="B1905" s="40"/>
      <c r="C1905" s="40"/>
      <c r="D1905" s="40"/>
      <c r="E1905" s="44" t="s">
        <v>16</v>
      </c>
      <c r="F1905" s="44" t="s">
        <v>7</v>
      </c>
      <c r="G1905" s="44">
        <f>SUM(G1901:G1904)</f>
        <v>7</v>
      </c>
      <c r="H1905" s="44">
        <f t="shared" ref="H1905:AG1905" si="514">SUM(H1901:H1904)</f>
        <v>247</v>
      </c>
      <c r="I1905" s="44">
        <f t="shared" si="514"/>
        <v>2</v>
      </c>
      <c r="J1905" s="44">
        <f t="shared" si="514"/>
        <v>0</v>
      </c>
      <c r="K1905" s="44">
        <f t="shared" si="514"/>
        <v>2</v>
      </c>
      <c r="L1905" s="44">
        <f t="shared" si="514"/>
        <v>2</v>
      </c>
      <c r="M1905" s="44">
        <f t="shared" si="514"/>
        <v>1</v>
      </c>
      <c r="N1905" s="44">
        <f t="shared" si="514"/>
        <v>4</v>
      </c>
      <c r="O1905" s="44">
        <f t="shared" si="514"/>
        <v>0</v>
      </c>
      <c r="P1905" s="44">
        <f t="shared" si="514"/>
        <v>0</v>
      </c>
      <c r="Q1905" s="44">
        <f t="shared" si="514"/>
        <v>1</v>
      </c>
      <c r="R1905" s="44">
        <f>SUM(R1901:R1904)</f>
        <v>1</v>
      </c>
      <c r="S1905" s="44">
        <f t="shared" si="514"/>
        <v>0</v>
      </c>
      <c r="T1905" s="44">
        <f t="shared" si="514"/>
        <v>1</v>
      </c>
      <c r="U1905" s="44">
        <f t="shared" si="514"/>
        <v>1116</v>
      </c>
      <c r="V1905" s="44">
        <f t="shared" si="514"/>
        <v>2</v>
      </c>
      <c r="W1905" s="44">
        <f t="shared" si="514"/>
        <v>1</v>
      </c>
      <c r="X1905" s="44">
        <f t="shared" si="514"/>
        <v>1</v>
      </c>
      <c r="Y1905" s="44">
        <f t="shared" si="514"/>
        <v>1</v>
      </c>
      <c r="Z1905" s="44">
        <f t="shared" si="514"/>
        <v>1</v>
      </c>
      <c r="AA1905" s="44">
        <f t="shared" si="514"/>
        <v>2</v>
      </c>
      <c r="AB1905" s="44">
        <f t="shared" si="514"/>
        <v>2</v>
      </c>
      <c r="AC1905" s="44">
        <f t="shared" si="514"/>
        <v>2</v>
      </c>
      <c r="AD1905" s="44">
        <f t="shared" si="514"/>
        <v>15</v>
      </c>
      <c r="AE1905" s="44">
        <f t="shared" si="514"/>
        <v>0</v>
      </c>
      <c r="AF1905" s="44">
        <f t="shared" si="514"/>
        <v>1411</v>
      </c>
      <c r="AG1905" s="44">
        <f t="shared" si="514"/>
        <v>1396</v>
      </c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  <c r="BA1905" s="10"/>
      <c r="BB1905" s="10"/>
      <c r="BC1905" s="10"/>
      <c r="BD1905" s="10"/>
      <c r="BE1905" s="10"/>
      <c r="BF1905" s="10"/>
      <c r="BG1905" s="10"/>
      <c r="BH1905" s="10"/>
    </row>
    <row r="1906" spans="1:60" ht="15.6" x14ac:dyDescent="0.3">
      <c r="A1906" s="40"/>
      <c r="B1906" s="40"/>
      <c r="C1906" s="40"/>
      <c r="D1906" s="40"/>
      <c r="E1906" s="45"/>
      <c r="F1906" s="45"/>
      <c r="G1906" s="45"/>
      <c r="H1906" s="45"/>
      <c r="I1906" s="45"/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94"/>
      <c r="AE1906" s="41"/>
      <c r="AF1906" s="41"/>
      <c r="AG1906" s="41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  <c r="BA1906" s="10"/>
      <c r="BB1906" s="10"/>
      <c r="BC1906" s="10"/>
      <c r="BD1906" s="10"/>
      <c r="BE1906" s="10"/>
      <c r="BF1906" s="10"/>
      <c r="BG1906" s="10"/>
      <c r="BH1906" s="10"/>
    </row>
    <row r="1907" spans="1:60" ht="15.6" x14ac:dyDescent="0.3">
      <c r="A1907" s="34" t="s">
        <v>2468</v>
      </c>
      <c r="B1907" s="34" t="s">
        <v>2469</v>
      </c>
      <c r="C1907" s="137" t="s">
        <v>2512</v>
      </c>
      <c r="D1907" s="138">
        <v>12</v>
      </c>
      <c r="E1907" s="134" t="s">
        <v>2520</v>
      </c>
      <c r="F1907" s="91" t="s">
        <v>2521</v>
      </c>
      <c r="G1907" s="34">
        <v>0</v>
      </c>
      <c r="H1907" s="34">
        <v>191</v>
      </c>
      <c r="I1907" s="34">
        <v>0</v>
      </c>
      <c r="J1907" s="34">
        <v>0</v>
      </c>
      <c r="K1907" s="34">
        <v>0</v>
      </c>
      <c r="L1907" s="34">
        <v>1</v>
      </c>
      <c r="M1907" s="34">
        <v>0</v>
      </c>
      <c r="N1907" s="34">
        <v>5</v>
      </c>
      <c r="O1907" s="34">
        <v>0</v>
      </c>
      <c r="P1907" s="34">
        <v>1</v>
      </c>
      <c r="Q1907" s="34">
        <v>0</v>
      </c>
      <c r="R1907" s="34">
        <v>0</v>
      </c>
      <c r="S1907" s="34">
        <v>0</v>
      </c>
      <c r="T1907" s="34">
        <v>1</v>
      </c>
      <c r="U1907" s="34">
        <v>277</v>
      </c>
      <c r="V1907" s="34">
        <v>0</v>
      </c>
      <c r="W1907" s="34">
        <v>0</v>
      </c>
      <c r="X1907" s="34">
        <v>0</v>
      </c>
      <c r="Y1907" s="34">
        <v>1</v>
      </c>
      <c r="Z1907" s="34">
        <v>0</v>
      </c>
      <c r="AA1907" s="34">
        <v>0</v>
      </c>
      <c r="AB1907" s="34">
        <v>1</v>
      </c>
      <c r="AC1907" s="34">
        <v>0</v>
      </c>
      <c r="AD1907" s="34">
        <v>5</v>
      </c>
      <c r="AE1907" s="34">
        <v>0</v>
      </c>
      <c r="AF1907" s="35">
        <f>G1907+H1907+I1907+J1907+K1907+L1907+M1907+N1907+O1907+P1907+Q1907+R1907+S1907+T1907+U1907+V1907+W1907+X1907+Y1907+Z1907+AA1907+AB1907+AC1907+AD1907</f>
        <v>483</v>
      </c>
      <c r="AG1907" s="35">
        <f>G1907+H1907+I1907+J1907+K1907+L1907+M1907+N1907+O1907+P1907+Q1907+R1907+S1907+T1907+U1907+V1907+W1907+X1907+Y1907+Z1907+AA1907+AB1907+AC1907</f>
        <v>478</v>
      </c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  <c r="BA1907" s="10"/>
      <c r="BB1907" s="10"/>
      <c r="BC1907" s="10"/>
      <c r="BD1907" s="10"/>
      <c r="BE1907" s="10"/>
      <c r="BF1907" s="10"/>
      <c r="BG1907" s="10"/>
      <c r="BH1907" s="10"/>
    </row>
    <row r="1908" spans="1:60" ht="15.6" x14ac:dyDescent="0.3">
      <c r="A1908" s="34" t="s">
        <v>2468</v>
      </c>
      <c r="B1908" s="34" t="s">
        <v>2469</v>
      </c>
      <c r="C1908" s="137" t="s">
        <v>2512</v>
      </c>
      <c r="D1908" s="138">
        <v>12</v>
      </c>
      <c r="E1908" s="134" t="s">
        <v>2522</v>
      </c>
      <c r="F1908" s="91" t="s">
        <v>2523</v>
      </c>
      <c r="G1908" s="34">
        <v>1</v>
      </c>
      <c r="H1908" s="34">
        <v>161</v>
      </c>
      <c r="I1908" s="34">
        <v>0</v>
      </c>
      <c r="J1908" s="34">
        <v>0</v>
      </c>
      <c r="K1908" s="34">
        <v>0</v>
      </c>
      <c r="L1908" s="34">
        <v>0</v>
      </c>
      <c r="M1908" s="34">
        <v>0</v>
      </c>
      <c r="N1908" s="34">
        <v>1</v>
      </c>
      <c r="O1908" s="34">
        <v>0</v>
      </c>
      <c r="P1908" s="34">
        <v>0</v>
      </c>
      <c r="Q1908" s="34">
        <v>0</v>
      </c>
      <c r="R1908" s="34">
        <v>0</v>
      </c>
      <c r="S1908" s="34">
        <v>0</v>
      </c>
      <c r="T1908" s="34">
        <v>1</v>
      </c>
      <c r="U1908" s="34">
        <v>156</v>
      </c>
      <c r="V1908" s="34">
        <v>0</v>
      </c>
      <c r="W1908" s="34">
        <v>0</v>
      </c>
      <c r="X1908" s="34">
        <v>0</v>
      </c>
      <c r="Y1908" s="34">
        <v>0</v>
      </c>
      <c r="Z1908" s="34">
        <v>0</v>
      </c>
      <c r="AA1908" s="34">
        <v>0</v>
      </c>
      <c r="AB1908" s="34">
        <v>0</v>
      </c>
      <c r="AC1908" s="34">
        <v>0</v>
      </c>
      <c r="AD1908" s="34">
        <v>8</v>
      </c>
      <c r="AE1908" s="34">
        <v>0</v>
      </c>
      <c r="AF1908" s="35">
        <f>G1908+H1908+I1908+J1908+K1908+L1908+M1908+N1908+O1908+P1908+Q1908+R1908+S1908+T1908+U1908+V1908+W1908+X1908+Y1908+Z1908+AA1908+AB1908+AC1908+AD1908</f>
        <v>328</v>
      </c>
      <c r="AG1908" s="35">
        <f>G1908+H1908+I1908+J1908+K1908+L1908+M1908+N1908+O1908+P1908+Q1908+R1908+S1908+T1908+U1908+V1908+W1908+X1908+Y1908+Z1908+AA1908+AB1908+AC1908</f>
        <v>320</v>
      </c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  <c r="BA1908" s="10"/>
      <c r="BB1908" s="10"/>
      <c r="BC1908" s="10"/>
      <c r="BD1908" s="10"/>
      <c r="BE1908" s="10"/>
      <c r="BF1908" s="10"/>
      <c r="BG1908" s="10"/>
      <c r="BH1908" s="10"/>
    </row>
    <row r="1909" spans="1:60" ht="31.2" x14ac:dyDescent="0.3">
      <c r="A1909" s="34" t="s">
        <v>2468</v>
      </c>
      <c r="B1909" s="34" t="s">
        <v>2469</v>
      </c>
      <c r="C1909" s="137" t="s">
        <v>2512</v>
      </c>
      <c r="D1909" s="138">
        <v>12</v>
      </c>
      <c r="E1909" s="134" t="s">
        <v>2524</v>
      </c>
      <c r="F1909" s="91" t="s">
        <v>2525</v>
      </c>
      <c r="G1909" s="34">
        <v>0</v>
      </c>
      <c r="H1909" s="34">
        <v>161</v>
      </c>
      <c r="I1909" s="34">
        <v>1</v>
      </c>
      <c r="J1909" s="34">
        <v>0</v>
      </c>
      <c r="K1909" s="34">
        <v>0</v>
      </c>
      <c r="L1909" s="34">
        <v>0</v>
      </c>
      <c r="M1909" s="34">
        <v>0</v>
      </c>
      <c r="N1909" s="34">
        <v>7</v>
      </c>
      <c r="O1909" s="34">
        <v>0</v>
      </c>
      <c r="P1909" s="34">
        <v>0</v>
      </c>
      <c r="Q1909" s="34">
        <v>0</v>
      </c>
      <c r="R1909" s="34">
        <v>0</v>
      </c>
      <c r="S1909" s="34">
        <v>0</v>
      </c>
      <c r="T1909" s="34">
        <v>0</v>
      </c>
      <c r="U1909" s="34">
        <v>155</v>
      </c>
      <c r="V1909" s="34">
        <v>1</v>
      </c>
      <c r="W1909" s="34">
        <v>0</v>
      </c>
      <c r="X1909" s="34">
        <v>0</v>
      </c>
      <c r="Y1909" s="34">
        <v>0</v>
      </c>
      <c r="Z1909" s="34">
        <v>0</v>
      </c>
      <c r="AA1909" s="34">
        <v>0</v>
      </c>
      <c r="AB1909" s="34">
        <v>0</v>
      </c>
      <c r="AC1909" s="34">
        <v>0</v>
      </c>
      <c r="AD1909" s="34">
        <v>8</v>
      </c>
      <c r="AE1909" s="34">
        <v>0</v>
      </c>
      <c r="AF1909" s="35">
        <f>G1909+H1909+I1909+J1909+K1909+L1909+M1909+N1909+O1909+P1909+Q1909+R1909+S1909+T1909+U1909+V1909+W1909+X1909+Y1909+Z1909+AA1909+AB1909+AC1909+AD1909</f>
        <v>333</v>
      </c>
      <c r="AG1909" s="35">
        <f>G1909+H1909+I1909+J1909+K1909+L1909+M1909+N1909+O1909+P1909+Q1909+R1909+S1909+T1909+U1909+V1909+W1909+X1909+Y1909+Z1909+AA1909+AB1909+AC1909</f>
        <v>325</v>
      </c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  <c r="BA1909" s="10"/>
      <c r="BB1909" s="10"/>
      <c r="BC1909" s="10"/>
      <c r="BD1909" s="10"/>
      <c r="BE1909" s="10"/>
      <c r="BF1909" s="10"/>
      <c r="BG1909" s="10"/>
      <c r="BH1909" s="10"/>
    </row>
    <row r="1910" spans="1:60" ht="15.6" x14ac:dyDescent="0.3">
      <c r="A1910" s="34" t="s">
        <v>2468</v>
      </c>
      <c r="B1910" s="34" t="s">
        <v>2469</v>
      </c>
      <c r="C1910" s="137" t="s">
        <v>2512</v>
      </c>
      <c r="D1910" s="138">
        <v>12</v>
      </c>
      <c r="E1910" s="134" t="s">
        <v>2526</v>
      </c>
      <c r="F1910" s="91" t="s">
        <v>2527</v>
      </c>
      <c r="G1910" s="34">
        <v>0</v>
      </c>
      <c r="H1910" s="34">
        <v>55</v>
      </c>
      <c r="I1910" s="34">
        <v>0</v>
      </c>
      <c r="J1910" s="34">
        <v>0</v>
      </c>
      <c r="K1910" s="34">
        <v>0</v>
      </c>
      <c r="L1910" s="34">
        <v>0</v>
      </c>
      <c r="M1910" s="34">
        <v>0</v>
      </c>
      <c r="N1910" s="34">
        <v>1</v>
      </c>
      <c r="O1910" s="34">
        <v>0</v>
      </c>
      <c r="P1910" s="34">
        <v>0</v>
      </c>
      <c r="Q1910" s="34">
        <v>0</v>
      </c>
      <c r="R1910" s="34">
        <v>0</v>
      </c>
      <c r="S1910" s="34">
        <v>0</v>
      </c>
      <c r="T1910" s="34">
        <v>0</v>
      </c>
      <c r="U1910" s="34">
        <v>116</v>
      </c>
      <c r="V1910" s="34">
        <v>0</v>
      </c>
      <c r="W1910" s="34">
        <v>0</v>
      </c>
      <c r="X1910" s="34">
        <v>0</v>
      </c>
      <c r="Y1910" s="34">
        <v>0</v>
      </c>
      <c r="Z1910" s="34">
        <v>0</v>
      </c>
      <c r="AA1910" s="34">
        <v>1</v>
      </c>
      <c r="AB1910" s="34">
        <v>0</v>
      </c>
      <c r="AC1910" s="34">
        <v>0</v>
      </c>
      <c r="AD1910" s="34">
        <v>3</v>
      </c>
      <c r="AE1910" s="34">
        <v>0</v>
      </c>
      <c r="AF1910" s="35">
        <f>G1910+H1910+I1910+J1910+K1910+L1910+M1910+N1910+O1910+P1910+Q1910+R1910+S1910+T1910+U1910+V1910+W1910+X1910+Y1910+Z1910+AA1910+AB1910+AC1910+AD1910</f>
        <v>176</v>
      </c>
      <c r="AG1910" s="35">
        <f>G1910+H1910+I1910+J1910+K1910+L1910+M1910+N1910+O1910+P1910+Q1910+R1910+S1910+T1910+U1910+V1910+W1910+X1910+Y1910+Z1910+AA1910+AB1910+AC1910</f>
        <v>173</v>
      </c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  <c r="BA1910" s="10"/>
      <c r="BB1910" s="10"/>
      <c r="BC1910" s="10"/>
      <c r="BD1910" s="10"/>
      <c r="BE1910" s="10"/>
      <c r="BF1910" s="10"/>
      <c r="BG1910" s="10"/>
      <c r="BH1910" s="10"/>
    </row>
    <row r="1911" spans="1:60" ht="15.6" x14ac:dyDescent="0.3">
      <c r="A1911" s="40"/>
      <c r="B1911" s="40"/>
      <c r="C1911" s="40"/>
      <c r="D1911" s="40"/>
      <c r="E1911" s="44" t="s">
        <v>16</v>
      </c>
      <c r="F1911" s="44" t="s">
        <v>7</v>
      </c>
      <c r="G1911" s="44">
        <f>SUM(G1907:G1910)</f>
        <v>1</v>
      </c>
      <c r="H1911" s="44">
        <f t="shared" ref="H1911:AG1911" si="515">SUM(H1907:H1910)</f>
        <v>568</v>
      </c>
      <c r="I1911" s="44">
        <f t="shared" si="515"/>
        <v>1</v>
      </c>
      <c r="J1911" s="44">
        <f t="shared" si="515"/>
        <v>0</v>
      </c>
      <c r="K1911" s="44">
        <f t="shared" si="515"/>
        <v>0</v>
      </c>
      <c r="L1911" s="44">
        <f t="shared" si="515"/>
        <v>1</v>
      </c>
      <c r="M1911" s="44">
        <f t="shared" si="515"/>
        <v>0</v>
      </c>
      <c r="N1911" s="44">
        <f t="shared" si="515"/>
        <v>14</v>
      </c>
      <c r="O1911" s="44">
        <f t="shared" si="515"/>
        <v>0</v>
      </c>
      <c r="P1911" s="44">
        <f t="shared" si="515"/>
        <v>1</v>
      </c>
      <c r="Q1911" s="44">
        <f t="shared" si="515"/>
        <v>0</v>
      </c>
      <c r="R1911" s="44">
        <f t="shared" si="515"/>
        <v>0</v>
      </c>
      <c r="S1911" s="44">
        <f t="shared" si="515"/>
        <v>0</v>
      </c>
      <c r="T1911" s="44">
        <f>SUM(T1907:T1910)</f>
        <v>2</v>
      </c>
      <c r="U1911" s="44">
        <f t="shared" si="515"/>
        <v>704</v>
      </c>
      <c r="V1911" s="44">
        <f t="shared" si="515"/>
        <v>1</v>
      </c>
      <c r="W1911" s="44">
        <f t="shared" si="515"/>
        <v>0</v>
      </c>
      <c r="X1911" s="44">
        <f t="shared" si="515"/>
        <v>0</v>
      </c>
      <c r="Y1911" s="44">
        <f t="shared" si="515"/>
        <v>1</v>
      </c>
      <c r="Z1911" s="44">
        <f t="shared" si="515"/>
        <v>0</v>
      </c>
      <c r="AA1911" s="44">
        <f t="shared" si="515"/>
        <v>1</v>
      </c>
      <c r="AB1911" s="44">
        <f t="shared" si="515"/>
        <v>1</v>
      </c>
      <c r="AC1911" s="44">
        <f t="shared" si="515"/>
        <v>0</v>
      </c>
      <c r="AD1911" s="44">
        <f t="shared" si="515"/>
        <v>24</v>
      </c>
      <c r="AE1911" s="44">
        <f t="shared" si="515"/>
        <v>0</v>
      </c>
      <c r="AF1911" s="44">
        <f t="shared" si="515"/>
        <v>1320</v>
      </c>
      <c r="AG1911" s="44">
        <f t="shared" si="515"/>
        <v>1296</v>
      </c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  <c r="BA1911" s="10"/>
      <c r="BB1911" s="10"/>
      <c r="BC1911" s="10"/>
      <c r="BD1911" s="10"/>
      <c r="BE1911" s="10"/>
      <c r="BF1911" s="10"/>
      <c r="BG1911" s="10"/>
      <c r="BH1911" s="10"/>
    </row>
    <row r="1912" spans="1:60" ht="15.6" x14ac:dyDescent="0.3">
      <c r="A1912" s="40"/>
      <c r="B1912" s="40"/>
      <c r="C1912" s="40"/>
      <c r="D1912" s="40"/>
      <c r="E1912" s="40"/>
      <c r="F1912" s="40"/>
      <c r="G1912" s="40"/>
      <c r="H1912" s="40"/>
      <c r="I1912" s="40"/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83"/>
      <c r="AE1912" s="41"/>
      <c r="AF1912" s="41"/>
      <c r="AG1912" s="41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  <c r="BA1912" s="10"/>
      <c r="BB1912" s="10"/>
      <c r="BC1912" s="10"/>
      <c r="BD1912" s="10"/>
      <c r="BE1912" s="10"/>
      <c r="BF1912" s="10"/>
      <c r="BG1912" s="10"/>
      <c r="BH1912" s="10"/>
    </row>
    <row r="1913" spans="1:60" ht="15.6" x14ac:dyDescent="0.3">
      <c r="A1913" s="34" t="s">
        <v>2468</v>
      </c>
      <c r="B1913" s="34" t="s">
        <v>2469</v>
      </c>
      <c r="C1913" s="137" t="s">
        <v>2512</v>
      </c>
      <c r="D1913" s="138">
        <v>13</v>
      </c>
      <c r="E1913" s="134" t="s">
        <v>2528</v>
      </c>
      <c r="F1913" s="91" t="s">
        <v>2529</v>
      </c>
      <c r="G1913" s="34">
        <v>3</v>
      </c>
      <c r="H1913" s="34">
        <v>160</v>
      </c>
      <c r="I1913" s="34">
        <v>2</v>
      </c>
      <c r="J1913" s="34">
        <v>0</v>
      </c>
      <c r="K1913" s="34">
        <v>1</v>
      </c>
      <c r="L1913" s="34">
        <v>2</v>
      </c>
      <c r="M1913" s="34">
        <v>0</v>
      </c>
      <c r="N1913" s="34">
        <v>2</v>
      </c>
      <c r="O1913" s="34">
        <v>0</v>
      </c>
      <c r="P1913" s="34">
        <v>0</v>
      </c>
      <c r="Q1913" s="34">
        <v>0</v>
      </c>
      <c r="R1913" s="34">
        <v>1</v>
      </c>
      <c r="S1913" s="34">
        <v>0</v>
      </c>
      <c r="T1913" s="34">
        <v>0</v>
      </c>
      <c r="U1913" s="34">
        <v>345</v>
      </c>
      <c r="V1913" s="34">
        <v>1</v>
      </c>
      <c r="W1913" s="34">
        <v>0</v>
      </c>
      <c r="X1913" s="34">
        <v>1</v>
      </c>
      <c r="Y1913" s="34">
        <v>4</v>
      </c>
      <c r="Z1913" s="34">
        <v>0</v>
      </c>
      <c r="AA1913" s="34">
        <v>1</v>
      </c>
      <c r="AB1913" s="34">
        <v>0</v>
      </c>
      <c r="AC1913" s="34">
        <v>0</v>
      </c>
      <c r="AD1913" s="34">
        <v>9</v>
      </c>
      <c r="AE1913" s="34">
        <v>0</v>
      </c>
      <c r="AF1913" s="35">
        <f>G1913+H1913+I1913+J1913+K1913+L1913+M1913+N1913+O1913+P1913+Q1913+R1913+S1913+T1913+U1913+V1913+W1913+X1913+Y1913+Z1913+AA1913+AB1913+AC1913+AD1913</f>
        <v>532</v>
      </c>
      <c r="AG1913" s="35">
        <f>G1913+H1913+I1913+J1913+K1913+L1913+M1913+N1913+O1913+P1913+Q1913+R1913+S1913+T1913+U1913+V1913+W1913+X1913+Y1913+Z1913+AA1913+AB1913+AC1913</f>
        <v>523</v>
      </c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  <c r="BA1913" s="10"/>
      <c r="BB1913" s="10"/>
      <c r="BC1913" s="10"/>
      <c r="BD1913" s="10"/>
      <c r="BE1913" s="10"/>
      <c r="BF1913" s="10"/>
      <c r="BG1913" s="10"/>
      <c r="BH1913" s="10"/>
    </row>
    <row r="1914" spans="1:60" ht="15.6" x14ac:dyDescent="0.3">
      <c r="A1914" s="34" t="s">
        <v>2468</v>
      </c>
      <c r="B1914" s="34" t="s">
        <v>2469</v>
      </c>
      <c r="C1914" s="137" t="s">
        <v>2512</v>
      </c>
      <c r="D1914" s="138">
        <v>13</v>
      </c>
      <c r="E1914" s="134" t="s">
        <v>2530</v>
      </c>
      <c r="F1914" s="91" t="s">
        <v>2531</v>
      </c>
      <c r="G1914" s="34">
        <v>0</v>
      </c>
      <c r="H1914" s="34">
        <v>52</v>
      </c>
      <c r="I1914" s="34">
        <v>0</v>
      </c>
      <c r="J1914" s="34">
        <v>0</v>
      </c>
      <c r="K1914" s="34">
        <v>0</v>
      </c>
      <c r="L1914" s="34">
        <v>0</v>
      </c>
      <c r="M1914" s="34">
        <v>0</v>
      </c>
      <c r="N1914" s="34">
        <v>2</v>
      </c>
      <c r="O1914" s="34">
        <v>0</v>
      </c>
      <c r="P1914" s="34">
        <v>0</v>
      </c>
      <c r="Q1914" s="34">
        <v>0</v>
      </c>
      <c r="R1914" s="34">
        <v>0</v>
      </c>
      <c r="S1914" s="34">
        <v>0</v>
      </c>
      <c r="T1914" s="34">
        <v>0</v>
      </c>
      <c r="U1914" s="34">
        <v>103</v>
      </c>
      <c r="V1914" s="34">
        <v>0</v>
      </c>
      <c r="W1914" s="34">
        <v>1</v>
      </c>
      <c r="X1914" s="34">
        <v>0</v>
      </c>
      <c r="Y1914" s="34">
        <v>0</v>
      </c>
      <c r="Z1914" s="34">
        <v>0</v>
      </c>
      <c r="AA1914" s="34">
        <v>0</v>
      </c>
      <c r="AB1914" s="34">
        <v>0</v>
      </c>
      <c r="AC1914" s="34">
        <v>0</v>
      </c>
      <c r="AD1914" s="34">
        <v>1</v>
      </c>
      <c r="AE1914" s="34">
        <v>0</v>
      </c>
      <c r="AF1914" s="35">
        <f>G1914+H1914+I1914+J1914+K1914+L1914+M1914+N1914+O1914+P1914+Q1914+R1914+S1914+T1914+U1914+V1914+W1914+X1914+Y1914+Z1914+AA1914+AB1914+AC1914+AD1914</f>
        <v>159</v>
      </c>
      <c r="AG1914" s="35">
        <f>G1914+H1914+I1914+J1914+K1914+L1914+M1914+N1914+O1914+P1914+Q1914+R1914+S1914+T1914+U1914+V1914+W1914+X1914+Y1914+Z1914+AA1914+AB1914+AC1914</f>
        <v>158</v>
      </c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  <c r="BA1914" s="10"/>
      <c r="BB1914" s="10"/>
      <c r="BC1914" s="10"/>
      <c r="BD1914" s="10"/>
      <c r="BE1914" s="10"/>
      <c r="BF1914" s="10"/>
      <c r="BG1914" s="10"/>
      <c r="BH1914" s="10"/>
    </row>
    <row r="1915" spans="1:60" ht="15.6" x14ac:dyDescent="0.3">
      <c r="A1915" s="34" t="s">
        <v>2468</v>
      </c>
      <c r="B1915" s="34" t="s">
        <v>2469</v>
      </c>
      <c r="C1915" s="137" t="s">
        <v>2512</v>
      </c>
      <c r="D1915" s="138">
        <v>13</v>
      </c>
      <c r="E1915" s="134" t="s">
        <v>2532</v>
      </c>
      <c r="F1915" s="91" t="s">
        <v>2533</v>
      </c>
      <c r="G1915" s="34">
        <v>0</v>
      </c>
      <c r="H1915" s="34">
        <v>97</v>
      </c>
      <c r="I1915" s="34">
        <v>1</v>
      </c>
      <c r="J1915" s="34">
        <v>0</v>
      </c>
      <c r="K1915" s="34">
        <v>0</v>
      </c>
      <c r="L1915" s="34">
        <v>3</v>
      </c>
      <c r="M1915" s="34">
        <v>1</v>
      </c>
      <c r="N1915" s="34">
        <v>4</v>
      </c>
      <c r="O1915" s="34">
        <v>0</v>
      </c>
      <c r="P1915" s="34">
        <v>0</v>
      </c>
      <c r="Q1915" s="34">
        <v>2</v>
      </c>
      <c r="R1915" s="34">
        <v>1</v>
      </c>
      <c r="S1915" s="34">
        <v>0</v>
      </c>
      <c r="T1915" s="34">
        <v>1</v>
      </c>
      <c r="U1915" s="34">
        <v>147</v>
      </c>
      <c r="V1915" s="34">
        <v>1</v>
      </c>
      <c r="W1915" s="34">
        <v>0</v>
      </c>
      <c r="X1915" s="34">
        <v>1</v>
      </c>
      <c r="Y1915" s="34">
        <v>1</v>
      </c>
      <c r="Z1915" s="34">
        <v>1</v>
      </c>
      <c r="AA1915" s="34">
        <v>1</v>
      </c>
      <c r="AB1915" s="34">
        <v>1</v>
      </c>
      <c r="AC1915" s="34">
        <v>0</v>
      </c>
      <c r="AD1915" s="34">
        <v>10</v>
      </c>
      <c r="AE1915" s="34">
        <v>0</v>
      </c>
      <c r="AF1915" s="35">
        <f>G1915+H1915+I1915+J1915+K1915+L1915+M1915+N1915+O1915+P1915+Q1915+R1915+S1915+T1915+U1915+V1915+W1915+X1915+Y1915+Z1915+AA1915+AB1915+AC1915+AD1915</f>
        <v>273</v>
      </c>
      <c r="AG1915" s="35">
        <f>G1915+H1915+I1915+J1915+K1915+L1915+M1915+N1915+O1915+P1915+Q1915+R1915+S1915+T1915+U1915+V1915+W1915+X1915+Y1915+Z1915+AA1915+AB1915+AC1915</f>
        <v>263</v>
      </c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  <c r="BA1915" s="10"/>
      <c r="BB1915" s="10"/>
      <c r="BC1915" s="10"/>
      <c r="BD1915" s="10"/>
      <c r="BE1915" s="10"/>
      <c r="BF1915" s="10"/>
      <c r="BG1915" s="10"/>
      <c r="BH1915" s="10"/>
    </row>
    <row r="1916" spans="1:60" ht="15.6" x14ac:dyDescent="0.3">
      <c r="A1916" s="34" t="s">
        <v>2468</v>
      </c>
      <c r="B1916" s="34" t="s">
        <v>2469</v>
      </c>
      <c r="C1916" s="137" t="s">
        <v>2512</v>
      </c>
      <c r="D1916" s="138">
        <v>13</v>
      </c>
      <c r="E1916" s="134" t="s">
        <v>2534</v>
      </c>
      <c r="F1916" s="91" t="s">
        <v>2535</v>
      </c>
      <c r="G1916" s="34">
        <v>0</v>
      </c>
      <c r="H1916" s="34">
        <v>128</v>
      </c>
      <c r="I1916" s="34">
        <v>1</v>
      </c>
      <c r="J1916" s="34">
        <v>1</v>
      </c>
      <c r="K1916" s="34">
        <v>0</v>
      </c>
      <c r="L1916" s="34">
        <v>0</v>
      </c>
      <c r="M1916" s="34">
        <v>0</v>
      </c>
      <c r="N1916" s="34">
        <v>1</v>
      </c>
      <c r="O1916" s="34">
        <v>0</v>
      </c>
      <c r="P1916" s="34">
        <v>0</v>
      </c>
      <c r="Q1916" s="34">
        <v>1</v>
      </c>
      <c r="R1916" s="34">
        <v>0</v>
      </c>
      <c r="S1916" s="34">
        <v>0</v>
      </c>
      <c r="T1916" s="34">
        <v>0</v>
      </c>
      <c r="U1916" s="34">
        <v>242</v>
      </c>
      <c r="V1916" s="34">
        <v>0</v>
      </c>
      <c r="W1916" s="34">
        <v>0</v>
      </c>
      <c r="X1916" s="34">
        <v>1</v>
      </c>
      <c r="Y1916" s="34">
        <v>1</v>
      </c>
      <c r="Z1916" s="34">
        <v>1</v>
      </c>
      <c r="AA1916" s="34">
        <v>1</v>
      </c>
      <c r="AB1916" s="34">
        <v>0</v>
      </c>
      <c r="AC1916" s="34">
        <v>1</v>
      </c>
      <c r="AD1916" s="34">
        <v>7</v>
      </c>
      <c r="AE1916" s="34">
        <v>0</v>
      </c>
      <c r="AF1916" s="35">
        <f>G1916+H1916+I1916+J1916+K1916+L1916+M1916+N1916+O1916+P1916+Q1916+R1916+S1916+T1916+U1916+V1916+W1916+X1916+Y1916+Z1916+AA1916+AB1916+AC1916+AD1916</f>
        <v>386</v>
      </c>
      <c r="AG1916" s="35">
        <f>G1916+H1916+I1916+J1916+K1916+L1916+M1916+N1916+O1916+P1916+Q1916+R1916+S1916+T1916+U1916+V1916+W1916+X1916+Y1916+Z1916+AA1916+AB1916+AC1916</f>
        <v>379</v>
      </c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  <c r="BA1916" s="10"/>
      <c r="BB1916" s="10"/>
      <c r="BC1916" s="10"/>
      <c r="BD1916" s="10"/>
      <c r="BE1916" s="10"/>
      <c r="BF1916" s="10"/>
      <c r="BG1916" s="10"/>
      <c r="BH1916" s="10"/>
    </row>
    <row r="1917" spans="1:60" ht="15.6" x14ac:dyDescent="0.3">
      <c r="A1917" s="34" t="s">
        <v>2468</v>
      </c>
      <c r="B1917" s="34" t="s">
        <v>2469</v>
      </c>
      <c r="C1917" s="137" t="s">
        <v>2512</v>
      </c>
      <c r="D1917" s="138">
        <v>13</v>
      </c>
      <c r="E1917" s="134" t="s">
        <v>2536</v>
      </c>
      <c r="F1917" s="91" t="s">
        <v>2537</v>
      </c>
      <c r="G1917" s="34">
        <v>0</v>
      </c>
      <c r="H1917" s="34">
        <v>133</v>
      </c>
      <c r="I1917" s="34">
        <v>1</v>
      </c>
      <c r="J1917" s="34">
        <v>0</v>
      </c>
      <c r="K1917" s="34">
        <v>1</v>
      </c>
      <c r="L1917" s="34">
        <v>2</v>
      </c>
      <c r="M1917" s="34">
        <v>0</v>
      </c>
      <c r="N1917" s="34">
        <v>3</v>
      </c>
      <c r="O1917" s="34">
        <v>0</v>
      </c>
      <c r="P1917" s="34">
        <v>0</v>
      </c>
      <c r="Q1917" s="34">
        <v>0</v>
      </c>
      <c r="R1917" s="34">
        <v>0</v>
      </c>
      <c r="S1917" s="34">
        <v>0</v>
      </c>
      <c r="T1917" s="34">
        <v>1</v>
      </c>
      <c r="U1917" s="34">
        <v>227</v>
      </c>
      <c r="V1917" s="34">
        <v>0</v>
      </c>
      <c r="W1917" s="34">
        <v>0</v>
      </c>
      <c r="X1917" s="34">
        <v>0</v>
      </c>
      <c r="Y1917" s="34">
        <v>3</v>
      </c>
      <c r="Z1917" s="34">
        <v>2</v>
      </c>
      <c r="AA1917" s="34">
        <v>0</v>
      </c>
      <c r="AB1917" s="34">
        <v>0</v>
      </c>
      <c r="AC1917" s="34">
        <v>0</v>
      </c>
      <c r="AD1917" s="34">
        <v>5</v>
      </c>
      <c r="AE1917" s="34">
        <v>0</v>
      </c>
      <c r="AF1917" s="35">
        <f>G1917+H1917+I1917+J1917+K1917+L1917+M1917+N1917+O1917+P1917+Q1917+R1917+S1917+T1917+U1917+V1917+W1917+X1917+Y1917+Z1917+AA1917+AB1917+AC1917+AD1917</f>
        <v>378</v>
      </c>
      <c r="AG1917" s="35">
        <f>G1917+H1917+I1917+J1917+K1917+L1917+M1917+N1917+O1917+P1917+Q1917+R1917+S1917+T1917+U1917+V1917+W1917+X1917+Y1917+Z1917+AA1917+AB1917+AC1917</f>
        <v>373</v>
      </c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  <c r="BA1917" s="10"/>
      <c r="BB1917" s="10"/>
      <c r="BC1917" s="10"/>
      <c r="BD1917" s="10"/>
      <c r="BE1917" s="10"/>
      <c r="BF1917" s="10"/>
      <c r="BG1917" s="10"/>
      <c r="BH1917" s="10"/>
    </row>
    <row r="1918" spans="1:60" ht="15.6" x14ac:dyDescent="0.3">
      <c r="A1918" s="40"/>
      <c r="B1918" s="40"/>
      <c r="C1918" s="40"/>
      <c r="D1918" s="40"/>
      <c r="E1918" s="44" t="s">
        <v>14</v>
      </c>
      <c r="F1918" s="44" t="s">
        <v>7</v>
      </c>
      <c r="G1918" s="44">
        <f t="shared" ref="G1918:AG1918" si="516">SUM(G1913:G1917)</f>
        <v>3</v>
      </c>
      <c r="H1918" s="44">
        <f t="shared" si="516"/>
        <v>570</v>
      </c>
      <c r="I1918" s="44">
        <f t="shared" si="516"/>
        <v>5</v>
      </c>
      <c r="J1918" s="44">
        <f t="shared" si="516"/>
        <v>1</v>
      </c>
      <c r="K1918" s="44">
        <f t="shared" si="516"/>
        <v>2</v>
      </c>
      <c r="L1918" s="44">
        <f t="shared" si="516"/>
        <v>7</v>
      </c>
      <c r="M1918" s="44">
        <f t="shared" si="516"/>
        <v>1</v>
      </c>
      <c r="N1918" s="44">
        <f t="shared" si="516"/>
        <v>12</v>
      </c>
      <c r="O1918" s="44">
        <f t="shared" si="516"/>
        <v>0</v>
      </c>
      <c r="P1918" s="44">
        <f t="shared" si="516"/>
        <v>0</v>
      </c>
      <c r="Q1918" s="44">
        <f t="shared" si="516"/>
        <v>3</v>
      </c>
      <c r="R1918" s="44">
        <f t="shared" si="516"/>
        <v>2</v>
      </c>
      <c r="S1918" s="44">
        <f t="shared" si="516"/>
        <v>0</v>
      </c>
      <c r="T1918" s="44">
        <f t="shared" si="516"/>
        <v>2</v>
      </c>
      <c r="U1918" s="44">
        <f t="shared" si="516"/>
        <v>1064</v>
      </c>
      <c r="V1918" s="44">
        <f t="shared" si="516"/>
        <v>2</v>
      </c>
      <c r="W1918" s="44">
        <f>SUM(W1913:W1917)</f>
        <v>1</v>
      </c>
      <c r="X1918" s="44">
        <f t="shared" si="516"/>
        <v>3</v>
      </c>
      <c r="Y1918" s="44">
        <f t="shared" si="516"/>
        <v>9</v>
      </c>
      <c r="Z1918" s="44">
        <f t="shared" si="516"/>
        <v>4</v>
      </c>
      <c r="AA1918" s="44">
        <f t="shared" si="516"/>
        <v>3</v>
      </c>
      <c r="AB1918" s="44">
        <f t="shared" si="516"/>
        <v>1</v>
      </c>
      <c r="AC1918" s="44">
        <f t="shared" si="516"/>
        <v>1</v>
      </c>
      <c r="AD1918" s="44">
        <f t="shared" si="516"/>
        <v>32</v>
      </c>
      <c r="AE1918" s="44">
        <f t="shared" si="516"/>
        <v>0</v>
      </c>
      <c r="AF1918" s="44">
        <f t="shared" si="516"/>
        <v>1728</v>
      </c>
      <c r="AG1918" s="44">
        <f t="shared" si="516"/>
        <v>1696</v>
      </c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  <c r="BA1918" s="10"/>
      <c r="BB1918" s="10"/>
      <c r="BC1918" s="10"/>
      <c r="BD1918" s="10"/>
      <c r="BE1918" s="10"/>
      <c r="BF1918" s="10"/>
      <c r="BG1918" s="10"/>
      <c r="BH1918" s="10"/>
    </row>
    <row r="1919" spans="1:60" ht="15.6" x14ac:dyDescent="0.3">
      <c r="A1919" s="40"/>
      <c r="B1919" s="40"/>
      <c r="C1919" s="40"/>
      <c r="D1919" s="40"/>
      <c r="E1919" s="40"/>
      <c r="F1919" s="40"/>
      <c r="G1919" s="40"/>
      <c r="H1919" s="40"/>
      <c r="I1919" s="40"/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83"/>
      <c r="AE1919" s="41"/>
      <c r="AF1919" s="41"/>
      <c r="AG1919" s="41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  <c r="BA1919" s="10"/>
      <c r="BB1919" s="10"/>
      <c r="BC1919" s="10"/>
      <c r="BD1919" s="10"/>
      <c r="BE1919" s="10"/>
      <c r="BF1919" s="10"/>
      <c r="BG1919" s="10"/>
      <c r="BH1919" s="10"/>
    </row>
    <row r="1920" spans="1:60" ht="15.6" x14ac:dyDescent="0.3">
      <c r="A1920" s="34" t="s">
        <v>2468</v>
      </c>
      <c r="B1920" s="34" t="s">
        <v>2469</v>
      </c>
      <c r="C1920" s="137" t="s">
        <v>2512</v>
      </c>
      <c r="D1920" s="138">
        <v>14</v>
      </c>
      <c r="E1920" s="134" t="s">
        <v>2538</v>
      </c>
      <c r="F1920" s="91" t="s">
        <v>2539</v>
      </c>
      <c r="G1920" s="34">
        <v>2</v>
      </c>
      <c r="H1920" s="34">
        <v>137</v>
      </c>
      <c r="I1920" s="34">
        <v>3</v>
      </c>
      <c r="J1920" s="34">
        <v>0</v>
      </c>
      <c r="K1920" s="34">
        <v>0</v>
      </c>
      <c r="L1920" s="34">
        <v>1</v>
      </c>
      <c r="M1920" s="34">
        <v>1</v>
      </c>
      <c r="N1920" s="34">
        <v>4</v>
      </c>
      <c r="O1920" s="34">
        <v>0</v>
      </c>
      <c r="P1920" s="34">
        <v>0</v>
      </c>
      <c r="Q1920" s="34">
        <v>0</v>
      </c>
      <c r="R1920" s="34">
        <v>0</v>
      </c>
      <c r="S1920" s="34">
        <v>1</v>
      </c>
      <c r="T1920" s="34">
        <v>1</v>
      </c>
      <c r="U1920" s="34">
        <v>203</v>
      </c>
      <c r="V1920" s="34">
        <v>0</v>
      </c>
      <c r="W1920" s="34">
        <v>0</v>
      </c>
      <c r="X1920" s="34">
        <v>1</v>
      </c>
      <c r="Y1920" s="34">
        <v>2</v>
      </c>
      <c r="Z1920" s="34">
        <v>1</v>
      </c>
      <c r="AA1920" s="34">
        <v>5</v>
      </c>
      <c r="AB1920" s="34">
        <v>2</v>
      </c>
      <c r="AC1920" s="34">
        <v>3</v>
      </c>
      <c r="AD1920" s="34">
        <v>7</v>
      </c>
      <c r="AE1920" s="34">
        <v>0</v>
      </c>
      <c r="AF1920" s="35">
        <f>G1920+H1920+I1920+J1920+K1920+L1920+M1920+N1920+O1920+P1920+Q1920+R1920+S1920+T1920+U1920+V1920+W1920+X1920+Y1920+Z1920+AA1920+AB1920+AC1920+AD1920</f>
        <v>374</v>
      </c>
      <c r="AG1920" s="35">
        <f>G1920+H1920+I1920+J1920+K1920+L1920+M1920+N1920+O1920+P1920+Q1920+R1920+S1920+T1920+U1920+V1920+W1920+X1920+Y1920+Z1920+AA1920+AB1920+AC1920</f>
        <v>367</v>
      </c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  <c r="BA1920" s="10"/>
      <c r="BB1920" s="10"/>
      <c r="BC1920" s="10"/>
      <c r="BD1920" s="10"/>
      <c r="BE1920" s="10"/>
      <c r="BF1920" s="10"/>
      <c r="BG1920" s="10"/>
      <c r="BH1920" s="10"/>
    </row>
    <row r="1921" spans="1:60" ht="15.6" x14ac:dyDescent="0.3">
      <c r="A1921" s="34" t="s">
        <v>2468</v>
      </c>
      <c r="B1921" s="34" t="s">
        <v>2469</v>
      </c>
      <c r="C1921" s="137" t="s">
        <v>2512</v>
      </c>
      <c r="D1921" s="138">
        <v>14</v>
      </c>
      <c r="E1921" s="134" t="s">
        <v>2540</v>
      </c>
      <c r="F1921" s="91" t="s">
        <v>2541</v>
      </c>
      <c r="G1921" s="34">
        <v>0</v>
      </c>
      <c r="H1921" s="34">
        <v>49</v>
      </c>
      <c r="I1921" s="34">
        <v>0</v>
      </c>
      <c r="J1921" s="34">
        <v>0</v>
      </c>
      <c r="K1921" s="34">
        <v>0</v>
      </c>
      <c r="L1921" s="34">
        <v>0</v>
      </c>
      <c r="M1921" s="34">
        <v>1</v>
      </c>
      <c r="N1921" s="34">
        <v>3</v>
      </c>
      <c r="O1921" s="34">
        <v>0</v>
      </c>
      <c r="P1921" s="34">
        <v>0</v>
      </c>
      <c r="Q1921" s="34">
        <v>0</v>
      </c>
      <c r="R1921" s="34">
        <v>0</v>
      </c>
      <c r="S1921" s="34">
        <v>0</v>
      </c>
      <c r="T1921" s="34">
        <v>0</v>
      </c>
      <c r="U1921" s="34">
        <v>69</v>
      </c>
      <c r="V1921" s="34">
        <v>0</v>
      </c>
      <c r="W1921" s="34">
        <v>0</v>
      </c>
      <c r="X1921" s="34">
        <v>0</v>
      </c>
      <c r="Y1921" s="34">
        <v>0</v>
      </c>
      <c r="Z1921" s="34">
        <v>1</v>
      </c>
      <c r="AA1921" s="34">
        <v>0</v>
      </c>
      <c r="AB1921" s="34">
        <v>0</v>
      </c>
      <c r="AC1921" s="34">
        <v>0</v>
      </c>
      <c r="AD1921" s="34">
        <v>1</v>
      </c>
      <c r="AE1921" s="34">
        <v>0</v>
      </c>
      <c r="AF1921" s="35">
        <f>G1921+H1921+I1921+J1921+K1921+L1921+M1921+N1921+O1921+P1921+Q1921+R1921+S1921+T1921+U1921+V1921+W1921+X1921+Y1921+Z1921+AA1921+AB1921+AC1921+AD1921</f>
        <v>124</v>
      </c>
      <c r="AG1921" s="35">
        <f>G1921+H1921+I1921+J1921+K1921+L1921+M1921+N1921+O1921+P1921+Q1921+R1921+S1921+T1921+U1921+V1921+W1921+X1921+Y1921+Z1921+AA1921+AB1921+AC1921</f>
        <v>123</v>
      </c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  <c r="BA1921" s="10"/>
      <c r="BB1921" s="10"/>
      <c r="BC1921" s="10"/>
      <c r="BD1921" s="10"/>
      <c r="BE1921" s="10"/>
      <c r="BF1921" s="10"/>
      <c r="BG1921" s="10"/>
      <c r="BH1921" s="10"/>
    </row>
    <row r="1922" spans="1:60" ht="15.6" x14ac:dyDescent="0.3">
      <c r="A1922" s="34" t="s">
        <v>2468</v>
      </c>
      <c r="B1922" s="34" t="s">
        <v>2469</v>
      </c>
      <c r="C1922" s="137" t="s">
        <v>2512</v>
      </c>
      <c r="D1922" s="138">
        <v>14</v>
      </c>
      <c r="E1922" s="134" t="s">
        <v>2542</v>
      </c>
      <c r="F1922" s="91" t="s">
        <v>2543</v>
      </c>
      <c r="G1922" s="34">
        <v>0</v>
      </c>
      <c r="H1922" s="34">
        <v>165</v>
      </c>
      <c r="I1922" s="34">
        <v>1</v>
      </c>
      <c r="J1922" s="34">
        <v>0</v>
      </c>
      <c r="K1922" s="34">
        <v>1</v>
      </c>
      <c r="L1922" s="34">
        <v>0</v>
      </c>
      <c r="M1922" s="34">
        <v>0</v>
      </c>
      <c r="N1922" s="34">
        <v>3</v>
      </c>
      <c r="O1922" s="34">
        <v>0</v>
      </c>
      <c r="P1922" s="34">
        <v>0</v>
      </c>
      <c r="Q1922" s="34">
        <v>0</v>
      </c>
      <c r="R1922" s="34">
        <v>0</v>
      </c>
      <c r="S1922" s="34">
        <v>0</v>
      </c>
      <c r="T1922" s="34">
        <v>0</v>
      </c>
      <c r="U1922" s="34">
        <v>60</v>
      </c>
      <c r="V1922" s="34">
        <v>0</v>
      </c>
      <c r="W1922" s="34">
        <v>0</v>
      </c>
      <c r="X1922" s="34">
        <v>0</v>
      </c>
      <c r="Y1922" s="34">
        <v>1</v>
      </c>
      <c r="Z1922" s="34">
        <v>0</v>
      </c>
      <c r="AA1922" s="34">
        <v>1</v>
      </c>
      <c r="AB1922" s="34">
        <v>0</v>
      </c>
      <c r="AC1922" s="34">
        <v>0</v>
      </c>
      <c r="AD1922" s="34">
        <v>5</v>
      </c>
      <c r="AE1922" s="34">
        <v>0</v>
      </c>
      <c r="AF1922" s="35">
        <f>G1922+H1922+I1922+J1922+K1922+L1922+M1922+N1922+O1922+P1922+Q1922+R1922+S1922+T1922+U1922+V1922+W1922+X1922+Y1922+Z1922+AA1922+AB1922+AC1922+AD1922</f>
        <v>237</v>
      </c>
      <c r="AG1922" s="35">
        <f>G1922+H1922+I1922+J1922+K1922+L1922+M1922+N1922+O1922+P1922+Q1922+R1922+S1922+T1922+U1922+V1922+W1922+X1922+Y1922+Z1922+AA1922+AB1922+AC1922</f>
        <v>232</v>
      </c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  <c r="BA1922" s="10"/>
      <c r="BB1922" s="10"/>
      <c r="BC1922" s="10"/>
      <c r="BD1922" s="10"/>
      <c r="BE1922" s="10"/>
      <c r="BF1922" s="10"/>
      <c r="BG1922" s="10"/>
      <c r="BH1922" s="10"/>
    </row>
    <row r="1923" spans="1:60" ht="15.6" x14ac:dyDescent="0.3">
      <c r="A1923" s="34" t="s">
        <v>2468</v>
      </c>
      <c r="B1923" s="34" t="s">
        <v>2469</v>
      </c>
      <c r="C1923" s="137" t="s">
        <v>2512</v>
      </c>
      <c r="D1923" s="138">
        <v>14</v>
      </c>
      <c r="E1923" s="134" t="s">
        <v>2544</v>
      </c>
      <c r="F1923" s="91" t="s">
        <v>2545</v>
      </c>
      <c r="G1923" s="34">
        <v>0</v>
      </c>
      <c r="H1923" s="34">
        <v>207</v>
      </c>
      <c r="I1923" s="34">
        <v>1</v>
      </c>
      <c r="J1923" s="34">
        <v>1</v>
      </c>
      <c r="K1923" s="34">
        <v>0</v>
      </c>
      <c r="L1923" s="34">
        <v>2</v>
      </c>
      <c r="M1923" s="34">
        <v>0</v>
      </c>
      <c r="N1923" s="34">
        <v>1</v>
      </c>
      <c r="O1923" s="34">
        <v>1</v>
      </c>
      <c r="P1923" s="34">
        <v>0</v>
      </c>
      <c r="Q1923" s="34">
        <v>0</v>
      </c>
      <c r="R1923" s="34">
        <v>0</v>
      </c>
      <c r="S1923" s="34">
        <v>1</v>
      </c>
      <c r="T1923" s="34">
        <v>1</v>
      </c>
      <c r="U1923" s="34">
        <v>230</v>
      </c>
      <c r="V1923" s="34">
        <v>2</v>
      </c>
      <c r="W1923" s="34">
        <v>0</v>
      </c>
      <c r="X1923" s="34">
        <v>1</v>
      </c>
      <c r="Y1923" s="34">
        <v>1</v>
      </c>
      <c r="Z1923" s="34">
        <v>1</v>
      </c>
      <c r="AA1923" s="34">
        <v>1</v>
      </c>
      <c r="AB1923" s="34">
        <v>1</v>
      </c>
      <c r="AC1923" s="34">
        <v>1</v>
      </c>
      <c r="AD1923" s="34">
        <v>9</v>
      </c>
      <c r="AE1923" s="34">
        <v>0</v>
      </c>
      <c r="AF1923" s="35">
        <f>G1923+H1923+I1923+J1923+K1923+L1923+M1923+N1923+O1923+P1923+Q1923+R1923+S1923+T1923+U1923+V1923+W1923+X1923+Y1923+Z1923+AA1923+AB1923+AC1923+AD1923</f>
        <v>462</v>
      </c>
      <c r="AG1923" s="35">
        <f>G1923+H1923+I1923+J1923+K1923+L1923+M1923+N1923+O1923+P1923+Q1923+R1923+S1923+T1923+U1923+V1923+W1923+X1923+Y1923+Z1923+AA1923+AB1923+AC1923</f>
        <v>453</v>
      </c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  <c r="AZ1923" s="10"/>
      <c r="BA1923" s="10"/>
      <c r="BB1923" s="10"/>
      <c r="BC1923" s="10"/>
      <c r="BD1923" s="10"/>
      <c r="BE1923" s="10"/>
      <c r="BF1923" s="10"/>
      <c r="BG1923" s="10"/>
      <c r="BH1923" s="10"/>
    </row>
    <row r="1924" spans="1:60" ht="15.6" x14ac:dyDescent="0.3">
      <c r="A1924" s="34" t="s">
        <v>2468</v>
      </c>
      <c r="B1924" s="34" t="s">
        <v>2469</v>
      </c>
      <c r="C1924" s="137" t="s">
        <v>2512</v>
      </c>
      <c r="D1924" s="138">
        <v>14</v>
      </c>
      <c r="E1924" s="134" t="s">
        <v>2546</v>
      </c>
      <c r="F1924" s="91" t="s">
        <v>2547</v>
      </c>
      <c r="G1924" s="34">
        <v>0</v>
      </c>
      <c r="H1924" s="34">
        <v>65</v>
      </c>
      <c r="I1924" s="34">
        <v>0</v>
      </c>
      <c r="J1924" s="34">
        <v>0</v>
      </c>
      <c r="K1924" s="34">
        <v>0</v>
      </c>
      <c r="L1924" s="34">
        <v>0</v>
      </c>
      <c r="M1924" s="34">
        <v>0</v>
      </c>
      <c r="N1924" s="34">
        <v>1</v>
      </c>
      <c r="O1924" s="34">
        <v>0</v>
      </c>
      <c r="P1924" s="34">
        <v>0</v>
      </c>
      <c r="Q1924" s="34">
        <v>0</v>
      </c>
      <c r="R1924" s="34">
        <v>0</v>
      </c>
      <c r="S1924" s="34">
        <v>0</v>
      </c>
      <c r="T1924" s="34">
        <v>2</v>
      </c>
      <c r="U1924" s="34">
        <v>34</v>
      </c>
      <c r="V1924" s="34">
        <v>0</v>
      </c>
      <c r="W1924" s="34">
        <v>0</v>
      </c>
      <c r="X1924" s="34">
        <v>0</v>
      </c>
      <c r="Y1924" s="34">
        <v>0</v>
      </c>
      <c r="Z1924" s="34">
        <v>0</v>
      </c>
      <c r="AA1924" s="34">
        <v>0</v>
      </c>
      <c r="AB1924" s="34">
        <v>0</v>
      </c>
      <c r="AC1924" s="34">
        <v>0</v>
      </c>
      <c r="AD1924" s="34">
        <v>0</v>
      </c>
      <c r="AE1924" s="34">
        <v>0</v>
      </c>
      <c r="AF1924" s="35">
        <f>G1924+H1924+I1924+J1924+K1924+L1924+M1924+N1924+O1924+P1924+Q1924+R1924+S1924+T1924+U1924+V1924+W1924+X1924+Y1924+Z1924+AA1924+AB1924+AC1924+AD1924</f>
        <v>102</v>
      </c>
      <c r="AG1924" s="35">
        <f>G1924+H1924+I1924+J1924+K1924+L1924+M1924+N1924+O1924+P1924+Q1924+R1924+S1924+T1924+U1924+V1924+W1924+X1924+Y1924+Z1924+AA1924+AB1924+AC1924</f>
        <v>102</v>
      </c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  <c r="AZ1924" s="10"/>
      <c r="BA1924" s="10"/>
      <c r="BB1924" s="10"/>
      <c r="BC1924" s="10"/>
      <c r="BD1924" s="10"/>
      <c r="BE1924" s="10"/>
      <c r="BF1924" s="10"/>
      <c r="BG1924" s="10"/>
      <c r="BH1924" s="10"/>
    </row>
    <row r="1925" spans="1:60" ht="15.6" x14ac:dyDescent="0.3">
      <c r="A1925" s="40"/>
      <c r="B1925" s="40"/>
      <c r="C1925" s="40"/>
      <c r="D1925" s="40"/>
      <c r="E1925" s="44" t="s">
        <v>14</v>
      </c>
      <c r="F1925" s="44" t="s">
        <v>7</v>
      </c>
      <c r="G1925" s="44">
        <f>SUM(G1920:G1924)</f>
        <v>2</v>
      </c>
      <c r="H1925" s="44">
        <f t="shared" ref="H1925:AG1925" si="517">SUM(H1920:H1924)</f>
        <v>623</v>
      </c>
      <c r="I1925" s="44">
        <f t="shared" si="517"/>
        <v>5</v>
      </c>
      <c r="J1925" s="44">
        <f t="shared" si="517"/>
        <v>1</v>
      </c>
      <c r="K1925" s="44">
        <f t="shared" si="517"/>
        <v>1</v>
      </c>
      <c r="L1925" s="44">
        <f t="shared" si="517"/>
        <v>3</v>
      </c>
      <c r="M1925" s="44">
        <f t="shared" si="517"/>
        <v>2</v>
      </c>
      <c r="N1925" s="44">
        <f t="shared" si="517"/>
        <v>12</v>
      </c>
      <c r="O1925" s="44">
        <f t="shared" si="517"/>
        <v>1</v>
      </c>
      <c r="P1925" s="44">
        <f t="shared" si="517"/>
        <v>0</v>
      </c>
      <c r="Q1925" s="44">
        <f t="shared" si="517"/>
        <v>0</v>
      </c>
      <c r="R1925" s="44">
        <f t="shared" si="517"/>
        <v>0</v>
      </c>
      <c r="S1925" s="44">
        <f t="shared" si="517"/>
        <v>2</v>
      </c>
      <c r="T1925" s="44">
        <f t="shared" si="517"/>
        <v>4</v>
      </c>
      <c r="U1925" s="44">
        <f t="shared" si="517"/>
        <v>596</v>
      </c>
      <c r="V1925" s="44">
        <f t="shared" si="517"/>
        <v>2</v>
      </c>
      <c r="W1925" s="44">
        <f t="shared" si="517"/>
        <v>0</v>
      </c>
      <c r="X1925" s="44">
        <f t="shared" si="517"/>
        <v>2</v>
      </c>
      <c r="Y1925" s="44">
        <f t="shared" si="517"/>
        <v>4</v>
      </c>
      <c r="Z1925" s="44">
        <f>SUM(Z1920:Z1924)</f>
        <v>3</v>
      </c>
      <c r="AA1925" s="44">
        <f t="shared" si="517"/>
        <v>7</v>
      </c>
      <c r="AB1925" s="44">
        <f t="shared" si="517"/>
        <v>3</v>
      </c>
      <c r="AC1925" s="44">
        <f t="shared" si="517"/>
        <v>4</v>
      </c>
      <c r="AD1925" s="44">
        <f t="shared" si="517"/>
        <v>22</v>
      </c>
      <c r="AE1925" s="44">
        <f t="shared" si="517"/>
        <v>0</v>
      </c>
      <c r="AF1925" s="44">
        <f t="shared" si="517"/>
        <v>1299</v>
      </c>
      <c r="AG1925" s="44">
        <f t="shared" si="517"/>
        <v>1277</v>
      </c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  <c r="AZ1925" s="10"/>
      <c r="BA1925" s="10"/>
      <c r="BB1925" s="10"/>
      <c r="BC1925" s="10"/>
      <c r="BD1925" s="10"/>
      <c r="BE1925" s="10"/>
      <c r="BF1925" s="10"/>
      <c r="BG1925" s="10"/>
      <c r="BH1925" s="10"/>
    </row>
    <row r="1926" spans="1:60" ht="15.6" x14ac:dyDescent="0.3">
      <c r="A1926" s="40"/>
      <c r="B1926" s="40"/>
      <c r="C1926" s="40"/>
      <c r="D1926" s="40"/>
      <c r="E1926" s="40"/>
      <c r="F1926" s="40"/>
      <c r="G1926" s="40"/>
      <c r="H1926" s="40"/>
      <c r="I1926" s="40"/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83"/>
      <c r="AE1926" s="41"/>
      <c r="AF1926" s="41"/>
      <c r="AG1926" s="41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  <c r="AZ1926" s="10"/>
      <c r="BA1926" s="10"/>
      <c r="BB1926" s="10"/>
      <c r="BC1926" s="10"/>
      <c r="BD1926" s="10"/>
      <c r="BE1926" s="10"/>
      <c r="BF1926" s="10"/>
      <c r="BG1926" s="10"/>
      <c r="BH1926" s="10"/>
    </row>
    <row r="1927" spans="1:60" ht="31.2" x14ac:dyDescent="0.3">
      <c r="A1927" s="34" t="s">
        <v>2468</v>
      </c>
      <c r="B1927" s="34" t="s">
        <v>2469</v>
      </c>
      <c r="C1927" s="137" t="s">
        <v>2512</v>
      </c>
      <c r="D1927" s="138">
        <v>15</v>
      </c>
      <c r="E1927" s="134" t="s">
        <v>2548</v>
      </c>
      <c r="F1927" s="91" t="s">
        <v>2549</v>
      </c>
      <c r="G1927" s="34">
        <v>1</v>
      </c>
      <c r="H1927" s="34">
        <v>147</v>
      </c>
      <c r="I1927" s="34">
        <v>1</v>
      </c>
      <c r="J1927" s="34">
        <v>0</v>
      </c>
      <c r="K1927" s="34">
        <v>1</v>
      </c>
      <c r="L1927" s="34">
        <v>0</v>
      </c>
      <c r="M1927" s="34">
        <v>1</v>
      </c>
      <c r="N1927" s="34">
        <v>1</v>
      </c>
      <c r="O1927" s="34">
        <v>0</v>
      </c>
      <c r="P1927" s="34">
        <v>1</v>
      </c>
      <c r="Q1927" s="34">
        <v>0</v>
      </c>
      <c r="R1927" s="34">
        <v>1</v>
      </c>
      <c r="S1927" s="34">
        <v>0</v>
      </c>
      <c r="T1927" s="34">
        <v>1</v>
      </c>
      <c r="U1927" s="34">
        <v>263</v>
      </c>
      <c r="V1927" s="34">
        <v>1</v>
      </c>
      <c r="W1927" s="34">
        <v>0</v>
      </c>
      <c r="X1927" s="34">
        <v>0</v>
      </c>
      <c r="Y1927" s="34">
        <v>2</v>
      </c>
      <c r="Z1927" s="34">
        <v>0</v>
      </c>
      <c r="AA1927" s="34">
        <v>0</v>
      </c>
      <c r="AB1927" s="34">
        <v>0</v>
      </c>
      <c r="AC1927" s="34">
        <v>1</v>
      </c>
      <c r="AD1927" s="34">
        <v>4</v>
      </c>
      <c r="AE1927" s="34">
        <v>0</v>
      </c>
      <c r="AF1927" s="35">
        <f>G1927+H1927+I1927+J1927+K1927+L1927+M1927+N1927+O1927+P1927+Q1927+R1927+S1927+T1927+U1927+V1927+W1927+X1927+Y1927+Z1927+AA1927+AB1927+AC1927+AD1927</f>
        <v>426</v>
      </c>
      <c r="AG1927" s="35">
        <f>G1927+H1927+I1927+J1927+K1927+L1927+M1927+N1927+O1927+P1927+Q1927+R1927+S1927+T1927+U1927+V1927+W1927+X1927+Y1927+Z1927+AA1927+AB1927+AC1927</f>
        <v>422</v>
      </c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  <c r="AZ1927" s="10"/>
      <c r="BA1927" s="10"/>
      <c r="BB1927" s="10"/>
      <c r="BC1927" s="10"/>
      <c r="BD1927" s="10"/>
      <c r="BE1927" s="10"/>
      <c r="BF1927" s="10"/>
      <c r="BG1927" s="10"/>
      <c r="BH1927" s="10"/>
    </row>
    <row r="1928" spans="1:60" ht="15.6" x14ac:dyDescent="0.3">
      <c r="A1928" s="34" t="s">
        <v>2468</v>
      </c>
      <c r="B1928" s="34" t="s">
        <v>2469</v>
      </c>
      <c r="C1928" s="137" t="s">
        <v>2512</v>
      </c>
      <c r="D1928" s="138">
        <v>15</v>
      </c>
      <c r="E1928" s="134" t="s">
        <v>2550</v>
      </c>
      <c r="F1928" s="91" t="s">
        <v>2551</v>
      </c>
      <c r="G1928" s="34">
        <v>0</v>
      </c>
      <c r="H1928" s="34">
        <v>193</v>
      </c>
      <c r="I1928" s="34">
        <v>1</v>
      </c>
      <c r="J1928" s="34">
        <v>0</v>
      </c>
      <c r="K1928" s="34">
        <v>0</v>
      </c>
      <c r="L1928" s="34">
        <v>0</v>
      </c>
      <c r="M1928" s="34">
        <v>0</v>
      </c>
      <c r="N1928" s="34">
        <v>1</v>
      </c>
      <c r="O1928" s="34">
        <v>0</v>
      </c>
      <c r="P1928" s="34">
        <v>0</v>
      </c>
      <c r="Q1928" s="34">
        <v>0</v>
      </c>
      <c r="R1928" s="34">
        <v>0</v>
      </c>
      <c r="S1928" s="34">
        <v>0</v>
      </c>
      <c r="T1928" s="34">
        <v>0</v>
      </c>
      <c r="U1928" s="34">
        <v>121</v>
      </c>
      <c r="V1928" s="34">
        <v>0</v>
      </c>
      <c r="W1928" s="34">
        <v>0</v>
      </c>
      <c r="X1928" s="34">
        <v>0</v>
      </c>
      <c r="Y1928" s="34">
        <v>0</v>
      </c>
      <c r="Z1928" s="34">
        <v>0</v>
      </c>
      <c r="AA1928" s="34">
        <v>0</v>
      </c>
      <c r="AB1928" s="34">
        <v>0</v>
      </c>
      <c r="AC1928" s="34">
        <v>0</v>
      </c>
      <c r="AD1928" s="34">
        <v>3</v>
      </c>
      <c r="AE1928" s="34">
        <v>0</v>
      </c>
      <c r="AF1928" s="35">
        <f>G1928+H1928+I1928+J1928+K1928+L1928+M1928+N1928+O1928+P1928+Q1928+R1928+S1928+T1928+U1928+V1928+W1928+X1928+Y1928+Z1928+AA1928+AB1928+AC1928+AD1928</f>
        <v>319</v>
      </c>
      <c r="AG1928" s="35">
        <f>G1928+H1928+I1928+J1928+K1928+L1928+M1928+N1928+O1928+P1928+Q1928+R1928+S1928+T1928+U1928+V1928+W1928+X1928+Y1928+Z1928+AA1928+AB1928+AC1928</f>
        <v>316</v>
      </c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  <c r="AZ1928" s="10"/>
      <c r="BA1928" s="10"/>
      <c r="BB1928" s="10"/>
      <c r="BC1928" s="10"/>
      <c r="BD1928" s="10"/>
      <c r="BE1928" s="10"/>
      <c r="BF1928" s="10"/>
      <c r="BG1928" s="10"/>
      <c r="BH1928" s="10"/>
    </row>
    <row r="1929" spans="1:60" ht="15.6" x14ac:dyDescent="0.3">
      <c r="A1929" s="34" t="s">
        <v>2468</v>
      </c>
      <c r="B1929" s="34" t="s">
        <v>2469</v>
      </c>
      <c r="C1929" s="137" t="s">
        <v>2512</v>
      </c>
      <c r="D1929" s="138">
        <v>15</v>
      </c>
      <c r="E1929" s="134" t="s">
        <v>2552</v>
      </c>
      <c r="F1929" s="91" t="s">
        <v>2553</v>
      </c>
      <c r="G1929" s="34">
        <v>1</v>
      </c>
      <c r="H1929" s="34">
        <v>130</v>
      </c>
      <c r="I1929" s="34">
        <v>0</v>
      </c>
      <c r="J1929" s="34">
        <v>0</v>
      </c>
      <c r="K1929" s="34">
        <v>0</v>
      </c>
      <c r="L1929" s="34">
        <v>0</v>
      </c>
      <c r="M1929" s="34">
        <v>2</v>
      </c>
      <c r="N1929" s="34">
        <v>1</v>
      </c>
      <c r="O1929" s="34">
        <v>1</v>
      </c>
      <c r="P1929" s="34">
        <v>0</v>
      </c>
      <c r="Q1929" s="34">
        <v>0</v>
      </c>
      <c r="R1929" s="34">
        <v>0</v>
      </c>
      <c r="S1929" s="34">
        <v>0</v>
      </c>
      <c r="T1929" s="34">
        <v>0</v>
      </c>
      <c r="U1929" s="34">
        <v>89</v>
      </c>
      <c r="V1929" s="34">
        <v>0</v>
      </c>
      <c r="W1929" s="34">
        <v>1</v>
      </c>
      <c r="X1929" s="34">
        <v>0</v>
      </c>
      <c r="Y1929" s="34">
        <v>0</v>
      </c>
      <c r="Z1929" s="34">
        <v>0</v>
      </c>
      <c r="AA1929" s="34">
        <v>0</v>
      </c>
      <c r="AB1929" s="34">
        <v>0</v>
      </c>
      <c r="AC1929" s="34">
        <v>0</v>
      </c>
      <c r="AD1929" s="34">
        <v>3</v>
      </c>
      <c r="AE1929" s="34">
        <v>0</v>
      </c>
      <c r="AF1929" s="35">
        <f>G1929+H1929+I1929+J1929+K1929+L1929+M1929+N1929+O1929+P1929+Q1929+R1929+S1929+T1929+U1929+V1929+W1929+X1929+Y1929+Z1929+AA1929+AB1929+AC1929+AD1929</f>
        <v>228</v>
      </c>
      <c r="AG1929" s="35">
        <f>G1929+H1929+I1929+J1929+K1929+L1929+M1929+N1929+O1929+P1929+Q1929+R1929+S1929+T1929+U1929+V1929+W1929+X1929+Y1929+Z1929+AA1929+AB1929+AC1929</f>
        <v>225</v>
      </c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  <c r="AZ1929" s="10"/>
      <c r="BA1929" s="10"/>
      <c r="BB1929" s="10"/>
      <c r="BC1929" s="10"/>
      <c r="BD1929" s="10"/>
      <c r="BE1929" s="10"/>
      <c r="BF1929" s="10"/>
      <c r="BG1929" s="10"/>
      <c r="BH1929" s="10"/>
    </row>
    <row r="1930" spans="1:60" ht="15.6" x14ac:dyDescent="0.3">
      <c r="A1930" s="34" t="s">
        <v>2468</v>
      </c>
      <c r="B1930" s="34" t="s">
        <v>2469</v>
      </c>
      <c r="C1930" s="137" t="s">
        <v>2512</v>
      </c>
      <c r="D1930" s="138">
        <v>15</v>
      </c>
      <c r="E1930" s="134" t="s">
        <v>2554</v>
      </c>
      <c r="F1930" s="91" t="s">
        <v>2555</v>
      </c>
      <c r="G1930" s="34">
        <v>0</v>
      </c>
      <c r="H1930" s="34">
        <v>103</v>
      </c>
      <c r="I1930" s="34">
        <v>1</v>
      </c>
      <c r="J1930" s="34">
        <v>1</v>
      </c>
      <c r="K1930" s="34">
        <v>0</v>
      </c>
      <c r="L1930" s="34">
        <v>0</v>
      </c>
      <c r="M1930" s="34">
        <v>1</v>
      </c>
      <c r="N1930" s="34">
        <v>1</v>
      </c>
      <c r="O1930" s="34">
        <v>0</v>
      </c>
      <c r="P1930" s="34">
        <v>0</v>
      </c>
      <c r="Q1930" s="34">
        <v>0</v>
      </c>
      <c r="R1930" s="34">
        <v>0</v>
      </c>
      <c r="S1930" s="34">
        <v>0</v>
      </c>
      <c r="T1930" s="34">
        <v>1</v>
      </c>
      <c r="U1930" s="34">
        <v>106</v>
      </c>
      <c r="V1930" s="34">
        <v>3</v>
      </c>
      <c r="W1930" s="34">
        <v>0</v>
      </c>
      <c r="X1930" s="34">
        <v>0</v>
      </c>
      <c r="Y1930" s="34">
        <v>1</v>
      </c>
      <c r="Z1930" s="34">
        <v>0</v>
      </c>
      <c r="AA1930" s="34">
        <v>0</v>
      </c>
      <c r="AB1930" s="34">
        <v>0</v>
      </c>
      <c r="AC1930" s="34">
        <v>0</v>
      </c>
      <c r="AD1930" s="34">
        <v>5</v>
      </c>
      <c r="AE1930" s="34">
        <v>0</v>
      </c>
      <c r="AF1930" s="35">
        <f>G1930+H1930+I1930+J1930+K1930+L1930+M1930+N1930+O1930+P1930+Q1930+R1930+S1930+T1930+U1930+V1930+W1930+X1930+Y1930+Z1930+AA1930+AB1930+AC1930+AD1930</f>
        <v>223</v>
      </c>
      <c r="AG1930" s="35">
        <f>G1930+H1930+I1930+J1930+K1930+L1930+M1930+N1930+O1930+P1930+Q1930+R1930+S1930+T1930+U1930+V1930+W1930+X1930+Y1930+Z1930+AA1930+AB1930+AC1930</f>
        <v>218</v>
      </c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  <c r="AZ1930" s="10"/>
      <c r="BA1930" s="10"/>
      <c r="BB1930" s="10"/>
      <c r="BC1930" s="10"/>
      <c r="BD1930" s="10"/>
      <c r="BE1930" s="10"/>
      <c r="BF1930" s="10"/>
      <c r="BG1930" s="10"/>
      <c r="BH1930" s="10"/>
    </row>
    <row r="1931" spans="1:60" ht="15.6" x14ac:dyDescent="0.3">
      <c r="A1931" s="40"/>
      <c r="B1931" s="40"/>
      <c r="C1931" s="40"/>
      <c r="D1931" s="40"/>
      <c r="E1931" s="44" t="s">
        <v>16</v>
      </c>
      <c r="F1931" s="44" t="s">
        <v>7</v>
      </c>
      <c r="G1931" s="44">
        <f>SUM(G1927:G1930)</f>
        <v>2</v>
      </c>
      <c r="H1931" s="44">
        <f t="shared" ref="H1931:AG1931" si="518">SUM(H1927:H1930)</f>
        <v>573</v>
      </c>
      <c r="I1931" s="44">
        <f t="shared" si="518"/>
        <v>3</v>
      </c>
      <c r="J1931" s="44">
        <f t="shared" si="518"/>
        <v>1</v>
      </c>
      <c r="K1931" s="44">
        <f t="shared" si="518"/>
        <v>1</v>
      </c>
      <c r="L1931" s="44">
        <f t="shared" si="518"/>
        <v>0</v>
      </c>
      <c r="M1931" s="44">
        <f t="shared" si="518"/>
        <v>4</v>
      </c>
      <c r="N1931" s="44">
        <f t="shared" si="518"/>
        <v>4</v>
      </c>
      <c r="O1931" s="44">
        <f t="shared" si="518"/>
        <v>1</v>
      </c>
      <c r="P1931" s="44">
        <f t="shared" si="518"/>
        <v>1</v>
      </c>
      <c r="Q1931" s="44">
        <f t="shared" si="518"/>
        <v>0</v>
      </c>
      <c r="R1931" s="44">
        <f t="shared" si="518"/>
        <v>1</v>
      </c>
      <c r="S1931" s="44">
        <f t="shared" si="518"/>
        <v>0</v>
      </c>
      <c r="T1931" s="44">
        <f t="shared" si="518"/>
        <v>2</v>
      </c>
      <c r="U1931" s="44">
        <f t="shared" si="518"/>
        <v>579</v>
      </c>
      <c r="V1931" s="44">
        <f t="shared" si="518"/>
        <v>4</v>
      </c>
      <c r="W1931" s="44">
        <f t="shared" si="518"/>
        <v>1</v>
      </c>
      <c r="X1931" s="44">
        <f>SUM(X1927:X1930)</f>
        <v>0</v>
      </c>
      <c r="Y1931" s="44">
        <f t="shared" si="518"/>
        <v>3</v>
      </c>
      <c r="Z1931" s="44">
        <f t="shared" si="518"/>
        <v>0</v>
      </c>
      <c r="AA1931" s="44">
        <f t="shared" si="518"/>
        <v>0</v>
      </c>
      <c r="AB1931" s="44">
        <f t="shared" si="518"/>
        <v>0</v>
      </c>
      <c r="AC1931" s="44">
        <f t="shared" si="518"/>
        <v>1</v>
      </c>
      <c r="AD1931" s="44">
        <f t="shared" si="518"/>
        <v>15</v>
      </c>
      <c r="AE1931" s="44">
        <f t="shared" si="518"/>
        <v>0</v>
      </c>
      <c r="AF1931" s="44">
        <f t="shared" si="518"/>
        <v>1196</v>
      </c>
      <c r="AG1931" s="44">
        <f t="shared" si="518"/>
        <v>1181</v>
      </c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  <c r="AZ1931" s="10"/>
      <c r="BA1931" s="10"/>
      <c r="BB1931" s="10"/>
      <c r="BC1931" s="10"/>
      <c r="BD1931" s="10"/>
      <c r="BE1931" s="10"/>
      <c r="BF1931" s="10"/>
      <c r="BG1931" s="10"/>
      <c r="BH1931" s="10"/>
    </row>
    <row r="1932" spans="1:60" ht="15.6" x14ac:dyDescent="0.3">
      <c r="A1932" s="40"/>
      <c r="B1932" s="40"/>
      <c r="C1932" s="40"/>
      <c r="D1932" s="40"/>
      <c r="E1932" s="40"/>
      <c r="F1932" s="40"/>
      <c r="G1932" s="40"/>
      <c r="H1932" s="40"/>
      <c r="I1932" s="40"/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83"/>
      <c r="AE1932" s="41"/>
      <c r="AF1932" s="41"/>
      <c r="AG1932" s="41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  <c r="AZ1932" s="10"/>
      <c r="BA1932" s="10"/>
      <c r="BB1932" s="10"/>
      <c r="BC1932" s="10"/>
      <c r="BD1932" s="10"/>
      <c r="BE1932" s="10"/>
      <c r="BF1932" s="10"/>
      <c r="BG1932" s="10"/>
      <c r="BH1932" s="10"/>
    </row>
    <row r="1933" spans="1:60" ht="15.6" x14ac:dyDescent="0.3">
      <c r="A1933" s="34" t="s">
        <v>2468</v>
      </c>
      <c r="B1933" s="34" t="s">
        <v>2469</v>
      </c>
      <c r="C1933" s="137" t="s">
        <v>2512</v>
      </c>
      <c r="D1933" s="138">
        <v>16</v>
      </c>
      <c r="E1933" s="134" t="s">
        <v>2556</v>
      </c>
      <c r="F1933" s="91" t="s">
        <v>2557</v>
      </c>
      <c r="G1933" s="34">
        <v>0</v>
      </c>
      <c r="H1933" s="34">
        <v>36</v>
      </c>
      <c r="I1933" s="34">
        <v>0</v>
      </c>
      <c r="J1933" s="34">
        <v>0</v>
      </c>
      <c r="K1933" s="34">
        <v>0</v>
      </c>
      <c r="L1933" s="34">
        <v>0</v>
      </c>
      <c r="M1933" s="34">
        <v>1</v>
      </c>
      <c r="N1933" s="34">
        <v>0</v>
      </c>
      <c r="O1933" s="34">
        <v>0</v>
      </c>
      <c r="P1933" s="34">
        <v>0</v>
      </c>
      <c r="Q1933" s="34">
        <v>0</v>
      </c>
      <c r="R1933" s="34">
        <v>0</v>
      </c>
      <c r="S1933" s="34">
        <v>0</v>
      </c>
      <c r="T1933" s="34">
        <v>0</v>
      </c>
      <c r="U1933" s="34">
        <v>172</v>
      </c>
      <c r="V1933" s="34">
        <v>1</v>
      </c>
      <c r="W1933" s="34">
        <v>0</v>
      </c>
      <c r="X1933" s="34">
        <v>0</v>
      </c>
      <c r="Y1933" s="34">
        <v>0</v>
      </c>
      <c r="Z1933" s="34">
        <v>0</v>
      </c>
      <c r="AA1933" s="34">
        <v>0</v>
      </c>
      <c r="AB1933" s="34">
        <v>1</v>
      </c>
      <c r="AC1933" s="34">
        <v>0</v>
      </c>
      <c r="AD1933" s="34">
        <v>5</v>
      </c>
      <c r="AE1933" s="34">
        <v>0</v>
      </c>
      <c r="AF1933" s="35">
        <f t="shared" ref="AF1933:AF1939" si="519">G1933+H1933+I1933+J1933+K1933+L1933+M1933+N1933+O1933+P1933+Q1933+R1933+S1933+T1933+U1933+V1933+W1933+X1933+Y1933+Z1933+AA1933+AB1933+AC1933+AD1933</f>
        <v>216</v>
      </c>
      <c r="AG1933" s="35">
        <f t="shared" ref="AG1933:AG1939" si="520">G1933+H1933+I1933+J1933+K1933+L1933+M1933+N1933+O1933+P1933+Q1933+R1933+S1933+T1933+U1933+V1933+W1933+X1933+Y1933+Z1933+AA1933+AB1933+AC1933</f>
        <v>211</v>
      </c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  <c r="AZ1933" s="10"/>
      <c r="BA1933" s="10"/>
      <c r="BB1933" s="10"/>
      <c r="BC1933" s="10"/>
      <c r="BD1933" s="10"/>
      <c r="BE1933" s="10"/>
      <c r="BF1933" s="10"/>
      <c r="BG1933" s="10"/>
      <c r="BH1933" s="10"/>
    </row>
    <row r="1934" spans="1:60" ht="15.6" x14ac:dyDescent="0.3">
      <c r="A1934" s="34" t="s">
        <v>2468</v>
      </c>
      <c r="B1934" s="34" t="s">
        <v>2469</v>
      </c>
      <c r="C1934" s="137" t="s">
        <v>2512</v>
      </c>
      <c r="D1934" s="138">
        <v>16</v>
      </c>
      <c r="E1934" s="134" t="s">
        <v>2558</v>
      </c>
      <c r="F1934" s="91" t="s">
        <v>2559</v>
      </c>
      <c r="G1934" s="34">
        <v>1</v>
      </c>
      <c r="H1934" s="34">
        <v>38</v>
      </c>
      <c r="I1934" s="34">
        <v>0</v>
      </c>
      <c r="J1934" s="34">
        <v>0</v>
      </c>
      <c r="K1934" s="34">
        <v>0</v>
      </c>
      <c r="L1934" s="34">
        <v>0</v>
      </c>
      <c r="M1934" s="34">
        <v>0</v>
      </c>
      <c r="N1934" s="34">
        <v>1</v>
      </c>
      <c r="O1934" s="34">
        <v>0</v>
      </c>
      <c r="P1934" s="34">
        <v>0</v>
      </c>
      <c r="Q1934" s="34">
        <v>0</v>
      </c>
      <c r="R1934" s="34">
        <v>0</v>
      </c>
      <c r="S1934" s="34">
        <v>0</v>
      </c>
      <c r="T1934" s="34">
        <v>0</v>
      </c>
      <c r="U1934" s="34">
        <v>153</v>
      </c>
      <c r="V1934" s="34">
        <v>0</v>
      </c>
      <c r="W1934" s="34">
        <v>0</v>
      </c>
      <c r="X1934" s="34">
        <v>0</v>
      </c>
      <c r="Y1934" s="34">
        <v>1</v>
      </c>
      <c r="Z1934" s="34">
        <v>0</v>
      </c>
      <c r="AA1934" s="34">
        <v>0</v>
      </c>
      <c r="AB1934" s="34">
        <v>0</v>
      </c>
      <c r="AC1934" s="34">
        <v>0</v>
      </c>
      <c r="AD1934" s="34">
        <v>4</v>
      </c>
      <c r="AE1934" s="34">
        <v>0</v>
      </c>
      <c r="AF1934" s="35">
        <f t="shared" si="519"/>
        <v>198</v>
      </c>
      <c r="AG1934" s="35">
        <f t="shared" si="520"/>
        <v>194</v>
      </c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  <c r="AZ1934" s="10"/>
      <c r="BA1934" s="10"/>
      <c r="BB1934" s="10"/>
      <c r="BC1934" s="10"/>
      <c r="BD1934" s="10"/>
      <c r="BE1934" s="10"/>
      <c r="BF1934" s="10"/>
      <c r="BG1934" s="10"/>
      <c r="BH1934" s="10"/>
    </row>
    <row r="1935" spans="1:60" ht="15.6" x14ac:dyDescent="0.3">
      <c r="A1935" s="34" t="s">
        <v>2468</v>
      </c>
      <c r="B1935" s="34" t="s">
        <v>2469</v>
      </c>
      <c r="C1935" s="137" t="s">
        <v>2512</v>
      </c>
      <c r="D1935" s="138">
        <v>16</v>
      </c>
      <c r="E1935" s="134" t="s">
        <v>26</v>
      </c>
      <c r="F1935" s="91" t="s">
        <v>2560</v>
      </c>
      <c r="G1935" s="34">
        <v>0</v>
      </c>
      <c r="H1935" s="34">
        <v>17</v>
      </c>
      <c r="I1935" s="34">
        <v>1</v>
      </c>
      <c r="J1935" s="34">
        <v>0</v>
      </c>
      <c r="K1935" s="34">
        <v>0</v>
      </c>
      <c r="L1935" s="34">
        <v>0</v>
      </c>
      <c r="M1935" s="34">
        <v>2</v>
      </c>
      <c r="N1935" s="34">
        <v>1</v>
      </c>
      <c r="O1935" s="34">
        <v>0</v>
      </c>
      <c r="P1935" s="34">
        <v>0</v>
      </c>
      <c r="Q1935" s="34">
        <v>0</v>
      </c>
      <c r="R1935" s="34">
        <v>0</v>
      </c>
      <c r="S1935" s="34">
        <v>0</v>
      </c>
      <c r="T1935" s="34">
        <v>0</v>
      </c>
      <c r="U1935" s="34">
        <v>227</v>
      </c>
      <c r="V1935" s="34">
        <v>1</v>
      </c>
      <c r="W1935" s="34">
        <v>0</v>
      </c>
      <c r="X1935" s="34">
        <v>0</v>
      </c>
      <c r="Y1935" s="34">
        <v>0</v>
      </c>
      <c r="Z1935" s="34">
        <v>0</v>
      </c>
      <c r="AA1935" s="34">
        <v>0</v>
      </c>
      <c r="AB1935" s="34">
        <v>0</v>
      </c>
      <c r="AC1935" s="34">
        <v>0</v>
      </c>
      <c r="AD1935" s="34">
        <v>8</v>
      </c>
      <c r="AE1935" s="34">
        <v>0</v>
      </c>
      <c r="AF1935" s="35">
        <f t="shared" si="519"/>
        <v>257</v>
      </c>
      <c r="AG1935" s="35">
        <f t="shared" si="520"/>
        <v>249</v>
      </c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  <c r="BA1935" s="10"/>
      <c r="BB1935" s="10"/>
      <c r="BC1935" s="10"/>
      <c r="BD1935" s="10"/>
      <c r="BE1935" s="10"/>
      <c r="BF1935" s="10"/>
      <c r="BG1935" s="10"/>
      <c r="BH1935" s="10"/>
    </row>
    <row r="1936" spans="1:60" ht="15.6" x14ac:dyDescent="0.3">
      <c r="A1936" s="34" t="s">
        <v>2468</v>
      </c>
      <c r="B1936" s="34" t="s">
        <v>2469</v>
      </c>
      <c r="C1936" s="137" t="s">
        <v>2512</v>
      </c>
      <c r="D1936" s="138">
        <v>16</v>
      </c>
      <c r="E1936" s="134" t="s">
        <v>2561</v>
      </c>
      <c r="F1936" s="91" t="s">
        <v>2562</v>
      </c>
      <c r="G1936" s="34">
        <v>0</v>
      </c>
      <c r="H1936" s="34">
        <v>35</v>
      </c>
      <c r="I1936" s="34">
        <v>0</v>
      </c>
      <c r="J1936" s="34">
        <v>0</v>
      </c>
      <c r="K1936" s="34">
        <v>0</v>
      </c>
      <c r="L1936" s="34">
        <v>0</v>
      </c>
      <c r="M1936" s="34">
        <v>0</v>
      </c>
      <c r="N1936" s="34">
        <v>0</v>
      </c>
      <c r="O1936" s="34">
        <v>0</v>
      </c>
      <c r="P1936" s="34">
        <v>0</v>
      </c>
      <c r="Q1936" s="34">
        <v>0</v>
      </c>
      <c r="R1936" s="34">
        <v>0</v>
      </c>
      <c r="S1936" s="34">
        <v>0</v>
      </c>
      <c r="T1936" s="34">
        <v>1</v>
      </c>
      <c r="U1936" s="34">
        <v>101</v>
      </c>
      <c r="V1936" s="34">
        <v>0</v>
      </c>
      <c r="W1936" s="34">
        <v>0</v>
      </c>
      <c r="X1936" s="34">
        <v>0</v>
      </c>
      <c r="Y1936" s="34">
        <v>0</v>
      </c>
      <c r="Z1936" s="34">
        <v>0</v>
      </c>
      <c r="AA1936" s="34">
        <v>0</v>
      </c>
      <c r="AB1936" s="34">
        <v>0</v>
      </c>
      <c r="AC1936" s="34">
        <v>0</v>
      </c>
      <c r="AD1936" s="34">
        <v>1</v>
      </c>
      <c r="AE1936" s="34">
        <v>0</v>
      </c>
      <c r="AF1936" s="35">
        <f t="shared" si="519"/>
        <v>138</v>
      </c>
      <c r="AG1936" s="35">
        <f t="shared" si="520"/>
        <v>137</v>
      </c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  <c r="BA1936" s="10"/>
      <c r="BB1936" s="10"/>
      <c r="BC1936" s="10"/>
      <c r="BD1936" s="10"/>
      <c r="BE1936" s="10"/>
      <c r="BF1936" s="10"/>
      <c r="BG1936" s="10"/>
      <c r="BH1936" s="10"/>
    </row>
    <row r="1937" spans="1:60" ht="15.6" x14ac:dyDescent="0.3">
      <c r="A1937" s="34" t="s">
        <v>2468</v>
      </c>
      <c r="B1937" s="34" t="s">
        <v>2469</v>
      </c>
      <c r="C1937" s="137" t="s">
        <v>2512</v>
      </c>
      <c r="D1937" s="138">
        <v>16</v>
      </c>
      <c r="E1937" s="134" t="s">
        <v>2563</v>
      </c>
      <c r="F1937" s="91" t="s">
        <v>2564</v>
      </c>
      <c r="G1937" s="34">
        <v>0</v>
      </c>
      <c r="H1937" s="34">
        <v>28</v>
      </c>
      <c r="I1937" s="34">
        <v>0</v>
      </c>
      <c r="J1937" s="34">
        <v>0</v>
      </c>
      <c r="K1937" s="34">
        <v>0</v>
      </c>
      <c r="L1937" s="34">
        <v>0</v>
      </c>
      <c r="M1937" s="34">
        <v>0</v>
      </c>
      <c r="N1937" s="34">
        <v>1</v>
      </c>
      <c r="O1937" s="34">
        <v>0</v>
      </c>
      <c r="P1937" s="34">
        <v>0</v>
      </c>
      <c r="Q1937" s="34">
        <v>0</v>
      </c>
      <c r="R1937" s="34">
        <v>0</v>
      </c>
      <c r="S1937" s="34">
        <v>0</v>
      </c>
      <c r="T1937" s="34">
        <v>0</v>
      </c>
      <c r="U1937" s="34">
        <v>103</v>
      </c>
      <c r="V1937" s="34">
        <v>0</v>
      </c>
      <c r="W1937" s="34">
        <v>0</v>
      </c>
      <c r="X1937" s="34">
        <v>0</v>
      </c>
      <c r="Y1937" s="34">
        <v>0</v>
      </c>
      <c r="Z1937" s="34">
        <v>0</v>
      </c>
      <c r="AA1937" s="34">
        <v>0</v>
      </c>
      <c r="AB1937" s="34">
        <v>0</v>
      </c>
      <c r="AC1937" s="34">
        <v>0</v>
      </c>
      <c r="AD1937" s="34">
        <v>3</v>
      </c>
      <c r="AE1937" s="34">
        <v>0</v>
      </c>
      <c r="AF1937" s="35">
        <f t="shared" si="519"/>
        <v>135</v>
      </c>
      <c r="AG1937" s="35">
        <f t="shared" si="520"/>
        <v>132</v>
      </c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  <c r="AZ1937" s="10"/>
      <c r="BA1937" s="10"/>
      <c r="BB1937" s="10"/>
      <c r="BC1937" s="10"/>
      <c r="BD1937" s="10"/>
      <c r="BE1937" s="10"/>
      <c r="BF1937" s="10"/>
      <c r="BG1937" s="10"/>
      <c r="BH1937" s="10"/>
    </row>
    <row r="1938" spans="1:60" ht="15.6" x14ac:dyDescent="0.3">
      <c r="A1938" s="34" t="s">
        <v>2468</v>
      </c>
      <c r="B1938" s="34" t="s">
        <v>2469</v>
      </c>
      <c r="C1938" s="137" t="s">
        <v>2512</v>
      </c>
      <c r="D1938" s="138">
        <v>16</v>
      </c>
      <c r="E1938" s="134" t="s">
        <v>2565</v>
      </c>
      <c r="F1938" s="91" t="s">
        <v>2566</v>
      </c>
      <c r="G1938" s="34">
        <v>1</v>
      </c>
      <c r="H1938" s="34">
        <v>74</v>
      </c>
      <c r="I1938" s="34">
        <v>0</v>
      </c>
      <c r="J1938" s="34">
        <v>0</v>
      </c>
      <c r="K1938" s="34">
        <v>0</v>
      </c>
      <c r="L1938" s="34">
        <v>1</v>
      </c>
      <c r="M1938" s="34">
        <v>0</v>
      </c>
      <c r="N1938" s="34">
        <v>0</v>
      </c>
      <c r="O1938" s="34">
        <v>0</v>
      </c>
      <c r="P1938" s="34">
        <v>0</v>
      </c>
      <c r="Q1938" s="34">
        <v>0</v>
      </c>
      <c r="R1938" s="34">
        <v>0</v>
      </c>
      <c r="S1938" s="34">
        <v>0</v>
      </c>
      <c r="T1938" s="34">
        <v>0</v>
      </c>
      <c r="U1938" s="34">
        <v>206</v>
      </c>
      <c r="V1938" s="34">
        <v>0</v>
      </c>
      <c r="W1938" s="34">
        <v>0</v>
      </c>
      <c r="X1938" s="34">
        <v>0</v>
      </c>
      <c r="Y1938" s="34">
        <v>0</v>
      </c>
      <c r="Z1938" s="34">
        <v>0</v>
      </c>
      <c r="AA1938" s="34">
        <v>0</v>
      </c>
      <c r="AB1938" s="34">
        <v>0</v>
      </c>
      <c r="AC1938" s="34">
        <v>1</v>
      </c>
      <c r="AD1938" s="34">
        <v>3</v>
      </c>
      <c r="AE1938" s="34">
        <v>0</v>
      </c>
      <c r="AF1938" s="35">
        <f t="shared" si="519"/>
        <v>286</v>
      </c>
      <c r="AG1938" s="35">
        <f t="shared" si="520"/>
        <v>283</v>
      </c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  <c r="AZ1938" s="10"/>
      <c r="BA1938" s="10"/>
      <c r="BB1938" s="10"/>
      <c r="BC1938" s="10"/>
      <c r="BD1938" s="10"/>
      <c r="BE1938" s="10"/>
      <c r="BF1938" s="10"/>
      <c r="BG1938" s="10"/>
      <c r="BH1938" s="10"/>
    </row>
    <row r="1939" spans="1:60" ht="15.6" x14ac:dyDescent="0.3">
      <c r="A1939" s="34" t="s">
        <v>2468</v>
      </c>
      <c r="B1939" s="34" t="s">
        <v>2469</v>
      </c>
      <c r="C1939" s="137" t="s">
        <v>2512</v>
      </c>
      <c r="D1939" s="138">
        <v>16</v>
      </c>
      <c r="E1939" s="134" t="s">
        <v>2567</v>
      </c>
      <c r="F1939" s="91" t="s">
        <v>2568</v>
      </c>
      <c r="G1939" s="34">
        <v>0</v>
      </c>
      <c r="H1939" s="34">
        <v>74</v>
      </c>
      <c r="I1939" s="34">
        <v>0</v>
      </c>
      <c r="J1939" s="34">
        <v>1</v>
      </c>
      <c r="K1939" s="34">
        <v>0</v>
      </c>
      <c r="L1939" s="34">
        <v>0</v>
      </c>
      <c r="M1939" s="34">
        <v>0</v>
      </c>
      <c r="N1939" s="34">
        <v>6</v>
      </c>
      <c r="O1939" s="34">
        <v>1</v>
      </c>
      <c r="P1939" s="34">
        <v>0</v>
      </c>
      <c r="Q1939" s="34">
        <v>0</v>
      </c>
      <c r="R1939" s="34">
        <v>0</v>
      </c>
      <c r="S1939" s="34">
        <v>0</v>
      </c>
      <c r="T1939" s="34">
        <v>0</v>
      </c>
      <c r="U1939" s="34">
        <v>137</v>
      </c>
      <c r="V1939" s="34">
        <v>0</v>
      </c>
      <c r="W1939" s="34">
        <v>0</v>
      </c>
      <c r="X1939" s="34">
        <v>0</v>
      </c>
      <c r="Y1939" s="34">
        <v>0</v>
      </c>
      <c r="Z1939" s="34">
        <v>0</v>
      </c>
      <c r="AA1939" s="34">
        <v>0</v>
      </c>
      <c r="AB1939" s="34">
        <v>0</v>
      </c>
      <c r="AC1939" s="34">
        <v>0</v>
      </c>
      <c r="AD1939" s="34">
        <v>2</v>
      </c>
      <c r="AE1939" s="34">
        <v>0</v>
      </c>
      <c r="AF1939" s="35">
        <f t="shared" si="519"/>
        <v>221</v>
      </c>
      <c r="AG1939" s="35">
        <f t="shared" si="520"/>
        <v>219</v>
      </c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  <c r="AZ1939" s="10"/>
      <c r="BA1939" s="10"/>
      <c r="BB1939" s="10"/>
      <c r="BC1939" s="10"/>
      <c r="BD1939" s="10"/>
      <c r="BE1939" s="10"/>
      <c r="BF1939" s="10"/>
      <c r="BG1939" s="10"/>
      <c r="BH1939" s="10"/>
    </row>
    <row r="1940" spans="1:60" ht="15.6" x14ac:dyDescent="0.3">
      <c r="A1940" s="40"/>
      <c r="B1940" s="40"/>
      <c r="C1940" s="40"/>
      <c r="D1940" s="40"/>
      <c r="E1940" s="44" t="s">
        <v>9</v>
      </c>
      <c r="F1940" s="44" t="s">
        <v>7</v>
      </c>
      <c r="G1940" s="44">
        <f>SUM(G1933:G1939)</f>
        <v>2</v>
      </c>
      <c r="H1940" s="44">
        <f t="shared" ref="H1940:AG1940" si="521">SUM(H1933:H1939)</f>
        <v>302</v>
      </c>
      <c r="I1940" s="44">
        <f t="shared" si="521"/>
        <v>1</v>
      </c>
      <c r="J1940" s="44">
        <f t="shared" si="521"/>
        <v>1</v>
      </c>
      <c r="K1940" s="44">
        <f t="shared" si="521"/>
        <v>0</v>
      </c>
      <c r="L1940" s="44">
        <f t="shared" si="521"/>
        <v>1</v>
      </c>
      <c r="M1940" s="44">
        <f t="shared" si="521"/>
        <v>3</v>
      </c>
      <c r="N1940" s="44">
        <f t="shared" si="521"/>
        <v>9</v>
      </c>
      <c r="O1940" s="44">
        <f t="shared" si="521"/>
        <v>1</v>
      </c>
      <c r="P1940" s="44">
        <f t="shared" si="521"/>
        <v>0</v>
      </c>
      <c r="Q1940" s="44">
        <f t="shared" si="521"/>
        <v>0</v>
      </c>
      <c r="R1940" s="44">
        <f t="shared" si="521"/>
        <v>0</v>
      </c>
      <c r="S1940" s="44">
        <f t="shared" si="521"/>
        <v>0</v>
      </c>
      <c r="T1940" s="44">
        <f t="shared" si="521"/>
        <v>1</v>
      </c>
      <c r="U1940" s="44">
        <f>SUM(U1933:U1939)</f>
        <v>1099</v>
      </c>
      <c r="V1940" s="44">
        <f t="shared" si="521"/>
        <v>2</v>
      </c>
      <c r="W1940" s="44">
        <f t="shared" si="521"/>
        <v>0</v>
      </c>
      <c r="X1940" s="44">
        <f t="shared" si="521"/>
        <v>0</v>
      </c>
      <c r="Y1940" s="44">
        <f t="shared" si="521"/>
        <v>1</v>
      </c>
      <c r="Z1940" s="44">
        <f t="shared" si="521"/>
        <v>0</v>
      </c>
      <c r="AA1940" s="44">
        <f t="shared" si="521"/>
        <v>0</v>
      </c>
      <c r="AB1940" s="44">
        <f t="shared" si="521"/>
        <v>1</v>
      </c>
      <c r="AC1940" s="44">
        <f t="shared" si="521"/>
        <v>1</v>
      </c>
      <c r="AD1940" s="44">
        <f t="shared" si="521"/>
        <v>26</v>
      </c>
      <c r="AE1940" s="44">
        <f t="shared" si="521"/>
        <v>0</v>
      </c>
      <c r="AF1940" s="44">
        <f t="shared" si="521"/>
        <v>1451</v>
      </c>
      <c r="AG1940" s="44">
        <f t="shared" si="521"/>
        <v>1425</v>
      </c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  <c r="AZ1940" s="10"/>
      <c r="BA1940" s="10"/>
      <c r="BB1940" s="10"/>
      <c r="BC1940" s="10"/>
      <c r="BD1940" s="10"/>
      <c r="BE1940" s="10"/>
      <c r="BF1940" s="10"/>
      <c r="BG1940" s="10"/>
      <c r="BH1940" s="10"/>
    </row>
    <row r="1941" spans="1:60" ht="15.6" x14ac:dyDescent="0.3">
      <c r="A1941" s="40"/>
      <c r="B1941" s="40"/>
      <c r="C1941" s="40"/>
      <c r="D1941" s="40"/>
      <c r="E1941" s="40"/>
      <c r="F1941" s="40"/>
      <c r="G1941" s="40"/>
      <c r="H1941" s="40"/>
      <c r="I1941" s="40"/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83"/>
      <c r="AE1941" s="41"/>
      <c r="AF1941" s="41"/>
      <c r="AG1941" s="41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  <c r="AZ1941" s="10"/>
      <c r="BA1941" s="10"/>
      <c r="BB1941" s="10"/>
      <c r="BC1941" s="10"/>
      <c r="BD1941" s="10"/>
      <c r="BE1941" s="10"/>
      <c r="BF1941" s="10"/>
      <c r="BG1941" s="10"/>
      <c r="BH1941" s="10"/>
    </row>
    <row r="1942" spans="1:60" ht="15.6" x14ac:dyDescent="0.3">
      <c r="A1942" s="34" t="s">
        <v>2468</v>
      </c>
      <c r="B1942" s="34" t="s">
        <v>2469</v>
      </c>
      <c r="C1942" s="137" t="s">
        <v>2512</v>
      </c>
      <c r="D1942" s="138">
        <v>17</v>
      </c>
      <c r="E1942" s="134" t="s">
        <v>2569</v>
      </c>
      <c r="F1942" s="91" t="s">
        <v>2570</v>
      </c>
      <c r="G1942" s="34">
        <v>0</v>
      </c>
      <c r="H1942" s="34">
        <v>27</v>
      </c>
      <c r="I1942" s="34">
        <v>0</v>
      </c>
      <c r="J1942" s="34">
        <v>0</v>
      </c>
      <c r="K1942" s="34">
        <v>0</v>
      </c>
      <c r="L1942" s="34">
        <v>0</v>
      </c>
      <c r="M1942" s="34">
        <v>0</v>
      </c>
      <c r="N1942" s="34">
        <v>0</v>
      </c>
      <c r="O1942" s="34">
        <v>0</v>
      </c>
      <c r="P1942" s="34">
        <v>0</v>
      </c>
      <c r="Q1942" s="34">
        <v>0</v>
      </c>
      <c r="R1942" s="34">
        <v>0</v>
      </c>
      <c r="S1942" s="34">
        <v>0</v>
      </c>
      <c r="T1942" s="34">
        <v>0</v>
      </c>
      <c r="U1942" s="34">
        <v>306</v>
      </c>
      <c r="V1942" s="34">
        <v>0</v>
      </c>
      <c r="W1942" s="34">
        <v>0</v>
      </c>
      <c r="X1942" s="34">
        <v>0</v>
      </c>
      <c r="Y1942" s="34">
        <v>0</v>
      </c>
      <c r="Z1942" s="34">
        <v>0</v>
      </c>
      <c r="AA1942" s="34">
        <v>0</v>
      </c>
      <c r="AB1942" s="34">
        <v>0</v>
      </c>
      <c r="AC1942" s="34">
        <v>0</v>
      </c>
      <c r="AD1942" s="34">
        <v>8</v>
      </c>
      <c r="AE1942" s="34">
        <v>0</v>
      </c>
      <c r="AF1942" s="35">
        <f>G1942+H1942+I1942+J1942+K1942+L1942+M1942+N1942+O1942+P1942+Q1942+R1942+S1942+T1942+U1942+V1942+W1942+X1942+Y1942+Z1942+AA1942+AB1942+AC1942+AD1942</f>
        <v>341</v>
      </c>
      <c r="AG1942" s="35">
        <f>G1942+H1942+I1942+J1942+K1942+L1942+M1942+N1942+O1942+P1942+Q1942+R1942+S1942+T1942+U1942+V1942+W1942+X1942+Y1942+Z1942+AA1942+AB1942+AC1942</f>
        <v>333</v>
      </c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  <c r="AZ1942" s="10"/>
      <c r="BA1942" s="10"/>
      <c r="BB1942" s="10"/>
      <c r="BC1942" s="10"/>
      <c r="BD1942" s="10"/>
      <c r="BE1942" s="10"/>
      <c r="BF1942" s="10"/>
      <c r="BG1942" s="10"/>
      <c r="BH1942" s="10"/>
    </row>
    <row r="1943" spans="1:60" ht="15.6" x14ac:dyDescent="0.3">
      <c r="A1943" s="34" t="s">
        <v>2468</v>
      </c>
      <c r="B1943" s="34" t="s">
        <v>2469</v>
      </c>
      <c r="C1943" s="137" t="s">
        <v>2512</v>
      </c>
      <c r="D1943" s="138">
        <v>17</v>
      </c>
      <c r="E1943" s="134" t="s">
        <v>2571</v>
      </c>
      <c r="F1943" s="91" t="s">
        <v>2572</v>
      </c>
      <c r="G1943" s="34">
        <v>2</v>
      </c>
      <c r="H1943" s="34">
        <v>134</v>
      </c>
      <c r="I1943" s="34">
        <v>0</v>
      </c>
      <c r="J1943" s="34">
        <v>0</v>
      </c>
      <c r="K1943" s="34">
        <v>0</v>
      </c>
      <c r="L1943" s="34">
        <v>0</v>
      </c>
      <c r="M1943" s="34">
        <v>0</v>
      </c>
      <c r="N1943" s="34">
        <v>2</v>
      </c>
      <c r="O1943" s="34">
        <v>1</v>
      </c>
      <c r="P1943" s="34">
        <v>0</v>
      </c>
      <c r="Q1943" s="34">
        <v>0</v>
      </c>
      <c r="R1943" s="34">
        <v>0</v>
      </c>
      <c r="S1943" s="34">
        <v>0</v>
      </c>
      <c r="T1943" s="34">
        <v>3</v>
      </c>
      <c r="U1943" s="34">
        <v>344</v>
      </c>
      <c r="V1943" s="34">
        <v>1</v>
      </c>
      <c r="W1943" s="34">
        <v>0</v>
      </c>
      <c r="X1943" s="34">
        <v>2</v>
      </c>
      <c r="Y1943" s="34">
        <v>1</v>
      </c>
      <c r="Z1943" s="34">
        <v>1</v>
      </c>
      <c r="AA1943" s="34">
        <v>0</v>
      </c>
      <c r="AB1943" s="34">
        <v>0</v>
      </c>
      <c r="AC1943" s="34">
        <v>0</v>
      </c>
      <c r="AD1943" s="34">
        <v>5</v>
      </c>
      <c r="AE1943" s="34">
        <v>0</v>
      </c>
      <c r="AF1943" s="35">
        <f>G1943+H1943+I1943+J1943+K1943+L1943+M1943+N1943+O1943+P1943+Q1943+R1943+S1943+T1943+U1943+V1943+W1943+X1943+Y1943+Z1943+AA1943+AB1943+AC1943+AD1943</f>
        <v>496</v>
      </c>
      <c r="AG1943" s="35">
        <f>G1943+H1943+I1943+J1943+K1943+L1943+M1943+N1943+O1943+P1943+Q1943+R1943+S1943+T1943+U1943+V1943+W1943+X1943+Y1943+Z1943+AA1943+AB1943+AC1943</f>
        <v>491</v>
      </c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  <c r="AZ1943" s="10"/>
      <c r="BA1943" s="10"/>
      <c r="BB1943" s="10"/>
      <c r="BC1943" s="10"/>
      <c r="BD1943" s="10"/>
      <c r="BE1943" s="10"/>
      <c r="BF1943" s="10"/>
      <c r="BG1943" s="10"/>
      <c r="BH1943" s="10"/>
    </row>
    <row r="1944" spans="1:60" ht="15.6" x14ac:dyDescent="0.3">
      <c r="A1944" s="34" t="s">
        <v>2468</v>
      </c>
      <c r="B1944" s="34" t="s">
        <v>2469</v>
      </c>
      <c r="C1944" s="137" t="s">
        <v>2512</v>
      </c>
      <c r="D1944" s="138">
        <v>17</v>
      </c>
      <c r="E1944" s="134" t="s">
        <v>2573</v>
      </c>
      <c r="F1944" s="91" t="s">
        <v>2574</v>
      </c>
      <c r="G1944" s="34">
        <v>0</v>
      </c>
      <c r="H1944" s="34">
        <v>12</v>
      </c>
      <c r="I1944" s="34">
        <v>0</v>
      </c>
      <c r="J1944" s="34">
        <v>0</v>
      </c>
      <c r="K1944" s="34">
        <v>0</v>
      </c>
      <c r="L1944" s="34">
        <v>0</v>
      </c>
      <c r="M1944" s="34">
        <v>0</v>
      </c>
      <c r="N1944" s="34">
        <v>1</v>
      </c>
      <c r="O1944" s="34">
        <v>0</v>
      </c>
      <c r="P1944" s="34">
        <v>0</v>
      </c>
      <c r="Q1944" s="34">
        <v>0</v>
      </c>
      <c r="R1944" s="34">
        <v>0</v>
      </c>
      <c r="S1944" s="34">
        <v>0</v>
      </c>
      <c r="T1944" s="34">
        <v>0</v>
      </c>
      <c r="U1944" s="34">
        <v>128</v>
      </c>
      <c r="V1944" s="34">
        <v>0</v>
      </c>
      <c r="W1944" s="34">
        <v>0</v>
      </c>
      <c r="X1944" s="34">
        <v>0</v>
      </c>
      <c r="Y1944" s="34">
        <v>0</v>
      </c>
      <c r="Z1944" s="34">
        <v>0</v>
      </c>
      <c r="AA1944" s="34">
        <v>0</v>
      </c>
      <c r="AB1944" s="34">
        <v>0</v>
      </c>
      <c r="AC1944" s="34">
        <v>0</v>
      </c>
      <c r="AD1944" s="34">
        <v>1</v>
      </c>
      <c r="AE1944" s="34">
        <v>0</v>
      </c>
      <c r="AF1944" s="35">
        <f>G1944+H1944+I1944+J1944+K1944+L1944+M1944+N1944+O1944+P1944+Q1944+R1944+S1944+T1944+U1944+V1944+W1944+X1944+Y1944+Z1944+AA1944+AB1944+AC1944+AD1944</f>
        <v>142</v>
      </c>
      <c r="AG1944" s="35">
        <f>G1944+H1944+I1944+J1944+K1944+L1944+M1944+N1944+O1944+P1944+Q1944+R1944+S1944+T1944+U1944+V1944+W1944+X1944+Y1944+Z1944+AA1944+AB1944+AC1944</f>
        <v>141</v>
      </c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  <c r="AZ1944" s="10"/>
      <c r="BA1944" s="10"/>
      <c r="BB1944" s="10"/>
      <c r="BC1944" s="10"/>
      <c r="BD1944" s="10"/>
      <c r="BE1944" s="10"/>
      <c r="BF1944" s="10"/>
      <c r="BG1944" s="10"/>
      <c r="BH1944" s="10"/>
    </row>
    <row r="1945" spans="1:60" ht="15.6" x14ac:dyDescent="0.3">
      <c r="A1945" s="34" t="s">
        <v>2468</v>
      </c>
      <c r="B1945" s="34" t="s">
        <v>2469</v>
      </c>
      <c r="C1945" s="137" t="s">
        <v>2512</v>
      </c>
      <c r="D1945" s="138">
        <v>17</v>
      </c>
      <c r="E1945" s="134" t="s">
        <v>2575</v>
      </c>
      <c r="F1945" s="91" t="s">
        <v>2576</v>
      </c>
      <c r="G1945" s="34">
        <v>0</v>
      </c>
      <c r="H1945" s="34">
        <v>107</v>
      </c>
      <c r="I1945" s="34">
        <v>0</v>
      </c>
      <c r="J1945" s="34">
        <v>0</v>
      </c>
      <c r="K1945" s="34">
        <v>0</v>
      </c>
      <c r="L1945" s="34">
        <v>1</v>
      </c>
      <c r="M1945" s="34">
        <v>0</v>
      </c>
      <c r="N1945" s="34">
        <v>1</v>
      </c>
      <c r="O1945" s="34">
        <v>0</v>
      </c>
      <c r="P1945" s="34">
        <v>0</v>
      </c>
      <c r="Q1945" s="34">
        <v>0</v>
      </c>
      <c r="R1945" s="34">
        <v>0</v>
      </c>
      <c r="S1945" s="34">
        <v>0</v>
      </c>
      <c r="T1945" s="34">
        <v>0</v>
      </c>
      <c r="U1945" s="34">
        <v>205</v>
      </c>
      <c r="V1945" s="34">
        <v>1</v>
      </c>
      <c r="W1945" s="34">
        <v>1</v>
      </c>
      <c r="X1945" s="34">
        <v>0</v>
      </c>
      <c r="Y1945" s="34">
        <v>0</v>
      </c>
      <c r="Z1945" s="34">
        <v>0</v>
      </c>
      <c r="AA1945" s="34">
        <v>0</v>
      </c>
      <c r="AB1945" s="34">
        <v>0</v>
      </c>
      <c r="AC1945" s="34">
        <v>0</v>
      </c>
      <c r="AD1945" s="34">
        <v>5</v>
      </c>
      <c r="AE1945" s="34">
        <v>0</v>
      </c>
      <c r="AF1945" s="35">
        <f>G1945+H1945+I1945+J1945+K1945+L1945+M1945+N1945+O1945+P1945+Q1945+R1945+S1945+T1945+U1945+V1945+W1945+X1945+Y1945+Z1945+AA1945+AB1945+AC1945+AD1945</f>
        <v>321</v>
      </c>
      <c r="AG1945" s="35">
        <f>G1945+H1945+I1945+J1945+K1945+L1945+M1945+N1945+O1945+P1945+Q1945+R1945+S1945+T1945+U1945+V1945+W1945+X1945+Y1945+Z1945+AA1945+AB1945+AC1945</f>
        <v>316</v>
      </c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  <c r="AZ1945" s="10"/>
      <c r="BA1945" s="10"/>
      <c r="BB1945" s="10"/>
      <c r="BC1945" s="10"/>
      <c r="BD1945" s="10"/>
      <c r="BE1945" s="10"/>
      <c r="BF1945" s="10"/>
      <c r="BG1945" s="10"/>
      <c r="BH1945" s="10"/>
    </row>
    <row r="1946" spans="1:60" ht="15.6" x14ac:dyDescent="0.3">
      <c r="A1946" s="34" t="s">
        <v>2468</v>
      </c>
      <c r="B1946" s="34" t="s">
        <v>2469</v>
      </c>
      <c r="C1946" s="137" t="s">
        <v>2512</v>
      </c>
      <c r="D1946" s="138">
        <v>17</v>
      </c>
      <c r="E1946" s="134" t="s">
        <v>2577</v>
      </c>
      <c r="F1946" s="91" t="s">
        <v>2578</v>
      </c>
      <c r="G1946" s="34">
        <v>2</v>
      </c>
      <c r="H1946" s="34">
        <v>56</v>
      </c>
      <c r="I1946" s="34">
        <v>0</v>
      </c>
      <c r="J1946" s="34">
        <v>0</v>
      </c>
      <c r="K1946" s="34">
        <v>0</v>
      </c>
      <c r="L1946" s="34">
        <v>2</v>
      </c>
      <c r="M1946" s="34">
        <v>0</v>
      </c>
      <c r="N1946" s="34">
        <v>0</v>
      </c>
      <c r="O1946" s="34">
        <v>0</v>
      </c>
      <c r="P1946" s="34">
        <v>0</v>
      </c>
      <c r="Q1946" s="34">
        <v>0</v>
      </c>
      <c r="R1946" s="34">
        <v>0</v>
      </c>
      <c r="S1946" s="34">
        <v>0</v>
      </c>
      <c r="T1946" s="34">
        <v>0</v>
      </c>
      <c r="U1946" s="34">
        <v>318</v>
      </c>
      <c r="V1946" s="34">
        <v>0</v>
      </c>
      <c r="W1946" s="34">
        <v>0</v>
      </c>
      <c r="X1946" s="34">
        <v>1</v>
      </c>
      <c r="Y1946" s="34">
        <v>0</v>
      </c>
      <c r="Z1946" s="34">
        <v>0</v>
      </c>
      <c r="AA1946" s="34">
        <v>3</v>
      </c>
      <c r="AB1946" s="34">
        <v>0</v>
      </c>
      <c r="AC1946" s="34">
        <v>1</v>
      </c>
      <c r="AD1946" s="34">
        <v>6</v>
      </c>
      <c r="AE1946" s="34">
        <v>0</v>
      </c>
      <c r="AF1946" s="35">
        <f>G1946+H1946+I1946+J1946+K1946+L1946+M1946+N1946+O1946+P1946+Q1946+R1946+S1946+T1946+U1946+V1946+W1946+X1946+Y1946+Z1946+AA1946+AB1946+AC1946+AD1946</f>
        <v>389</v>
      </c>
      <c r="AG1946" s="35">
        <f>G1946+H1946+I1946+J1946+K1946+L1946+M1946+N1946+O1946+P1946+Q1946+R1946+S1946+T1946+U1946+V1946+W1946+X1946+Y1946+Z1946+AA1946+AB1946+AC1946</f>
        <v>383</v>
      </c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  <c r="AZ1946" s="10"/>
      <c r="BA1946" s="10"/>
      <c r="BB1946" s="10"/>
      <c r="BC1946" s="10"/>
      <c r="BD1946" s="10"/>
      <c r="BE1946" s="10"/>
      <c r="BF1946" s="10"/>
      <c r="BG1946" s="10"/>
      <c r="BH1946" s="10"/>
    </row>
    <row r="1947" spans="1:60" ht="15.6" x14ac:dyDescent="0.3">
      <c r="A1947" s="40"/>
      <c r="B1947" s="40"/>
      <c r="C1947" s="40"/>
      <c r="D1947" s="40"/>
      <c r="E1947" s="44" t="s">
        <v>14</v>
      </c>
      <c r="F1947" s="44" t="s">
        <v>7</v>
      </c>
      <c r="G1947" s="44">
        <f>SUM(G1942:G1946)</f>
        <v>4</v>
      </c>
      <c r="H1947" s="44">
        <f t="shared" ref="H1947:AG1947" si="522">SUM(H1942:H1946)</f>
        <v>336</v>
      </c>
      <c r="I1947" s="44">
        <f t="shared" si="522"/>
        <v>0</v>
      </c>
      <c r="J1947" s="44">
        <f t="shared" si="522"/>
        <v>0</v>
      </c>
      <c r="K1947" s="44">
        <f t="shared" si="522"/>
        <v>0</v>
      </c>
      <c r="L1947" s="44">
        <f t="shared" si="522"/>
        <v>3</v>
      </c>
      <c r="M1947" s="44">
        <f t="shared" si="522"/>
        <v>0</v>
      </c>
      <c r="N1947" s="44">
        <f t="shared" si="522"/>
        <v>4</v>
      </c>
      <c r="O1947" s="44">
        <f t="shared" si="522"/>
        <v>1</v>
      </c>
      <c r="P1947" s="44">
        <f t="shared" si="522"/>
        <v>0</v>
      </c>
      <c r="Q1947" s="44">
        <f t="shared" si="522"/>
        <v>0</v>
      </c>
      <c r="R1947" s="44">
        <f t="shared" si="522"/>
        <v>0</v>
      </c>
      <c r="S1947" s="44">
        <f>SUM(S1942:S1946)</f>
        <v>0</v>
      </c>
      <c r="T1947" s="44">
        <f t="shared" si="522"/>
        <v>3</v>
      </c>
      <c r="U1947" s="44">
        <f t="shared" si="522"/>
        <v>1301</v>
      </c>
      <c r="V1947" s="44">
        <f t="shared" si="522"/>
        <v>2</v>
      </c>
      <c r="W1947" s="44">
        <f t="shared" si="522"/>
        <v>1</v>
      </c>
      <c r="X1947" s="44">
        <f t="shared" si="522"/>
        <v>3</v>
      </c>
      <c r="Y1947" s="44">
        <f t="shared" si="522"/>
        <v>1</v>
      </c>
      <c r="Z1947" s="44">
        <f t="shared" si="522"/>
        <v>1</v>
      </c>
      <c r="AA1947" s="44">
        <f t="shared" si="522"/>
        <v>3</v>
      </c>
      <c r="AB1947" s="44">
        <f t="shared" si="522"/>
        <v>0</v>
      </c>
      <c r="AC1947" s="44">
        <f t="shared" si="522"/>
        <v>1</v>
      </c>
      <c r="AD1947" s="44">
        <f t="shared" si="522"/>
        <v>25</v>
      </c>
      <c r="AE1947" s="44">
        <f t="shared" si="522"/>
        <v>0</v>
      </c>
      <c r="AF1947" s="44">
        <f t="shared" si="522"/>
        <v>1689</v>
      </c>
      <c r="AG1947" s="44">
        <f t="shared" si="522"/>
        <v>1664</v>
      </c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  <c r="AZ1947" s="10"/>
      <c r="BA1947" s="10"/>
      <c r="BB1947" s="10"/>
      <c r="BC1947" s="10"/>
      <c r="BD1947" s="10"/>
      <c r="BE1947" s="10"/>
      <c r="BF1947" s="10"/>
      <c r="BG1947" s="10"/>
      <c r="BH1947" s="10"/>
    </row>
    <row r="1948" spans="1:60" ht="15.6" x14ac:dyDescent="0.3">
      <c r="A1948" s="40"/>
      <c r="B1948" s="40"/>
      <c r="C1948" s="40"/>
      <c r="D1948" s="40"/>
      <c r="E1948" s="45"/>
      <c r="F1948" s="45"/>
      <c r="G1948" s="45"/>
      <c r="H1948" s="45"/>
      <c r="I1948" s="45"/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94"/>
      <c r="AE1948" s="41"/>
      <c r="AF1948" s="41"/>
      <c r="AG1948" s="41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  <c r="BA1948" s="10"/>
      <c r="BB1948" s="10"/>
      <c r="BC1948" s="10"/>
      <c r="BD1948" s="10"/>
      <c r="BE1948" s="10"/>
      <c r="BF1948" s="10"/>
      <c r="BG1948" s="10"/>
      <c r="BH1948" s="10"/>
    </row>
    <row r="1949" spans="1:60" ht="15.6" x14ac:dyDescent="0.3">
      <c r="A1949" s="34" t="s">
        <v>2468</v>
      </c>
      <c r="B1949" s="34" t="s">
        <v>2469</v>
      </c>
      <c r="C1949" s="137" t="s">
        <v>2512</v>
      </c>
      <c r="D1949" s="138">
        <v>18</v>
      </c>
      <c r="E1949" s="134" t="s">
        <v>2579</v>
      </c>
      <c r="F1949" s="91" t="s">
        <v>2580</v>
      </c>
      <c r="G1949" s="34">
        <v>0</v>
      </c>
      <c r="H1949" s="34">
        <v>105</v>
      </c>
      <c r="I1949" s="34">
        <v>1</v>
      </c>
      <c r="J1949" s="34">
        <v>0</v>
      </c>
      <c r="K1949" s="34">
        <v>0</v>
      </c>
      <c r="L1949" s="34">
        <v>3</v>
      </c>
      <c r="M1949" s="34">
        <v>1</v>
      </c>
      <c r="N1949" s="34">
        <v>1</v>
      </c>
      <c r="O1949" s="34">
        <v>0</v>
      </c>
      <c r="P1949" s="34">
        <v>0</v>
      </c>
      <c r="Q1949" s="34">
        <v>0</v>
      </c>
      <c r="R1949" s="34">
        <v>0</v>
      </c>
      <c r="S1949" s="34">
        <v>1</v>
      </c>
      <c r="T1949" s="34">
        <v>0</v>
      </c>
      <c r="U1949" s="34">
        <v>347</v>
      </c>
      <c r="V1949" s="34">
        <v>2</v>
      </c>
      <c r="W1949" s="34">
        <v>0</v>
      </c>
      <c r="X1949" s="34">
        <v>0</v>
      </c>
      <c r="Y1949" s="34">
        <v>0</v>
      </c>
      <c r="Z1949" s="34">
        <v>0</v>
      </c>
      <c r="AA1949" s="34">
        <v>0</v>
      </c>
      <c r="AB1949" s="34">
        <v>1</v>
      </c>
      <c r="AC1949" s="34">
        <v>0</v>
      </c>
      <c r="AD1949" s="34">
        <v>7</v>
      </c>
      <c r="AE1949" s="34">
        <v>0</v>
      </c>
      <c r="AF1949" s="35">
        <f t="shared" ref="AF1949:AF1963" si="523">G1949+H1949+I1949+J1949+K1949+L1949+M1949+N1949+O1949+P1949+Q1949+R1949+S1949+T1949+U1949+V1949+W1949+X1949+Y1949+Z1949+AA1949+AB1949+AC1949+AD1949</f>
        <v>469</v>
      </c>
      <c r="AG1949" s="35">
        <f t="shared" ref="AG1949:AG1963" si="524">G1949+H1949+I1949+J1949+K1949+L1949+M1949+N1949+O1949+P1949+Q1949+R1949+S1949+T1949+U1949+V1949+W1949+X1949+Y1949+Z1949+AA1949+AB1949+AC1949</f>
        <v>462</v>
      </c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  <c r="AZ1949" s="10"/>
      <c r="BA1949" s="10"/>
      <c r="BB1949" s="10"/>
      <c r="BC1949" s="10"/>
      <c r="BD1949" s="10"/>
      <c r="BE1949" s="10"/>
      <c r="BF1949" s="10"/>
      <c r="BG1949" s="10"/>
      <c r="BH1949" s="10"/>
    </row>
    <row r="1950" spans="1:60" ht="15.6" x14ac:dyDescent="0.3">
      <c r="A1950" s="34" t="s">
        <v>2468</v>
      </c>
      <c r="B1950" s="34" t="s">
        <v>2469</v>
      </c>
      <c r="C1950" s="137" t="s">
        <v>2512</v>
      </c>
      <c r="D1950" s="138">
        <v>18</v>
      </c>
      <c r="E1950" s="134" t="s">
        <v>2579</v>
      </c>
      <c r="F1950" s="91" t="s">
        <v>2581</v>
      </c>
      <c r="G1950" s="34">
        <v>3</v>
      </c>
      <c r="H1950" s="34">
        <v>79</v>
      </c>
      <c r="I1950" s="34">
        <v>2</v>
      </c>
      <c r="J1950" s="34">
        <v>0</v>
      </c>
      <c r="K1950" s="34">
        <v>1</v>
      </c>
      <c r="L1950" s="34">
        <v>0</v>
      </c>
      <c r="M1950" s="34">
        <v>1</v>
      </c>
      <c r="N1950" s="34">
        <v>2</v>
      </c>
      <c r="O1950" s="34">
        <v>0</v>
      </c>
      <c r="P1950" s="34">
        <v>0</v>
      </c>
      <c r="Q1950" s="34">
        <v>0</v>
      </c>
      <c r="R1950" s="34">
        <v>0</v>
      </c>
      <c r="S1950" s="34">
        <v>0</v>
      </c>
      <c r="T1950" s="34">
        <v>0</v>
      </c>
      <c r="U1950" s="34">
        <v>382</v>
      </c>
      <c r="V1950" s="34">
        <v>1</v>
      </c>
      <c r="W1950" s="34">
        <v>0</v>
      </c>
      <c r="X1950" s="34">
        <v>0</v>
      </c>
      <c r="Y1950" s="34">
        <v>1</v>
      </c>
      <c r="Z1950" s="34">
        <v>1</v>
      </c>
      <c r="AA1950" s="34">
        <v>1</v>
      </c>
      <c r="AB1950" s="34">
        <v>0</v>
      </c>
      <c r="AC1950" s="34">
        <v>0</v>
      </c>
      <c r="AD1950" s="34">
        <v>8</v>
      </c>
      <c r="AE1950" s="34">
        <v>0</v>
      </c>
      <c r="AF1950" s="35">
        <f t="shared" si="523"/>
        <v>482</v>
      </c>
      <c r="AG1950" s="35">
        <f t="shared" si="524"/>
        <v>474</v>
      </c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  <c r="AZ1950" s="10"/>
      <c r="BA1950" s="10"/>
      <c r="BB1950" s="10"/>
      <c r="BC1950" s="10"/>
      <c r="BD1950" s="10"/>
      <c r="BE1950" s="10"/>
      <c r="BF1950" s="10"/>
      <c r="BG1950" s="10"/>
      <c r="BH1950" s="10"/>
    </row>
    <row r="1951" spans="1:60" ht="15.6" x14ac:dyDescent="0.3">
      <c r="A1951" s="34" t="s">
        <v>2468</v>
      </c>
      <c r="B1951" s="34" t="s">
        <v>2469</v>
      </c>
      <c r="C1951" s="137" t="s">
        <v>2512</v>
      </c>
      <c r="D1951" s="138">
        <v>18</v>
      </c>
      <c r="E1951" s="134" t="s">
        <v>2582</v>
      </c>
      <c r="F1951" s="91" t="s">
        <v>2583</v>
      </c>
      <c r="G1951" s="34">
        <v>1</v>
      </c>
      <c r="H1951" s="34">
        <v>33</v>
      </c>
      <c r="I1951" s="34">
        <v>0</v>
      </c>
      <c r="J1951" s="34">
        <v>0</v>
      </c>
      <c r="K1951" s="34">
        <v>0</v>
      </c>
      <c r="L1951" s="34">
        <v>0</v>
      </c>
      <c r="M1951" s="34">
        <v>3</v>
      </c>
      <c r="N1951" s="34">
        <v>0</v>
      </c>
      <c r="O1951" s="34">
        <v>0</v>
      </c>
      <c r="P1951" s="34">
        <v>0</v>
      </c>
      <c r="Q1951" s="34">
        <v>0</v>
      </c>
      <c r="R1951" s="34">
        <v>0</v>
      </c>
      <c r="S1951" s="34">
        <v>0</v>
      </c>
      <c r="T1951" s="34">
        <v>0</v>
      </c>
      <c r="U1951" s="34">
        <v>416</v>
      </c>
      <c r="V1951" s="34">
        <v>3</v>
      </c>
      <c r="W1951" s="34">
        <v>1</v>
      </c>
      <c r="X1951" s="34">
        <v>0</v>
      </c>
      <c r="Y1951" s="34">
        <v>0</v>
      </c>
      <c r="Z1951" s="34">
        <v>0</v>
      </c>
      <c r="AA1951" s="34">
        <v>0</v>
      </c>
      <c r="AB1951" s="34">
        <v>0</v>
      </c>
      <c r="AC1951" s="34">
        <v>0</v>
      </c>
      <c r="AD1951" s="34">
        <v>2</v>
      </c>
      <c r="AE1951" s="34">
        <v>0</v>
      </c>
      <c r="AF1951" s="35">
        <f t="shared" si="523"/>
        <v>459</v>
      </c>
      <c r="AG1951" s="35">
        <f t="shared" si="524"/>
        <v>457</v>
      </c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  <c r="AZ1951" s="10"/>
      <c r="BA1951" s="10"/>
      <c r="BB1951" s="10"/>
      <c r="BC1951" s="10"/>
      <c r="BD1951" s="10"/>
      <c r="BE1951" s="10"/>
      <c r="BF1951" s="10"/>
      <c r="BG1951" s="10"/>
      <c r="BH1951" s="10"/>
    </row>
    <row r="1952" spans="1:60" ht="15.6" x14ac:dyDescent="0.3">
      <c r="A1952" s="34" t="s">
        <v>2468</v>
      </c>
      <c r="B1952" s="34" t="s">
        <v>2469</v>
      </c>
      <c r="C1952" s="137" t="s">
        <v>2512</v>
      </c>
      <c r="D1952" s="138">
        <v>18</v>
      </c>
      <c r="E1952" s="134" t="s">
        <v>2584</v>
      </c>
      <c r="F1952" s="91" t="s">
        <v>2585</v>
      </c>
      <c r="G1952" s="34">
        <v>1</v>
      </c>
      <c r="H1952" s="34">
        <v>74</v>
      </c>
      <c r="I1952" s="34">
        <v>0</v>
      </c>
      <c r="J1952" s="34">
        <v>0</v>
      </c>
      <c r="K1952" s="34">
        <v>0</v>
      </c>
      <c r="L1952" s="34">
        <v>0</v>
      </c>
      <c r="M1952" s="34">
        <v>1</v>
      </c>
      <c r="N1952" s="34">
        <v>0</v>
      </c>
      <c r="O1952" s="34">
        <v>0</v>
      </c>
      <c r="P1952" s="34">
        <v>0</v>
      </c>
      <c r="Q1952" s="34">
        <v>0</v>
      </c>
      <c r="R1952" s="34">
        <v>0</v>
      </c>
      <c r="S1952" s="34">
        <v>0</v>
      </c>
      <c r="T1952" s="34">
        <v>0</v>
      </c>
      <c r="U1952" s="34">
        <v>259</v>
      </c>
      <c r="V1952" s="34">
        <v>0</v>
      </c>
      <c r="W1952" s="34">
        <v>0</v>
      </c>
      <c r="X1952" s="34">
        <v>0</v>
      </c>
      <c r="Y1952" s="34">
        <v>0</v>
      </c>
      <c r="Z1952" s="34">
        <v>0</v>
      </c>
      <c r="AA1952" s="34">
        <v>0</v>
      </c>
      <c r="AB1952" s="34">
        <v>0</v>
      </c>
      <c r="AC1952" s="34">
        <v>0</v>
      </c>
      <c r="AD1952" s="34">
        <v>1</v>
      </c>
      <c r="AE1952" s="34">
        <v>0</v>
      </c>
      <c r="AF1952" s="35">
        <f t="shared" si="523"/>
        <v>336</v>
      </c>
      <c r="AG1952" s="35">
        <f t="shared" si="524"/>
        <v>335</v>
      </c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  <c r="AZ1952" s="10"/>
      <c r="BA1952" s="10"/>
      <c r="BB1952" s="10"/>
      <c r="BC1952" s="10"/>
      <c r="BD1952" s="10"/>
      <c r="BE1952" s="10"/>
      <c r="BF1952" s="10"/>
      <c r="BG1952" s="10"/>
      <c r="BH1952" s="10"/>
    </row>
    <row r="1953" spans="1:60" ht="15.6" x14ac:dyDescent="0.3">
      <c r="A1953" s="34" t="s">
        <v>2468</v>
      </c>
      <c r="B1953" s="34" t="s">
        <v>2469</v>
      </c>
      <c r="C1953" s="137" t="s">
        <v>2512</v>
      </c>
      <c r="D1953" s="138">
        <v>18</v>
      </c>
      <c r="E1953" s="134" t="s">
        <v>2586</v>
      </c>
      <c r="F1953" s="91" t="s">
        <v>2587</v>
      </c>
      <c r="G1953" s="34">
        <v>3</v>
      </c>
      <c r="H1953" s="34">
        <v>67</v>
      </c>
      <c r="I1953" s="34">
        <v>2</v>
      </c>
      <c r="J1953" s="34">
        <v>0</v>
      </c>
      <c r="K1953" s="34">
        <v>0</v>
      </c>
      <c r="L1953" s="34">
        <v>2</v>
      </c>
      <c r="M1953" s="34">
        <v>0</v>
      </c>
      <c r="N1953" s="34">
        <v>3</v>
      </c>
      <c r="O1953" s="34">
        <v>0</v>
      </c>
      <c r="P1953" s="34">
        <v>0</v>
      </c>
      <c r="Q1953" s="34">
        <v>0</v>
      </c>
      <c r="R1953" s="34">
        <v>1</v>
      </c>
      <c r="S1953" s="34">
        <v>0</v>
      </c>
      <c r="T1953" s="34">
        <v>0</v>
      </c>
      <c r="U1953" s="34">
        <v>372</v>
      </c>
      <c r="V1953" s="34">
        <v>2</v>
      </c>
      <c r="W1953" s="34">
        <v>1</v>
      </c>
      <c r="X1953" s="34">
        <v>1</v>
      </c>
      <c r="Y1953" s="34">
        <v>1</v>
      </c>
      <c r="Z1953" s="34">
        <v>1</v>
      </c>
      <c r="AA1953" s="34">
        <v>1</v>
      </c>
      <c r="AB1953" s="34">
        <v>0</v>
      </c>
      <c r="AC1953" s="34">
        <v>0</v>
      </c>
      <c r="AD1953" s="34">
        <v>19</v>
      </c>
      <c r="AE1953" s="34">
        <v>2</v>
      </c>
      <c r="AF1953" s="35">
        <f t="shared" si="523"/>
        <v>476</v>
      </c>
      <c r="AG1953" s="35">
        <f t="shared" si="524"/>
        <v>457</v>
      </c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  <c r="AZ1953" s="10"/>
      <c r="BA1953" s="10"/>
      <c r="BB1953" s="10"/>
      <c r="BC1953" s="10"/>
      <c r="BD1953" s="10"/>
      <c r="BE1953" s="10"/>
      <c r="BF1953" s="10"/>
      <c r="BG1953" s="10"/>
      <c r="BH1953" s="10"/>
    </row>
    <row r="1954" spans="1:60" ht="15.6" x14ac:dyDescent="0.3">
      <c r="A1954" s="34" t="s">
        <v>2468</v>
      </c>
      <c r="B1954" s="34" t="s">
        <v>2469</v>
      </c>
      <c r="C1954" s="137" t="s">
        <v>2512</v>
      </c>
      <c r="D1954" s="138">
        <v>18</v>
      </c>
      <c r="E1954" s="134" t="s">
        <v>2588</v>
      </c>
      <c r="F1954" s="91" t="s">
        <v>2589</v>
      </c>
      <c r="G1954" s="34">
        <v>0</v>
      </c>
      <c r="H1954" s="34">
        <v>172</v>
      </c>
      <c r="I1954" s="34">
        <v>0</v>
      </c>
      <c r="J1954" s="34">
        <v>0</v>
      </c>
      <c r="K1954" s="34">
        <v>0</v>
      </c>
      <c r="L1954" s="34">
        <v>0</v>
      </c>
      <c r="M1954" s="34">
        <v>0</v>
      </c>
      <c r="N1954" s="34">
        <v>1</v>
      </c>
      <c r="O1954" s="34">
        <v>0</v>
      </c>
      <c r="P1954" s="34">
        <v>0</v>
      </c>
      <c r="Q1954" s="34">
        <v>0</v>
      </c>
      <c r="R1954" s="34">
        <v>0</v>
      </c>
      <c r="S1954" s="34">
        <v>0</v>
      </c>
      <c r="T1954" s="34">
        <v>0</v>
      </c>
      <c r="U1954" s="34">
        <v>185</v>
      </c>
      <c r="V1954" s="34">
        <v>0</v>
      </c>
      <c r="W1954" s="34">
        <v>0</v>
      </c>
      <c r="X1954" s="34">
        <v>1</v>
      </c>
      <c r="Y1954" s="34">
        <v>1</v>
      </c>
      <c r="Z1954" s="34">
        <v>0</v>
      </c>
      <c r="AA1954" s="34">
        <v>1</v>
      </c>
      <c r="AB1954" s="34">
        <v>0</v>
      </c>
      <c r="AC1954" s="34">
        <v>1</v>
      </c>
      <c r="AD1954" s="34">
        <v>3</v>
      </c>
      <c r="AE1954" s="34">
        <v>0</v>
      </c>
      <c r="AF1954" s="35">
        <f t="shared" si="523"/>
        <v>365</v>
      </c>
      <c r="AG1954" s="35">
        <f t="shared" si="524"/>
        <v>362</v>
      </c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  <c r="AZ1954" s="10"/>
      <c r="BA1954" s="10"/>
      <c r="BB1954" s="10"/>
      <c r="BC1954" s="10"/>
      <c r="BD1954" s="10"/>
      <c r="BE1954" s="10"/>
      <c r="BF1954" s="10"/>
      <c r="BG1954" s="10"/>
      <c r="BH1954" s="10"/>
    </row>
    <row r="1955" spans="1:60" ht="15.6" x14ac:dyDescent="0.3">
      <c r="A1955" s="34" t="s">
        <v>2468</v>
      </c>
      <c r="B1955" s="34" t="s">
        <v>2469</v>
      </c>
      <c r="C1955" s="137" t="s">
        <v>2512</v>
      </c>
      <c r="D1955" s="138">
        <v>18</v>
      </c>
      <c r="E1955" s="134" t="s">
        <v>2590</v>
      </c>
      <c r="F1955" s="91" t="s">
        <v>2591</v>
      </c>
      <c r="G1955" s="34">
        <v>1</v>
      </c>
      <c r="H1955" s="34">
        <v>25</v>
      </c>
      <c r="I1955" s="34">
        <v>0</v>
      </c>
      <c r="J1955" s="34">
        <v>0</v>
      </c>
      <c r="K1955" s="34">
        <v>0</v>
      </c>
      <c r="L1955" s="34">
        <v>0</v>
      </c>
      <c r="M1955" s="34">
        <v>0</v>
      </c>
      <c r="N1955" s="34">
        <v>0</v>
      </c>
      <c r="O1955" s="34">
        <v>0</v>
      </c>
      <c r="P1955" s="34">
        <v>0</v>
      </c>
      <c r="Q1955" s="34">
        <v>1</v>
      </c>
      <c r="R1955" s="34">
        <v>0</v>
      </c>
      <c r="S1955" s="34">
        <v>0</v>
      </c>
      <c r="T1955" s="34">
        <v>0</v>
      </c>
      <c r="U1955" s="34">
        <v>102</v>
      </c>
      <c r="V1955" s="34">
        <v>0</v>
      </c>
      <c r="W1955" s="34">
        <v>0</v>
      </c>
      <c r="X1955" s="34">
        <v>0</v>
      </c>
      <c r="Y1955" s="34">
        <v>0</v>
      </c>
      <c r="Z1955" s="34">
        <v>0</v>
      </c>
      <c r="AA1955" s="34">
        <v>0</v>
      </c>
      <c r="AB1955" s="34">
        <v>0</v>
      </c>
      <c r="AC1955" s="34">
        <v>0</v>
      </c>
      <c r="AD1955" s="34">
        <v>3</v>
      </c>
      <c r="AE1955" s="34">
        <v>0</v>
      </c>
      <c r="AF1955" s="35">
        <f t="shared" si="523"/>
        <v>132</v>
      </c>
      <c r="AG1955" s="35">
        <f t="shared" si="524"/>
        <v>129</v>
      </c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  <c r="AY1955" s="10"/>
      <c r="AZ1955" s="10"/>
      <c r="BA1955" s="10"/>
      <c r="BB1955" s="10"/>
      <c r="BC1955" s="10"/>
      <c r="BD1955" s="10"/>
      <c r="BE1955" s="10"/>
      <c r="BF1955" s="10"/>
      <c r="BG1955" s="10"/>
      <c r="BH1955" s="10"/>
    </row>
    <row r="1956" spans="1:60" ht="15.6" x14ac:dyDescent="0.3">
      <c r="A1956" s="34" t="s">
        <v>2468</v>
      </c>
      <c r="B1956" s="34" t="s">
        <v>2469</v>
      </c>
      <c r="C1956" s="137" t="s">
        <v>2512</v>
      </c>
      <c r="D1956" s="138">
        <v>18</v>
      </c>
      <c r="E1956" s="134" t="s">
        <v>2592</v>
      </c>
      <c r="F1956" s="91" t="s">
        <v>2593</v>
      </c>
      <c r="G1956" s="34">
        <v>0</v>
      </c>
      <c r="H1956" s="34">
        <v>257</v>
      </c>
      <c r="I1956" s="34">
        <v>0</v>
      </c>
      <c r="J1956" s="34">
        <v>0</v>
      </c>
      <c r="K1956" s="34">
        <v>0</v>
      </c>
      <c r="L1956" s="34">
        <v>0</v>
      </c>
      <c r="M1956" s="34">
        <v>0</v>
      </c>
      <c r="N1956" s="34">
        <v>1</v>
      </c>
      <c r="O1956" s="34">
        <v>0</v>
      </c>
      <c r="P1956" s="34">
        <v>0</v>
      </c>
      <c r="Q1956" s="34">
        <v>0</v>
      </c>
      <c r="R1956" s="34">
        <v>0</v>
      </c>
      <c r="S1956" s="34">
        <v>1</v>
      </c>
      <c r="T1956" s="34">
        <v>0</v>
      </c>
      <c r="U1956" s="34">
        <v>51</v>
      </c>
      <c r="V1956" s="34">
        <v>0</v>
      </c>
      <c r="W1956" s="34">
        <v>0</v>
      </c>
      <c r="X1956" s="34">
        <v>0</v>
      </c>
      <c r="Y1956" s="34">
        <v>0</v>
      </c>
      <c r="Z1956" s="34">
        <v>0</v>
      </c>
      <c r="AA1956" s="34">
        <v>0</v>
      </c>
      <c r="AB1956" s="34">
        <v>0</v>
      </c>
      <c r="AC1956" s="34">
        <v>0</v>
      </c>
      <c r="AD1956" s="34">
        <v>3</v>
      </c>
      <c r="AE1956" s="34">
        <v>0</v>
      </c>
      <c r="AF1956" s="35">
        <f t="shared" si="523"/>
        <v>313</v>
      </c>
      <c r="AG1956" s="35">
        <f t="shared" si="524"/>
        <v>310</v>
      </c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  <c r="AZ1956" s="10"/>
      <c r="BA1956" s="10"/>
      <c r="BB1956" s="10"/>
      <c r="BC1956" s="10"/>
      <c r="BD1956" s="10"/>
      <c r="BE1956" s="10"/>
      <c r="BF1956" s="10"/>
      <c r="BG1956" s="10"/>
      <c r="BH1956" s="10"/>
    </row>
    <row r="1957" spans="1:60" ht="15.6" x14ac:dyDescent="0.3">
      <c r="A1957" s="34" t="s">
        <v>2468</v>
      </c>
      <c r="B1957" s="34" t="s">
        <v>2469</v>
      </c>
      <c r="C1957" s="137" t="s">
        <v>2512</v>
      </c>
      <c r="D1957" s="138">
        <v>18</v>
      </c>
      <c r="E1957" s="134" t="s">
        <v>2594</v>
      </c>
      <c r="F1957" s="91" t="s">
        <v>2595</v>
      </c>
      <c r="G1957" s="34">
        <v>2</v>
      </c>
      <c r="H1957" s="34">
        <v>302</v>
      </c>
      <c r="I1957" s="34">
        <v>0</v>
      </c>
      <c r="J1957" s="34">
        <v>0</v>
      </c>
      <c r="K1957" s="34">
        <v>0</v>
      </c>
      <c r="L1957" s="34">
        <v>0</v>
      </c>
      <c r="M1957" s="34">
        <v>0</v>
      </c>
      <c r="N1957" s="34">
        <v>0</v>
      </c>
      <c r="O1957" s="34">
        <v>0</v>
      </c>
      <c r="P1957" s="34">
        <v>0</v>
      </c>
      <c r="Q1957" s="34">
        <v>0</v>
      </c>
      <c r="R1957" s="34">
        <v>0</v>
      </c>
      <c r="S1957" s="34">
        <v>0</v>
      </c>
      <c r="T1957" s="34">
        <v>0</v>
      </c>
      <c r="U1957" s="34">
        <v>37</v>
      </c>
      <c r="V1957" s="34">
        <v>1</v>
      </c>
      <c r="W1957" s="34">
        <v>0</v>
      </c>
      <c r="X1957" s="34">
        <v>0</v>
      </c>
      <c r="Y1957" s="34">
        <v>1</v>
      </c>
      <c r="Z1957" s="34">
        <v>0</v>
      </c>
      <c r="AA1957" s="34">
        <v>0</v>
      </c>
      <c r="AB1957" s="34">
        <v>1</v>
      </c>
      <c r="AC1957" s="34">
        <v>0</v>
      </c>
      <c r="AD1957" s="34">
        <v>4</v>
      </c>
      <c r="AE1957" s="34">
        <v>0</v>
      </c>
      <c r="AF1957" s="35">
        <f t="shared" si="523"/>
        <v>348</v>
      </c>
      <c r="AG1957" s="35">
        <f t="shared" si="524"/>
        <v>344</v>
      </c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  <c r="AZ1957" s="10"/>
      <c r="BA1957" s="10"/>
      <c r="BB1957" s="10"/>
      <c r="BC1957" s="10"/>
      <c r="BD1957" s="10"/>
      <c r="BE1957" s="10"/>
      <c r="BF1957" s="10"/>
      <c r="BG1957" s="10"/>
      <c r="BH1957" s="10"/>
    </row>
    <row r="1958" spans="1:60" ht="15.6" x14ac:dyDescent="0.3">
      <c r="A1958" s="34" t="s">
        <v>2468</v>
      </c>
      <c r="B1958" s="34" t="s">
        <v>2469</v>
      </c>
      <c r="C1958" s="137" t="s">
        <v>2512</v>
      </c>
      <c r="D1958" s="138">
        <v>18</v>
      </c>
      <c r="E1958" s="134" t="s">
        <v>2596</v>
      </c>
      <c r="F1958" s="91" t="s">
        <v>2597</v>
      </c>
      <c r="G1958" s="34">
        <v>0</v>
      </c>
      <c r="H1958" s="34">
        <v>115</v>
      </c>
      <c r="I1958" s="34">
        <v>1</v>
      </c>
      <c r="J1958" s="34">
        <v>0</v>
      </c>
      <c r="K1958" s="34">
        <v>0</v>
      </c>
      <c r="L1958" s="34">
        <v>0</v>
      </c>
      <c r="M1958" s="34">
        <v>0</v>
      </c>
      <c r="N1958" s="34">
        <v>2</v>
      </c>
      <c r="O1958" s="34">
        <v>0</v>
      </c>
      <c r="P1958" s="34">
        <v>0</v>
      </c>
      <c r="Q1958" s="34">
        <v>0</v>
      </c>
      <c r="R1958" s="34">
        <v>0</v>
      </c>
      <c r="S1958" s="34">
        <v>0</v>
      </c>
      <c r="T1958" s="34">
        <v>0</v>
      </c>
      <c r="U1958" s="34">
        <v>249</v>
      </c>
      <c r="V1958" s="34">
        <v>1</v>
      </c>
      <c r="W1958" s="34">
        <v>0</v>
      </c>
      <c r="X1958" s="34">
        <v>0</v>
      </c>
      <c r="Y1958" s="34">
        <v>0</v>
      </c>
      <c r="Z1958" s="34">
        <v>0</v>
      </c>
      <c r="AA1958" s="34">
        <v>0</v>
      </c>
      <c r="AB1958" s="34">
        <v>0</v>
      </c>
      <c r="AC1958" s="34">
        <v>0</v>
      </c>
      <c r="AD1958" s="34">
        <v>7</v>
      </c>
      <c r="AE1958" s="34">
        <v>0</v>
      </c>
      <c r="AF1958" s="35">
        <f t="shared" si="523"/>
        <v>375</v>
      </c>
      <c r="AG1958" s="35">
        <f t="shared" si="524"/>
        <v>368</v>
      </c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  <c r="AZ1958" s="10"/>
      <c r="BA1958" s="10"/>
      <c r="BB1958" s="10"/>
      <c r="BC1958" s="10"/>
      <c r="BD1958" s="10"/>
      <c r="BE1958" s="10"/>
      <c r="BF1958" s="10"/>
      <c r="BG1958" s="10"/>
      <c r="BH1958" s="10"/>
    </row>
    <row r="1959" spans="1:60" ht="15.6" x14ac:dyDescent="0.3">
      <c r="A1959" s="34" t="s">
        <v>2468</v>
      </c>
      <c r="B1959" s="34" t="s">
        <v>2469</v>
      </c>
      <c r="C1959" s="137" t="s">
        <v>2512</v>
      </c>
      <c r="D1959" s="138">
        <v>18</v>
      </c>
      <c r="E1959" s="134" t="s">
        <v>2598</v>
      </c>
      <c r="F1959" s="91" t="s">
        <v>2599</v>
      </c>
      <c r="G1959" s="34">
        <v>0</v>
      </c>
      <c r="H1959" s="34">
        <v>18</v>
      </c>
      <c r="I1959" s="34">
        <v>0</v>
      </c>
      <c r="J1959" s="34">
        <v>0</v>
      </c>
      <c r="K1959" s="34">
        <v>0</v>
      </c>
      <c r="L1959" s="34">
        <v>1</v>
      </c>
      <c r="M1959" s="34">
        <v>2</v>
      </c>
      <c r="N1959" s="34">
        <v>0</v>
      </c>
      <c r="O1959" s="34">
        <v>0</v>
      </c>
      <c r="P1959" s="34">
        <v>0</v>
      </c>
      <c r="Q1959" s="34">
        <v>0</v>
      </c>
      <c r="R1959" s="34">
        <v>0</v>
      </c>
      <c r="S1959" s="34">
        <v>0</v>
      </c>
      <c r="T1959" s="34">
        <v>1</v>
      </c>
      <c r="U1959" s="34">
        <v>185</v>
      </c>
      <c r="V1959" s="34">
        <v>0</v>
      </c>
      <c r="W1959" s="34">
        <v>0</v>
      </c>
      <c r="X1959" s="34">
        <v>0</v>
      </c>
      <c r="Y1959" s="34">
        <v>0</v>
      </c>
      <c r="Z1959" s="34">
        <v>0</v>
      </c>
      <c r="AA1959" s="34">
        <v>0</v>
      </c>
      <c r="AB1959" s="34">
        <v>0</v>
      </c>
      <c r="AC1959" s="34">
        <v>0</v>
      </c>
      <c r="AD1959" s="34">
        <v>4</v>
      </c>
      <c r="AE1959" s="34">
        <v>0</v>
      </c>
      <c r="AF1959" s="35">
        <f t="shared" si="523"/>
        <v>211</v>
      </c>
      <c r="AG1959" s="35">
        <f t="shared" si="524"/>
        <v>207</v>
      </c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  <c r="AZ1959" s="10"/>
      <c r="BA1959" s="10"/>
      <c r="BB1959" s="10"/>
      <c r="BC1959" s="10"/>
      <c r="BD1959" s="10"/>
      <c r="BE1959" s="10"/>
      <c r="BF1959" s="10"/>
      <c r="BG1959" s="10"/>
      <c r="BH1959" s="10"/>
    </row>
    <row r="1960" spans="1:60" ht="15.6" x14ac:dyDescent="0.3">
      <c r="A1960" s="34" t="s">
        <v>2468</v>
      </c>
      <c r="B1960" s="34" t="s">
        <v>2469</v>
      </c>
      <c r="C1960" s="137" t="s">
        <v>2512</v>
      </c>
      <c r="D1960" s="138">
        <v>18</v>
      </c>
      <c r="E1960" s="134" t="s">
        <v>2600</v>
      </c>
      <c r="F1960" s="91" t="s">
        <v>2601</v>
      </c>
      <c r="G1960" s="34">
        <v>1</v>
      </c>
      <c r="H1960" s="34">
        <v>67</v>
      </c>
      <c r="I1960" s="34">
        <v>2</v>
      </c>
      <c r="J1960" s="34">
        <v>0</v>
      </c>
      <c r="K1960" s="34">
        <v>0</v>
      </c>
      <c r="L1960" s="34">
        <v>0</v>
      </c>
      <c r="M1960" s="34">
        <v>1</v>
      </c>
      <c r="N1960" s="34">
        <v>0</v>
      </c>
      <c r="O1960" s="34">
        <v>1</v>
      </c>
      <c r="P1960" s="34">
        <v>0</v>
      </c>
      <c r="Q1960" s="34">
        <v>0</v>
      </c>
      <c r="R1960" s="34">
        <v>0</v>
      </c>
      <c r="S1960" s="34">
        <v>0</v>
      </c>
      <c r="T1960" s="34">
        <v>0</v>
      </c>
      <c r="U1960" s="34">
        <v>424</v>
      </c>
      <c r="V1960" s="34">
        <v>0</v>
      </c>
      <c r="W1960" s="34">
        <v>0</v>
      </c>
      <c r="X1960" s="34">
        <v>0</v>
      </c>
      <c r="Y1960" s="34">
        <v>0</v>
      </c>
      <c r="Z1960" s="34">
        <v>0</v>
      </c>
      <c r="AA1960" s="34">
        <v>2</v>
      </c>
      <c r="AB1960" s="34">
        <v>0</v>
      </c>
      <c r="AC1960" s="34">
        <v>0</v>
      </c>
      <c r="AD1960" s="34">
        <v>16</v>
      </c>
      <c r="AE1960" s="34">
        <v>0</v>
      </c>
      <c r="AF1960" s="35">
        <f t="shared" si="523"/>
        <v>514</v>
      </c>
      <c r="AG1960" s="35">
        <f t="shared" si="524"/>
        <v>498</v>
      </c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  <c r="AZ1960" s="10"/>
      <c r="BA1960" s="10"/>
      <c r="BB1960" s="10"/>
      <c r="BC1960" s="10"/>
      <c r="BD1960" s="10"/>
      <c r="BE1960" s="10"/>
      <c r="BF1960" s="10"/>
      <c r="BG1960" s="10"/>
      <c r="BH1960" s="10"/>
    </row>
    <row r="1961" spans="1:60" ht="15.6" x14ac:dyDescent="0.3">
      <c r="A1961" s="34" t="s">
        <v>2468</v>
      </c>
      <c r="B1961" s="34" t="s">
        <v>2469</v>
      </c>
      <c r="C1961" s="137" t="s">
        <v>2512</v>
      </c>
      <c r="D1961" s="138">
        <v>18</v>
      </c>
      <c r="E1961" s="134" t="s">
        <v>2600</v>
      </c>
      <c r="F1961" s="91" t="s">
        <v>2602</v>
      </c>
      <c r="G1961" s="34">
        <v>2</v>
      </c>
      <c r="H1961" s="34">
        <v>52</v>
      </c>
      <c r="I1961" s="34">
        <v>0</v>
      </c>
      <c r="J1961" s="34">
        <v>0</v>
      </c>
      <c r="K1961" s="34">
        <v>0</v>
      </c>
      <c r="L1961" s="34">
        <v>0</v>
      </c>
      <c r="M1961" s="34">
        <v>1</v>
      </c>
      <c r="N1961" s="34">
        <v>1</v>
      </c>
      <c r="O1961" s="34">
        <v>0</v>
      </c>
      <c r="P1961" s="34">
        <v>0</v>
      </c>
      <c r="Q1961" s="34">
        <v>0</v>
      </c>
      <c r="R1961" s="34">
        <v>0</v>
      </c>
      <c r="S1961" s="34">
        <v>0</v>
      </c>
      <c r="T1961" s="34">
        <v>0</v>
      </c>
      <c r="U1961" s="34">
        <v>422</v>
      </c>
      <c r="V1961" s="34">
        <v>0</v>
      </c>
      <c r="W1961" s="34">
        <v>0</v>
      </c>
      <c r="X1961" s="34">
        <v>0</v>
      </c>
      <c r="Y1961" s="34">
        <v>1</v>
      </c>
      <c r="Z1961" s="34">
        <v>0</v>
      </c>
      <c r="AA1961" s="34">
        <v>0</v>
      </c>
      <c r="AB1961" s="34">
        <v>0</v>
      </c>
      <c r="AC1961" s="34">
        <v>0</v>
      </c>
      <c r="AD1961" s="34">
        <v>14</v>
      </c>
      <c r="AE1961" s="34">
        <v>0</v>
      </c>
      <c r="AF1961" s="35">
        <f t="shared" si="523"/>
        <v>493</v>
      </c>
      <c r="AG1961" s="35">
        <f t="shared" si="524"/>
        <v>479</v>
      </c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  <c r="AZ1961" s="10"/>
      <c r="BA1961" s="10"/>
      <c r="BB1961" s="10"/>
      <c r="BC1961" s="10"/>
      <c r="BD1961" s="10"/>
      <c r="BE1961" s="10"/>
      <c r="BF1961" s="10"/>
      <c r="BG1961" s="10"/>
      <c r="BH1961" s="10"/>
    </row>
    <row r="1962" spans="1:60" ht="15.6" x14ac:dyDescent="0.3">
      <c r="A1962" s="34" t="s">
        <v>2468</v>
      </c>
      <c r="B1962" s="34" t="s">
        <v>2469</v>
      </c>
      <c r="C1962" s="137" t="s">
        <v>2512</v>
      </c>
      <c r="D1962" s="138">
        <v>18</v>
      </c>
      <c r="E1962" s="134" t="s">
        <v>2603</v>
      </c>
      <c r="F1962" s="91" t="s">
        <v>2604</v>
      </c>
      <c r="G1962" s="34">
        <v>0</v>
      </c>
      <c r="H1962" s="34">
        <v>9</v>
      </c>
      <c r="I1962" s="34">
        <v>1</v>
      </c>
      <c r="J1962" s="34">
        <v>0</v>
      </c>
      <c r="K1962" s="34">
        <v>0</v>
      </c>
      <c r="L1962" s="34">
        <v>0</v>
      </c>
      <c r="M1962" s="34">
        <v>0</v>
      </c>
      <c r="N1962" s="34">
        <v>2</v>
      </c>
      <c r="O1962" s="34">
        <v>0</v>
      </c>
      <c r="P1962" s="34">
        <v>0</v>
      </c>
      <c r="Q1962" s="34">
        <v>0</v>
      </c>
      <c r="R1962" s="34">
        <v>0</v>
      </c>
      <c r="S1962" s="34">
        <v>0</v>
      </c>
      <c r="T1962" s="34">
        <v>0</v>
      </c>
      <c r="U1962" s="34">
        <v>225</v>
      </c>
      <c r="V1962" s="34">
        <v>0</v>
      </c>
      <c r="W1962" s="34">
        <v>0</v>
      </c>
      <c r="X1962" s="34">
        <v>0</v>
      </c>
      <c r="Y1962" s="34">
        <v>0</v>
      </c>
      <c r="Z1962" s="34">
        <v>1</v>
      </c>
      <c r="AA1962" s="34">
        <v>1</v>
      </c>
      <c r="AB1962" s="34">
        <v>0</v>
      </c>
      <c r="AC1962" s="34">
        <v>0</v>
      </c>
      <c r="AD1962" s="34">
        <v>2</v>
      </c>
      <c r="AE1962" s="34">
        <v>0</v>
      </c>
      <c r="AF1962" s="35">
        <f t="shared" si="523"/>
        <v>241</v>
      </c>
      <c r="AG1962" s="35">
        <f t="shared" si="524"/>
        <v>239</v>
      </c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  <c r="AZ1962" s="10"/>
      <c r="BA1962" s="10"/>
      <c r="BB1962" s="10"/>
      <c r="BC1962" s="10"/>
      <c r="BD1962" s="10"/>
      <c r="BE1962" s="10"/>
      <c r="BF1962" s="10"/>
      <c r="BG1962" s="10"/>
      <c r="BH1962" s="10"/>
    </row>
    <row r="1963" spans="1:60" ht="15.6" x14ac:dyDescent="0.3">
      <c r="A1963" s="34" t="s">
        <v>2468</v>
      </c>
      <c r="B1963" s="34" t="s">
        <v>2469</v>
      </c>
      <c r="C1963" s="137" t="s">
        <v>2512</v>
      </c>
      <c r="D1963" s="138">
        <v>18</v>
      </c>
      <c r="E1963" s="134" t="s">
        <v>2605</v>
      </c>
      <c r="F1963" s="91" t="s">
        <v>2606</v>
      </c>
      <c r="G1963" s="34">
        <v>0</v>
      </c>
      <c r="H1963" s="34">
        <v>35</v>
      </c>
      <c r="I1963" s="34">
        <v>1</v>
      </c>
      <c r="J1963" s="34">
        <v>0</v>
      </c>
      <c r="K1963" s="34">
        <v>0</v>
      </c>
      <c r="L1963" s="34">
        <v>1</v>
      </c>
      <c r="M1963" s="34">
        <v>0</v>
      </c>
      <c r="N1963" s="34">
        <v>1</v>
      </c>
      <c r="O1963" s="34">
        <v>0</v>
      </c>
      <c r="P1963" s="34">
        <v>0</v>
      </c>
      <c r="Q1963" s="34">
        <v>0</v>
      </c>
      <c r="R1963" s="34">
        <v>0</v>
      </c>
      <c r="S1963" s="34">
        <v>0</v>
      </c>
      <c r="T1963" s="34">
        <v>0</v>
      </c>
      <c r="U1963" s="34">
        <v>203</v>
      </c>
      <c r="V1963" s="34">
        <v>0</v>
      </c>
      <c r="W1963" s="34">
        <v>0</v>
      </c>
      <c r="X1963" s="34">
        <v>0</v>
      </c>
      <c r="Y1963" s="34">
        <v>0</v>
      </c>
      <c r="Z1963" s="34">
        <v>0</v>
      </c>
      <c r="AA1963" s="34">
        <v>0</v>
      </c>
      <c r="AB1963" s="34">
        <v>0</v>
      </c>
      <c r="AC1963" s="34">
        <v>0</v>
      </c>
      <c r="AD1963" s="34">
        <v>8</v>
      </c>
      <c r="AE1963" s="34">
        <v>0</v>
      </c>
      <c r="AF1963" s="35">
        <f t="shared" si="523"/>
        <v>249</v>
      </c>
      <c r="AG1963" s="35">
        <f t="shared" si="524"/>
        <v>241</v>
      </c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  <c r="AZ1963" s="10"/>
      <c r="BA1963" s="10"/>
      <c r="BB1963" s="10"/>
      <c r="BC1963" s="10"/>
      <c r="BD1963" s="10"/>
      <c r="BE1963" s="10"/>
      <c r="BF1963" s="10"/>
      <c r="BG1963" s="10"/>
      <c r="BH1963" s="10"/>
    </row>
    <row r="1964" spans="1:60" ht="15.6" x14ac:dyDescent="0.3">
      <c r="A1964" s="40"/>
      <c r="B1964" s="40"/>
      <c r="C1964" s="40"/>
      <c r="D1964" s="40"/>
      <c r="E1964" s="44" t="s">
        <v>2607</v>
      </c>
      <c r="F1964" s="44" t="s">
        <v>7</v>
      </c>
      <c r="G1964" s="44">
        <f>SUM(G1949:G1963)</f>
        <v>14</v>
      </c>
      <c r="H1964" s="44">
        <f t="shared" ref="H1964:AG1964" si="525">SUM(H1949:H1963)</f>
        <v>1410</v>
      </c>
      <c r="I1964" s="44">
        <f t="shared" si="525"/>
        <v>10</v>
      </c>
      <c r="J1964" s="44">
        <f t="shared" si="525"/>
        <v>0</v>
      </c>
      <c r="K1964" s="44">
        <f t="shared" si="525"/>
        <v>1</v>
      </c>
      <c r="L1964" s="44">
        <f t="shared" si="525"/>
        <v>7</v>
      </c>
      <c r="M1964" s="44">
        <f t="shared" si="525"/>
        <v>10</v>
      </c>
      <c r="N1964" s="44">
        <f t="shared" si="525"/>
        <v>14</v>
      </c>
      <c r="O1964" s="44">
        <f t="shared" si="525"/>
        <v>1</v>
      </c>
      <c r="P1964" s="44">
        <f t="shared" si="525"/>
        <v>0</v>
      </c>
      <c r="Q1964" s="44">
        <f t="shared" si="525"/>
        <v>1</v>
      </c>
      <c r="R1964" s="44">
        <f t="shared" si="525"/>
        <v>1</v>
      </c>
      <c r="S1964" s="44">
        <f t="shared" si="525"/>
        <v>2</v>
      </c>
      <c r="T1964" s="44">
        <f t="shared" si="525"/>
        <v>1</v>
      </c>
      <c r="U1964" s="44">
        <f>SUM(U1949:U1963)</f>
        <v>3859</v>
      </c>
      <c r="V1964" s="44">
        <f t="shared" si="525"/>
        <v>10</v>
      </c>
      <c r="W1964" s="44">
        <f t="shared" si="525"/>
        <v>2</v>
      </c>
      <c r="X1964" s="44">
        <f t="shared" si="525"/>
        <v>2</v>
      </c>
      <c r="Y1964" s="44">
        <f t="shared" si="525"/>
        <v>5</v>
      </c>
      <c r="Z1964" s="44">
        <f t="shared" si="525"/>
        <v>3</v>
      </c>
      <c r="AA1964" s="44">
        <f t="shared" si="525"/>
        <v>6</v>
      </c>
      <c r="AB1964" s="44">
        <f t="shared" si="525"/>
        <v>2</v>
      </c>
      <c r="AC1964" s="44">
        <f t="shared" si="525"/>
        <v>1</v>
      </c>
      <c r="AD1964" s="44">
        <f t="shared" si="525"/>
        <v>101</v>
      </c>
      <c r="AE1964" s="44">
        <f t="shared" si="525"/>
        <v>2</v>
      </c>
      <c r="AF1964" s="44">
        <f t="shared" si="525"/>
        <v>5463</v>
      </c>
      <c r="AG1964" s="44">
        <f t="shared" si="525"/>
        <v>5362</v>
      </c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  <c r="AZ1964" s="10"/>
      <c r="BA1964" s="10"/>
      <c r="BB1964" s="10"/>
      <c r="BC1964" s="10"/>
      <c r="BD1964" s="10"/>
      <c r="BE1964" s="10"/>
      <c r="BF1964" s="10"/>
      <c r="BG1964" s="10"/>
      <c r="BH1964" s="10"/>
    </row>
    <row r="1965" spans="1:60" ht="15.6" x14ac:dyDescent="0.3">
      <c r="A1965" s="34" t="s">
        <v>2468</v>
      </c>
      <c r="B1965" s="34" t="s">
        <v>2469</v>
      </c>
      <c r="C1965" s="137" t="s">
        <v>2512</v>
      </c>
      <c r="D1965" s="138">
        <v>19</v>
      </c>
      <c r="E1965" s="134" t="s">
        <v>2608</v>
      </c>
      <c r="F1965" s="91" t="s">
        <v>2609</v>
      </c>
      <c r="G1965" s="34">
        <v>2</v>
      </c>
      <c r="H1965" s="34">
        <v>250</v>
      </c>
      <c r="I1965" s="34">
        <v>2</v>
      </c>
      <c r="J1965" s="34">
        <v>2</v>
      </c>
      <c r="K1965" s="34">
        <v>0</v>
      </c>
      <c r="L1965" s="34">
        <v>7</v>
      </c>
      <c r="M1965" s="34">
        <v>1</v>
      </c>
      <c r="N1965" s="34">
        <v>7</v>
      </c>
      <c r="O1965" s="34">
        <v>0</v>
      </c>
      <c r="P1965" s="34">
        <v>0</v>
      </c>
      <c r="Q1965" s="34">
        <v>2</v>
      </c>
      <c r="R1965" s="34">
        <v>0</v>
      </c>
      <c r="S1965" s="34">
        <v>1</v>
      </c>
      <c r="T1965" s="34">
        <v>3</v>
      </c>
      <c r="U1965" s="34">
        <v>453</v>
      </c>
      <c r="V1965" s="34">
        <v>0</v>
      </c>
      <c r="W1965" s="34">
        <v>1</v>
      </c>
      <c r="X1965" s="34">
        <v>0</v>
      </c>
      <c r="Y1965" s="34">
        <v>1</v>
      </c>
      <c r="Z1965" s="34">
        <v>0</v>
      </c>
      <c r="AA1965" s="34">
        <v>1</v>
      </c>
      <c r="AB1965" s="34">
        <v>0</v>
      </c>
      <c r="AC1965" s="34">
        <v>0</v>
      </c>
      <c r="AD1965" s="34">
        <v>20</v>
      </c>
      <c r="AE1965" s="34">
        <v>0</v>
      </c>
      <c r="AF1965" s="35">
        <f>G1965+H1965+I1965+J1965+K1965+L1965+M1965+N1965+O1965+P1965+Q1965+R1965+S1965+T1965+U1965+V1965+W1965+X1965+Y1965+Z1965+AA1965+AB1965+AC1965+AD1965</f>
        <v>753</v>
      </c>
      <c r="AG1965" s="35">
        <f>G1965+H1965+I1965+J1965+K1965+L1965+M1965+N1965+O1965+P1965+Q1965+R1965+S1965+T1965+U1965+V1965+W1965+X1965+Y1965+Z1965+AA1965+AB1965+AC1965</f>
        <v>733</v>
      </c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  <c r="AZ1965" s="10"/>
      <c r="BA1965" s="10"/>
      <c r="BB1965" s="10"/>
      <c r="BC1965" s="10"/>
      <c r="BD1965" s="10"/>
      <c r="BE1965" s="10"/>
      <c r="BF1965" s="10"/>
      <c r="BG1965" s="10"/>
      <c r="BH1965" s="10"/>
    </row>
    <row r="1966" spans="1:60" ht="15.6" x14ac:dyDescent="0.3">
      <c r="A1966" s="34" t="s">
        <v>2468</v>
      </c>
      <c r="B1966" s="34" t="s">
        <v>2469</v>
      </c>
      <c r="C1966" s="137" t="s">
        <v>2512</v>
      </c>
      <c r="D1966" s="138">
        <v>19</v>
      </c>
      <c r="E1966" s="134" t="s">
        <v>2610</v>
      </c>
      <c r="F1966" s="91" t="s">
        <v>2611</v>
      </c>
      <c r="G1966" s="34">
        <v>0</v>
      </c>
      <c r="H1966" s="34">
        <v>19</v>
      </c>
      <c r="I1966" s="34">
        <v>1</v>
      </c>
      <c r="J1966" s="34">
        <v>0</v>
      </c>
      <c r="K1966" s="34">
        <v>0</v>
      </c>
      <c r="L1966" s="34">
        <v>0</v>
      </c>
      <c r="M1966" s="34">
        <v>0</v>
      </c>
      <c r="N1966" s="34">
        <v>0</v>
      </c>
      <c r="O1966" s="34">
        <v>0</v>
      </c>
      <c r="P1966" s="34">
        <v>0</v>
      </c>
      <c r="Q1966" s="34">
        <v>0</v>
      </c>
      <c r="R1966" s="34">
        <v>0</v>
      </c>
      <c r="S1966" s="34">
        <v>0</v>
      </c>
      <c r="T1966" s="34">
        <v>2</v>
      </c>
      <c r="U1966" s="34">
        <v>306</v>
      </c>
      <c r="V1966" s="34">
        <v>1</v>
      </c>
      <c r="W1966" s="34">
        <v>1</v>
      </c>
      <c r="X1966" s="34">
        <v>1</v>
      </c>
      <c r="Y1966" s="34">
        <v>0</v>
      </c>
      <c r="Z1966" s="34">
        <v>0</v>
      </c>
      <c r="AA1966" s="34">
        <v>0</v>
      </c>
      <c r="AB1966" s="34">
        <v>0</v>
      </c>
      <c r="AC1966" s="34">
        <v>1</v>
      </c>
      <c r="AD1966" s="34">
        <v>15</v>
      </c>
      <c r="AE1966" s="34">
        <v>0</v>
      </c>
      <c r="AF1966" s="35">
        <f>G1966+H1966+I1966+J1966+K1966+L1966+M1966+N1966+O1966+P1966+Q1966+R1966+S1966+T1966+U1966+V1966+W1966+X1966+Y1966+Z1966+AA1966+AB1966+AC1966+AD1966</f>
        <v>347</v>
      </c>
      <c r="AG1966" s="35">
        <f>G1966+H1966+I1966+J1966+K1966+L1966+M1966+N1966+O1966+P1966+Q1966+R1966+S1966+T1966+U1966+V1966+W1966+X1966+Y1966+Z1966+AA1966+AB1966+AC1966</f>
        <v>332</v>
      </c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  <c r="AZ1966" s="10"/>
      <c r="BA1966" s="10"/>
      <c r="BB1966" s="10"/>
      <c r="BC1966" s="10"/>
      <c r="BD1966" s="10"/>
      <c r="BE1966" s="10"/>
      <c r="BF1966" s="10"/>
      <c r="BG1966" s="10"/>
      <c r="BH1966" s="10"/>
    </row>
    <row r="1967" spans="1:60" ht="15.6" x14ac:dyDescent="0.3">
      <c r="A1967" s="34" t="s">
        <v>2468</v>
      </c>
      <c r="B1967" s="34" t="s">
        <v>2469</v>
      </c>
      <c r="C1967" s="137" t="s">
        <v>2512</v>
      </c>
      <c r="D1967" s="138">
        <v>19</v>
      </c>
      <c r="E1967" s="134" t="s">
        <v>2612</v>
      </c>
      <c r="F1967" s="91" t="s">
        <v>2613</v>
      </c>
      <c r="G1967" s="34">
        <v>1</v>
      </c>
      <c r="H1967" s="34">
        <v>42</v>
      </c>
      <c r="I1967" s="34">
        <v>0</v>
      </c>
      <c r="J1967" s="34">
        <v>0</v>
      </c>
      <c r="K1967" s="34">
        <v>0</v>
      </c>
      <c r="L1967" s="34">
        <v>2</v>
      </c>
      <c r="M1967" s="34">
        <v>0</v>
      </c>
      <c r="N1967" s="34">
        <v>0</v>
      </c>
      <c r="O1967" s="34">
        <v>0</v>
      </c>
      <c r="P1967" s="34">
        <v>0</v>
      </c>
      <c r="Q1967" s="34">
        <v>0</v>
      </c>
      <c r="R1967" s="34">
        <v>0</v>
      </c>
      <c r="S1967" s="34">
        <v>0</v>
      </c>
      <c r="T1967" s="34">
        <v>0</v>
      </c>
      <c r="U1967" s="34">
        <v>134</v>
      </c>
      <c r="V1967" s="34">
        <v>1</v>
      </c>
      <c r="W1967" s="34">
        <v>0</v>
      </c>
      <c r="X1967" s="34">
        <v>0</v>
      </c>
      <c r="Y1967" s="34">
        <v>0</v>
      </c>
      <c r="Z1967" s="34">
        <v>0</v>
      </c>
      <c r="AA1967" s="34">
        <v>1</v>
      </c>
      <c r="AB1967" s="34">
        <v>0</v>
      </c>
      <c r="AC1967" s="34">
        <v>0</v>
      </c>
      <c r="AD1967" s="34">
        <v>6</v>
      </c>
      <c r="AE1967" s="34">
        <v>0</v>
      </c>
      <c r="AF1967" s="35">
        <f>G1967+H1967+I1967+J1967+K1967+L1967+M1967+N1967+O1967+P1967+Q1967+R1967+S1967+T1967+U1967+V1967+W1967+X1967+Y1967+Z1967+AA1967+AB1967+AC1967+AD1967</f>
        <v>187</v>
      </c>
      <c r="AG1967" s="35">
        <f>G1967+H1967+I1967+J1967+K1967+L1967+M1967+N1967+O1967+P1967+Q1967+R1967+S1967+T1967+U1967+V1967+W1967+X1967+Y1967+Z1967+AA1967+AB1967+AC1967</f>
        <v>181</v>
      </c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  <c r="AZ1967" s="10"/>
      <c r="BA1967" s="10"/>
      <c r="BB1967" s="10"/>
      <c r="BC1967" s="10"/>
      <c r="BD1967" s="10"/>
      <c r="BE1967" s="10"/>
      <c r="BF1967" s="10"/>
      <c r="BG1967" s="10"/>
      <c r="BH1967" s="10"/>
    </row>
    <row r="1968" spans="1:60" ht="15.6" x14ac:dyDescent="0.3">
      <c r="A1968" s="34" t="s">
        <v>2468</v>
      </c>
      <c r="B1968" s="34" t="s">
        <v>2469</v>
      </c>
      <c r="C1968" s="137" t="s">
        <v>2512</v>
      </c>
      <c r="D1968" s="138">
        <v>19</v>
      </c>
      <c r="E1968" s="134" t="s">
        <v>2614</v>
      </c>
      <c r="F1968" s="91" t="s">
        <v>2615</v>
      </c>
      <c r="G1968" s="34">
        <v>0</v>
      </c>
      <c r="H1968" s="34">
        <v>55</v>
      </c>
      <c r="I1968" s="34">
        <v>1</v>
      </c>
      <c r="J1968" s="34">
        <v>0</v>
      </c>
      <c r="K1968" s="34">
        <v>0</v>
      </c>
      <c r="L1968" s="34">
        <v>0</v>
      </c>
      <c r="M1968" s="34">
        <v>0</v>
      </c>
      <c r="N1968" s="34">
        <v>0</v>
      </c>
      <c r="O1968" s="34">
        <v>0</v>
      </c>
      <c r="P1968" s="34">
        <v>0</v>
      </c>
      <c r="Q1968" s="34">
        <v>0</v>
      </c>
      <c r="R1968" s="34">
        <v>0</v>
      </c>
      <c r="S1968" s="34">
        <v>0</v>
      </c>
      <c r="T1968" s="34">
        <v>0</v>
      </c>
      <c r="U1968" s="34">
        <v>80</v>
      </c>
      <c r="V1968" s="34">
        <v>1</v>
      </c>
      <c r="W1968" s="34">
        <v>0</v>
      </c>
      <c r="X1968" s="34">
        <v>0</v>
      </c>
      <c r="Y1968" s="34">
        <v>0</v>
      </c>
      <c r="Z1968" s="34">
        <v>0</v>
      </c>
      <c r="AA1968" s="34">
        <v>0</v>
      </c>
      <c r="AB1968" s="34">
        <v>0</v>
      </c>
      <c r="AC1968" s="34">
        <v>0</v>
      </c>
      <c r="AD1968" s="34">
        <v>0</v>
      </c>
      <c r="AE1968" s="34">
        <v>0</v>
      </c>
      <c r="AF1968" s="35">
        <f>G1968+H1968+I1968+J1968+K1968+L1968+M1968+N1968+O1968+P1968+Q1968+R1968+S1968+T1968+U1968+V1968+W1968+X1968+Y1968+Z1968+AA1968+AB1968+AC1968+AD1968</f>
        <v>137</v>
      </c>
      <c r="AG1968" s="35">
        <f>G1968+H1968+I1968+J1968+K1968+L1968+M1968+N1968+O1968+P1968+Q1968+R1968+S1968+T1968+U1968+V1968+W1968+X1968+Y1968+Z1968+AA1968+AB1968+AC1968</f>
        <v>137</v>
      </c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  <c r="AZ1968" s="10"/>
      <c r="BA1968" s="10"/>
      <c r="BB1968" s="10"/>
      <c r="BC1968" s="10"/>
      <c r="BD1968" s="10"/>
      <c r="BE1968" s="10"/>
      <c r="BF1968" s="10"/>
      <c r="BG1968" s="10"/>
      <c r="BH1968" s="10"/>
    </row>
    <row r="1969" spans="1:60" ht="15.6" x14ac:dyDescent="0.3">
      <c r="A1969" s="34" t="s">
        <v>2468</v>
      </c>
      <c r="B1969" s="34" t="s">
        <v>2469</v>
      </c>
      <c r="C1969" s="137" t="s">
        <v>2512</v>
      </c>
      <c r="D1969" s="138">
        <v>19</v>
      </c>
      <c r="E1969" s="134" t="s">
        <v>2616</v>
      </c>
      <c r="F1969" s="91" t="s">
        <v>2617</v>
      </c>
      <c r="G1969" s="34">
        <v>7</v>
      </c>
      <c r="H1969" s="34">
        <v>127</v>
      </c>
      <c r="I1969" s="34">
        <v>1</v>
      </c>
      <c r="J1969" s="34">
        <v>0</v>
      </c>
      <c r="K1969" s="34">
        <v>2</v>
      </c>
      <c r="L1969" s="34">
        <v>0</v>
      </c>
      <c r="M1969" s="34">
        <v>0</v>
      </c>
      <c r="N1969" s="34">
        <v>2</v>
      </c>
      <c r="O1969" s="34">
        <v>0</v>
      </c>
      <c r="P1969" s="34">
        <v>1</v>
      </c>
      <c r="Q1969" s="34">
        <v>0</v>
      </c>
      <c r="R1969" s="34">
        <v>1</v>
      </c>
      <c r="S1969" s="34">
        <v>3</v>
      </c>
      <c r="T1969" s="34">
        <v>0</v>
      </c>
      <c r="U1969" s="34">
        <v>314</v>
      </c>
      <c r="V1969" s="34">
        <v>3</v>
      </c>
      <c r="W1969" s="34">
        <v>0</v>
      </c>
      <c r="X1969" s="34">
        <v>1</v>
      </c>
      <c r="Y1969" s="34">
        <v>0</v>
      </c>
      <c r="Z1969" s="34">
        <v>0</v>
      </c>
      <c r="AA1969" s="34">
        <v>0</v>
      </c>
      <c r="AB1969" s="34">
        <v>0</v>
      </c>
      <c r="AC1969" s="34">
        <v>1</v>
      </c>
      <c r="AD1969" s="34">
        <v>5</v>
      </c>
      <c r="AE1969" s="34">
        <v>0</v>
      </c>
      <c r="AF1969" s="35">
        <f>G1969+H1969+I1969+J1969+K1969+L1969+M1969+N1969+O1969+P1969+Q1969+R1969+S1969+T1969+U1969+V1969+W1969+X1969+Y1969+Z1969+AA1969+AB1969+AC1969+AD1969</f>
        <v>468</v>
      </c>
      <c r="AG1969" s="35">
        <f>G1969+H1969+I1969+J1969+K1969+L1969+M1969+N1969+O1969+P1969+Q1969+R1969+S1969+T1969+U1969+V1969+W1969+X1969+Y1969+Z1969+AA1969+AB1969+AC1969</f>
        <v>463</v>
      </c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  <c r="AZ1969" s="10"/>
      <c r="BA1969" s="10"/>
      <c r="BB1969" s="10"/>
      <c r="BC1969" s="10"/>
      <c r="BD1969" s="10"/>
      <c r="BE1969" s="10"/>
      <c r="BF1969" s="10"/>
      <c r="BG1969" s="10"/>
      <c r="BH1969" s="10"/>
    </row>
    <row r="1970" spans="1:60" ht="15.6" x14ac:dyDescent="0.3">
      <c r="A1970" s="40"/>
      <c r="B1970" s="40"/>
      <c r="C1970" s="40"/>
      <c r="D1970" s="40"/>
      <c r="E1970" s="44" t="s">
        <v>14</v>
      </c>
      <c r="F1970" s="44" t="s">
        <v>7</v>
      </c>
      <c r="G1970" s="44">
        <f>SUM(G1965:G1969)</f>
        <v>10</v>
      </c>
      <c r="H1970" s="44">
        <f t="shared" ref="H1970:AG1970" si="526">SUM(H1965:H1969)</f>
        <v>493</v>
      </c>
      <c r="I1970" s="44">
        <f t="shared" si="526"/>
        <v>5</v>
      </c>
      <c r="J1970" s="44">
        <f t="shared" si="526"/>
        <v>2</v>
      </c>
      <c r="K1970" s="44">
        <f t="shared" si="526"/>
        <v>2</v>
      </c>
      <c r="L1970" s="44">
        <f t="shared" si="526"/>
        <v>9</v>
      </c>
      <c r="M1970" s="44">
        <f t="shared" si="526"/>
        <v>1</v>
      </c>
      <c r="N1970" s="44">
        <f t="shared" si="526"/>
        <v>9</v>
      </c>
      <c r="O1970" s="44">
        <f t="shared" si="526"/>
        <v>0</v>
      </c>
      <c r="P1970" s="44">
        <f t="shared" si="526"/>
        <v>1</v>
      </c>
      <c r="Q1970" s="44">
        <f t="shared" si="526"/>
        <v>2</v>
      </c>
      <c r="R1970" s="44">
        <f t="shared" si="526"/>
        <v>1</v>
      </c>
      <c r="S1970" s="44">
        <f t="shared" si="526"/>
        <v>4</v>
      </c>
      <c r="T1970" s="44">
        <f>SUM(T1965:T1969)</f>
        <v>5</v>
      </c>
      <c r="U1970" s="44">
        <f t="shared" si="526"/>
        <v>1287</v>
      </c>
      <c r="V1970" s="44">
        <f t="shared" si="526"/>
        <v>6</v>
      </c>
      <c r="W1970" s="44">
        <f t="shared" si="526"/>
        <v>2</v>
      </c>
      <c r="X1970" s="44">
        <f t="shared" si="526"/>
        <v>2</v>
      </c>
      <c r="Y1970" s="44">
        <f t="shared" si="526"/>
        <v>1</v>
      </c>
      <c r="Z1970" s="44">
        <f t="shared" si="526"/>
        <v>0</v>
      </c>
      <c r="AA1970" s="44">
        <f t="shared" si="526"/>
        <v>2</v>
      </c>
      <c r="AB1970" s="44">
        <f t="shared" si="526"/>
        <v>0</v>
      </c>
      <c r="AC1970" s="44">
        <f t="shared" si="526"/>
        <v>2</v>
      </c>
      <c r="AD1970" s="44">
        <f t="shared" si="526"/>
        <v>46</v>
      </c>
      <c r="AE1970" s="44">
        <f t="shared" si="526"/>
        <v>0</v>
      </c>
      <c r="AF1970" s="44">
        <f t="shared" si="526"/>
        <v>1892</v>
      </c>
      <c r="AG1970" s="44">
        <f t="shared" si="526"/>
        <v>1846</v>
      </c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  <c r="AZ1970" s="10"/>
      <c r="BA1970" s="10"/>
      <c r="BB1970" s="10"/>
      <c r="BC1970" s="10"/>
      <c r="BD1970" s="10"/>
      <c r="BE1970" s="10"/>
      <c r="BF1970" s="10"/>
      <c r="BG1970" s="10"/>
      <c r="BH1970" s="10"/>
    </row>
    <row r="1971" spans="1:60" ht="15.6" x14ac:dyDescent="0.3">
      <c r="A1971" s="40"/>
      <c r="B1971" s="40"/>
      <c r="C1971" s="40"/>
      <c r="D1971" s="40"/>
      <c r="E1971" s="45"/>
      <c r="F1971" s="45"/>
      <c r="G1971" s="45"/>
      <c r="H1971" s="45"/>
      <c r="I1971" s="45"/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94"/>
      <c r="AE1971" s="41"/>
      <c r="AF1971" s="41"/>
      <c r="AG1971" s="41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  <c r="AZ1971" s="10"/>
      <c r="BA1971" s="10"/>
      <c r="BB1971" s="10"/>
      <c r="BC1971" s="10"/>
      <c r="BD1971" s="10"/>
      <c r="BE1971" s="10"/>
      <c r="BF1971" s="10"/>
      <c r="BG1971" s="10"/>
      <c r="BH1971" s="10"/>
    </row>
    <row r="1972" spans="1:60" ht="15.6" x14ac:dyDescent="0.3">
      <c r="A1972" s="103"/>
      <c r="B1972" s="103"/>
      <c r="C1972" s="103"/>
      <c r="D1972" s="103"/>
      <c r="E1972" s="103"/>
      <c r="F1972" s="103"/>
      <c r="G1972" s="103"/>
      <c r="H1972" s="68"/>
      <c r="I1972" s="68"/>
      <c r="J1972" s="62"/>
      <c r="K1972" s="62"/>
      <c r="L1972" s="62"/>
      <c r="M1972" s="68"/>
      <c r="N1972" s="68"/>
      <c r="O1972" s="68"/>
      <c r="P1972" s="62"/>
      <c r="Q1972" s="62"/>
      <c r="R1972" s="62"/>
      <c r="S1972" s="68"/>
      <c r="T1972" s="68"/>
      <c r="U1972" s="68"/>
      <c r="V1972" s="62"/>
      <c r="W1972" s="62"/>
      <c r="X1972" s="62"/>
      <c r="Y1972" s="68"/>
      <c r="Z1972" s="68"/>
      <c r="AA1972" s="68"/>
      <c r="AB1972" s="62"/>
      <c r="AC1972" s="62"/>
      <c r="AD1972" s="62"/>
      <c r="AE1972" s="68"/>
      <c r="AF1972" s="62"/>
      <c r="AG1972" s="62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  <c r="AZ1972" s="10"/>
      <c r="BA1972" s="10"/>
      <c r="BB1972" s="10"/>
      <c r="BC1972" s="10"/>
      <c r="BD1972" s="10"/>
      <c r="BE1972" s="10"/>
      <c r="BF1972" s="10"/>
      <c r="BG1972" s="10"/>
      <c r="BH1972" s="10"/>
    </row>
    <row r="1973" spans="1:60" ht="15.6" x14ac:dyDescent="0.3">
      <c r="A1973" s="165" t="s">
        <v>2618</v>
      </c>
      <c r="B1973" s="166"/>
      <c r="C1973" s="166"/>
      <c r="D1973" s="166"/>
      <c r="E1973" s="166"/>
      <c r="F1973" s="167"/>
      <c r="G1973" s="52">
        <f>G1855+G1858+G1861+G1864+G1868+G1871+G1874+G1878+G1881+G1885+G1890+G1896+G1899+G1905+G1911+G1918+G1925+G1931+G1940+G1947+G1964+G1970</f>
        <v>56</v>
      </c>
      <c r="H1973" s="52">
        <f t="shared" ref="H1973:AG1973" si="527">H1855+H1858+H1861+H1864+H1868+H1871+H1874+H1878+H1881+H1885+H1890+H1896+H1899+H1905+H1911+H1918+H1925+H1931+H1940+H1947+H1964+H1970</f>
        <v>10363</v>
      </c>
      <c r="I1973" s="52">
        <f t="shared" si="527"/>
        <v>40</v>
      </c>
      <c r="J1973" s="52">
        <f t="shared" si="527"/>
        <v>7</v>
      </c>
      <c r="K1973" s="52">
        <f t="shared" si="527"/>
        <v>9</v>
      </c>
      <c r="L1973" s="52">
        <f t="shared" si="527"/>
        <v>39</v>
      </c>
      <c r="M1973" s="52">
        <f t="shared" si="527"/>
        <v>35</v>
      </c>
      <c r="N1973" s="52">
        <f t="shared" si="527"/>
        <v>112</v>
      </c>
      <c r="O1973" s="52">
        <f t="shared" si="527"/>
        <v>9</v>
      </c>
      <c r="P1973" s="52">
        <f t="shared" si="527"/>
        <v>3</v>
      </c>
      <c r="Q1973" s="52">
        <f t="shared" si="527"/>
        <v>20</v>
      </c>
      <c r="R1973" s="52">
        <f t="shared" si="527"/>
        <v>6</v>
      </c>
      <c r="S1973" s="52">
        <f t="shared" si="527"/>
        <v>9</v>
      </c>
      <c r="T1973" s="52">
        <f t="shared" si="527"/>
        <v>25</v>
      </c>
      <c r="U1973" s="52">
        <f t="shared" si="527"/>
        <v>16470</v>
      </c>
      <c r="V1973" s="52">
        <f t="shared" si="527"/>
        <v>45</v>
      </c>
      <c r="W1973" s="52">
        <f t="shared" si="527"/>
        <v>10</v>
      </c>
      <c r="X1973" s="52">
        <f t="shared" si="527"/>
        <v>19</v>
      </c>
      <c r="Y1973" s="52">
        <f t="shared" si="527"/>
        <v>38</v>
      </c>
      <c r="Z1973" s="52">
        <f t="shared" si="527"/>
        <v>14</v>
      </c>
      <c r="AA1973" s="52">
        <f t="shared" si="527"/>
        <v>25</v>
      </c>
      <c r="AB1973" s="52">
        <f t="shared" si="527"/>
        <v>11</v>
      </c>
      <c r="AC1973" s="52">
        <f t="shared" si="527"/>
        <v>14</v>
      </c>
      <c r="AD1973" s="52">
        <f t="shared" si="527"/>
        <v>396</v>
      </c>
      <c r="AE1973" s="52">
        <f t="shared" si="527"/>
        <v>2</v>
      </c>
      <c r="AF1973" s="52">
        <f t="shared" si="527"/>
        <v>27775</v>
      </c>
      <c r="AG1973" s="52">
        <f t="shared" si="527"/>
        <v>27379</v>
      </c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  <c r="AZ1973" s="10"/>
      <c r="BA1973" s="10"/>
      <c r="BB1973" s="10"/>
      <c r="BC1973" s="10"/>
      <c r="BD1973" s="10"/>
      <c r="BE1973" s="10"/>
      <c r="BF1973" s="10"/>
      <c r="BG1973" s="10"/>
      <c r="BH1973" s="10"/>
    </row>
    <row r="1974" spans="1:60" ht="15.6" x14ac:dyDescent="0.3">
      <c r="A1974" s="106"/>
      <c r="B1974" s="106"/>
      <c r="C1974" s="106"/>
      <c r="D1974" s="106"/>
      <c r="E1974" s="106"/>
      <c r="F1974" s="106"/>
      <c r="G1974" s="106"/>
      <c r="H1974" s="106"/>
      <c r="I1974" s="106"/>
      <c r="J1974" s="106"/>
      <c r="K1974" s="106"/>
      <c r="L1974" s="106"/>
      <c r="M1974" s="106"/>
      <c r="N1974" s="106"/>
      <c r="O1974" s="106"/>
      <c r="P1974" s="106"/>
      <c r="Q1974" s="106"/>
      <c r="R1974" s="106"/>
      <c r="S1974" s="106"/>
      <c r="T1974" s="106"/>
      <c r="U1974" s="106"/>
      <c r="V1974" s="106"/>
      <c r="W1974" s="106"/>
      <c r="X1974" s="106"/>
      <c r="Y1974" s="106"/>
      <c r="Z1974" s="106"/>
      <c r="AA1974" s="106"/>
      <c r="AB1974" s="106"/>
      <c r="AC1974" s="106"/>
      <c r="AD1974" s="107"/>
      <c r="AE1974" s="106"/>
      <c r="AF1974" s="106"/>
      <c r="AG1974" s="106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  <c r="AZ1974" s="10"/>
      <c r="BA1974" s="10"/>
      <c r="BB1974" s="10"/>
      <c r="BC1974" s="10"/>
      <c r="BD1974" s="10"/>
      <c r="BE1974" s="10"/>
      <c r="BF1974" s="10"/>
      <c r="BG1974" s="10"/>
      <c r="BH1974" s="10"/>
    </row>
    <row r="1975" spans="1:60" ht="15.6" x14ac:dyDescent="0.3">
      <c r="A1975" s="53"/>
      <c r="B1975" s="54"/>
      <c r="C1975" s="54"/>
      <c r="D1975" s="54"/>
      <c r="E1975" s="54"/>
      <c r="F1975" s="55"/>
      <c r="G1975" s="56"/>
      <c r="H1975" s="56"/>
      <c r="I1975" s="56"/>
      <c r="J1975" s="56"/>
      <c r="K1975" s="56"/>
      <c r="L1975" s="56"/>
      <c r="M1975" s="56"/>
      <c r="N1975" s="56"/>
      <c r="O1975" s="56"/>
      <c r="P1975" s="56"/>
      <c r="Q1975" s="56"/>
      <c r="R1975" s="56"/>
      <c r="S1975" s="56"/>
      <c r="T1975" s="56"/>
      <c r="U1975" s="56"/>
      <c r="V1975" s="56"/>
      <c r="W1975" s="56"/>
      <c r="X1975" s="56"/>
      <c r="Y1975" s="56"/>
      <c r="Z1975" s="56"/>
      <c r="AA1975" s="56"/>
      <c r="AB1975" s="56"/>
      <c r="AC1975" s="56"/>
      <c r="AD1975" s="57"/>
      <c r="AE1975" s="56"/>
      <c r="AF1975" s="56"/>
      <c r="AG1975" s="56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  <c r="AZ1975" s="10"/>
      <c r="BA1975" s="10"/>
      <c r="BB1975" s="10"/>
      <c r="BC1975" s="10"/>
      <c r="BD1975" s="10"/>
      <c r="BE1975" s="10"/>
      <c r="BF1975" s="10"/>
      <c r="BG1975" s="10"/>
      <c r="BH1975" s="10"/>
    </row>
    <row r="1976" spans="1:60" ht="15.6" x14ac:dyDescent="0.3">
      <c r="A1976" s="34" t="s">
        <v>2468</v>
      </c>
      <c r="B1976" s="34" t="s">
        <v>2620</v>
      </c>
      <c r="C1976" s="34" t="s">
        <v>2512</v>
      </c>
      <c r="D1976" s="138">
        <v>2</v>
      </c>
      <c r="E1976" s="134" t="s">
        <v>1925</v>
      </c>
      <c r="F1976" s="91" t="s">
        <v>2621</v>
      </c>
      <c r="G1976" s="47">
        <v>4</v>
      </c>
      <c r="H1976" s="47">
        <v>178</v>
      </c>
      <c r="I1976" s="47">
        <v>3</v>
      </c>
      <c r="J1976" s="47">
        <v>2</v>
      </c>
      <c r="K1976" s="47">
        <v>0</v>
      </c>
      <c r="L1976" s="47">
        <v>2</v>
      </c>
      <c r="M1976" s="47">
        <v>1</v>
      </c>
      <c r="N1976" s="47">
        <v>3</v>
      </c>
      <c r="O1976" s="47">
        <v>0</v>
      </c>
      <c r="P1976" s="47">
        <v>0</v>
      </c>
      <c r="Q1976" s="47">
        <v>0</v>
      </c>
      <c r="R1976" s="47">
        <v>2</v>
      </c>
      <c r="S1976" s="47">
        <v>0</v>
      </c>
      <c r="T1976" s="47">
        <v>2</v>
      </c>
      <c r="U1976" s="47">
        <v>573</v>
      </c>
      <c r="V1976" s="47">
        <v>1</v>
      </c>
      <c r="W1976" s="47">
        <v>1</v>
      </c>
      <c r="X1976" s="47">
        <v>0</v>
      </c>
      <c r="Y1976" s="47">
        <v>1</v>
      </c>
      <c r="Z1976" s="47">
        <v>0</v>
      </c>
      <c r="AA1976" s="47">
        <v>1</v>
      </c>
      <c r="AB1976" s="47">
        <v>1</v>
      </c>
      <c r="AC1976" s="47">
        <v>1</v>
      </c>
      <c r="AD1976" s="47">
        <v>19</v>
      </c>
      <c r="AE1976" s="47">
        <v>0</v>
      </c>
      <c r="AF1976" s="35">
        <f>G1976+H1976+I1976+J1976+K1976+L1976+M1976+N1976+O1976+P1976+Q1976+R1976+S1976+T1976+U1976+V1976+W1976+X1976+Y1976+Z1976+AA1976+AB1976+AC1976+AD1976</f>
        <v>795</v>
      </c>
      <c r="AG1976" s="35">
        <f>G1976+H1976+I1976+J1976+K1976+L1976+M1976+N1976+O1976+P1976+Q1976+R1976+S1976+T1976+U1976+V1976+W1976+X1976+Y1976+Z1976+AA1976+AB1976+AC1976</f>
        <v>776</v>
      </c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  <c r="AZ1976" s="10"/>
      <c r="BA1976" s="10"/>
      <c r="BB1976" s="10"/>
      <c r="BC1976" s="10"/>
      <c r="BD1976" s="10"/>
      <c r="BE1976" s="10"/>
      <c r="BF1976" s="10"/>
      <c r="BG1976" s="10"/>
      <c r="BH1976" s="10"/>
    </row>
    <row r="1977" spans="1:60" ht="15.6" x14ac:dyDescent="0.3">
      <c r="A1977" s="34" t="s">
        <v>2468</v>
      </c>
      <c r="B1977" s="34" t="s">
        <v>2620</v>
      </c>
      <c r="C1977" s="34" t="s">
        <v>2512</v>
      </c>
      <c r="D1977" s="138">
        <v>2</v>
      </c>
      <c r="E1977" s="134" t="s">
        <v>205</v>
      </c>
      <c r="F1977" s="91" t="s">
        <v>2622</v>
      </c>
      <c r="G1977" s="47">
        <v>2</v>
      </c>
      <c r="H1977" s="47">
        <v>91</v>
      </c>
      <c r="I1977" s="47">
        <v>2</v>
      </c>
      <c r="J1977" s="47">
        <v>0</v>
      </c>
      <c r="K1977" s="47">
        <v>1</v>
      </c>
      <c r="L1977" s="47">
        <v>3</v>
      </c>
      <c r="M1977" s="47">
        <v>0</v>
      </c>
      <c r="N1977" s="47">
        <v>5</v>
      </c>
      <c r="O1977" s="47">
        <v>0</v>
      </c>
      <c r="P1977" s="47">
        <v>0</v>
      </c>
      <c r="Q1977" s="47">
        <v>0</v>
      </c>
      <c r="R1977" s="47">
        <v>0</v>
      </c>
      <c r="S1977" s="47">
        <v>0</v>
      </c>
      <c r="T1977" s="47">
        <v>2</v>
      </c>
      <c r="U1977" s="47">
        <v>193</v>
      </c>
      <c r="V1977" s="47">
        <v>0</v>
      </c>
      <c r="W1977" s="47">
        <v>0</v>
      </c>
      <c r="X1977" s="47">
        <v>0</v>
      </c>
      <c r="Y1977" s="47">
        <v>1</v>
      </c>
      <c r="Z1977" s="47">
        <v>0</v>
      </c>
      <c r="AA1977" s="47">
        <v>1</v>
      </c>
      <c r="AB1977" s="47">
        <v>0</v>
      </c>
      <c r="AC1977" s="47">
        <v>0</v>
      </c>
      <c r="AD1977" s="47">
        <v>9</v>
      </c>
      <c r="AE1977" s="47">
        <v>0</v>
      </c>
      <c r="AF1977" s="35">
        <f>G1977+H1977+I1977+J1977+K1977+L1977+M1977+N1977+O1977+P1977+Q1977+R1977+S1977+T1977+U1977+V1977+W1977+X1977+Y1977+Z1977+AA1977+AB1977+AC1977+AD1977</f>
        <v>310</v>
      </c>
      <c r="AG1977" s="35">
        <f>G1977+H1977+I1977+J1977+K1977+L1977+M1977+N1977+O1977+P1977+Q1977+R1977+S1977+T1977+U1977+V1977+W1977+X1977+Y1977+Z1977+AA1977+AB1977+AC1977</f>
        <v>301</v>
      </c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  <c r="AZ1977" s="10"/>
      <c r="BA1977" s="10"/>
      <c r="BB1977" s="10"/>
      <c r="BC1977" s="10"/>
      <c r="BD1977" s="10"/>
      <c r="BE1977" s="10"/>
      <c r="BF1977" s="10"/>
      <c r="BG1977" s="10"/>
      <c r="BH1977" s="10"/>
    </row>
    <row r="1978" spans="1:60" ht="15.6" x14ac:dyDescent="0.3">
      <c r="A1978" s="40"/>
      <c r="B1978" s="40"/>
      <c r="C1978" s="40"/>
      <c r="D1978" s="40"/>
      <c r="E1978" s="44" t="s">
        <v>13</v>
      </c>
      <c r="F1978" s="44" t="s">
        <v>7</v>
      </c>
      <c r="G1978" s="44">
        <f>SUM(G1976:G1977)</f>
        <v>6</v>
      </c>
      <c r="H1978" s="44">
        <f t="shared" ref="H1978:AG1978" si="528">SUM(H1976:H1977)</f>
        <v>269</v>
      </c>
      <c r="I1978" s="44">
        <f t="shared" si="528"/>
        <v>5</v>
      </c>
      <c r="J1978" s="44">
        <f t="shared" si="528"/>
        <v>2</v>
      </c>
      <c r="K1978" s="44">
        <f t="shared" si="528"/>
        <v>1</v>
      </c>
      <c r="L1978" s="44">
        <f t="shared" si="528"/>
        <v>5</v>
      </c>
      <c r="M1978" s="44">
        <f t="shared" si="528"/>
        <v>1</v>
      </c>
      <c r="N1978" s="44">
        <f t="shared" si="528"/>
        <v>8</v>
      </c>
      <c r="O1978" s="44">
        <f t="shared" si="528"/>
        <v>0</v>
      </c>
      <c r="P1978" s="44">
        <f t="shared" si="528"/>
        <v>0</v>
      </c>
      <c r="Q1978" s="44">
        <f t="shared" si="528"/>
        <v>0</v>
      </c>
      <c r="R1978" s="44">
        <f t="shared" si="528"/>
        <v>2</v>
      </c>
      <c r="S1978" s="44">
        <f t="shared" si="528"/>
        <v>0</v>
      </c>
      <c r="T1978" s="44">
        <f t="shared" si="528"/>
        <v>4</v>
      </c>
      <c r="U1978" s="44">
        <f t="shared" si="528"/>
        <v>766</v>
      </c>
      <c r="V1978" s="44">
        <f t="shared" si="528"/>
        <v>1</v>
      </c>
      <c r="W1978" s="44">
        <f t="shared" si="528"/>
        <v>1</v>
      </c>
      <c r="X1978" s="44">
        <f t="shared" si="528"/>
        <v>0</v>
      </c>
      <c r="Y1978" s="44">
        <f t="shared" si="528"/>
        <v>2</v>
      </c>
      <c r="Z1978" s="44">
        <f t="shared" si="528"/>
        <v>0</v>
      </c>
      <c r="AA1978" s="44">
        <f t="shared" si="528"/>
        <v>2</v>
      </c>
      <c r="AB1978" s="44">
        <f t="shared" si="528"/>
        <v>1</v>
      </c>
      <c r="AC1978" s="44">
        <f t="shared" si="528"/>
        <v>1</v>
      </c>
      <c r="AD1978" s="44">
        <f t="shared" si="528"/>
        <v>28</v>
      </c>
      <c r="AE1978" s="44">
        <f t="shared" si="528"/>
        <v>0</v>
      </c>
      <c r="AF1978" s="44">
        <f t="shared" si="528"/>
        <v>1105</v>
      </c>
      <c r="AG1978" s="44">
        <f t="shared" si="528"/>
        <v>1077</v>
      </c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  <c r="AZ1978" s="10"/>
      <c r="BA1978" s="10"/>
      <c r="BB1978" s="10"/>
      <c r="BC1978" s="10"/>
      <c r="BD1978" s="10"/>
      <c r="BE1978" s="10"/>
      <c r="BF1978" s="10"/>
      <c r="BG1978" s="10"/>
      <c r="BH1978" s="10"/>
    </row>
    <row r="1979" spans="1:60" ht="15.6" x14ac:dyDescent="0.3">
      <c r="A1979" s="40"/>
      <c r="B1979" s="40"/>
      <c r="C1979" s="40"/>
      <c r="D1979" s="40"/>
      <c r="E1979" s="40"/>
      <c r="F1979" s="40"/>
      <c r="G1979" s="40"/>
      <c r="H1979" s="40"/>
      <c r="I1979" s="40"/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83"/>
      <c r="AE1979" s="41"/>
      <c r="AF1979" s="41"/>
      <c r="AG1979" s="41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  <c r="AZ1979" s="10"/>
      <c r="BA1979" s="10"/>
      <c r="BB1979" s="10"/>
      <c r="BC1979" s="10"/>
      <c r="BD1979" s="10"/>
      <c r="BE1979" s="10"/>
      <c r="BF1979" s="10"/>
      <c r="BG1979" s="10"/>
      <c r="BH1979" s="10"/>
    </row>
    <row r="1980" spans="1:60" s="9" customFormat="1" ht="15.6" x14ac:dyDescent="0.3">
      <c r="A1980" s="34" t="s">
        <v>2468</v>
      </c>
      <c r="B1980" s="34" t="s">
        <v>2620</v>
      </c>
      <c r="C1980" s="34" t="s">
        <v>2512</v>
      </c>
      <c r="D1980" s="138">
        <v>3</v>
      </c>
      <c r="E1980" s="34" t="s">
        <v>2623</v>
      </c>
      <c r="F1980" s="91" t="s">
        <v>2624</v>
      </c>
      <c r="G1980" s="47">
        <v>0</v>
      </c>
      <c r="H1980" s="47">
        <v>37</v>
      </c>
      <c r="I1980" s="47">
        <v>0</v>
      </c>
      <c r="J1980" s="47">
        <v>0</v>
      </c>
      <c r="K1980" s="47">
        <v>0</v>
      </c>
      <c r="L1980" s="47">
        <v>0</v>
      </c>
      <c r="M1980" s="47">
        <v>0</v>
      </c>
      <c r="N1980" s="47">
        <v>0</v>
      </c>
      <c r="O1980" s="47">
        <v>0</v>
      </c>
      <c r="P1980" s="47">
        <v>0</v>
      </c>
      <c r="Q1980" s="47">
        <v>0</v>
      </c>
      <c r="R1980" s="47">
        <v>0</v>
      </c>
      <c r="S1980" s="47">
        <v>0</v>
      </c>
      <c r="T1980" s="47">
        <v>0</v>
      </c>
      <c r="U1980" s="47">
        <v>49</v>
      </c>
      <c r="V1980" s="47">
        <v>0</v>
      </c>
      <c r="W1980" s="47">
        <v>0</v>
      </c>
      <c r="X1980" s="47">
        <v>0</v>
      </c>
      <c r="Y1980" s="47">
        <v>0</v>
      </c>
      <c r="Z1980" s="47">
        <v>0</v>
      </c>
      <c r="AA1980" s="47">
        <v>0</v>
      </c>
      <c r="AB1980" s="47">
        <v>0</v>
      </c>
      <c r="AC1980" s="47">
        <v>0</v>
      </c>
      <c r="AD1980" s="47">
        <v>0</v>
      </c>
      <c r="AE1980" s="47">
        <v>0</v>
      </c>
      <c r="AF1980" s="35">
        <f>G1980+H1980+I1980+J1980+K1980+L1980+M1980+N1980+O1980+P1980+Q1980+R1980+S1980+T1980+U1980+V1980+W1980+X1980+Y1980+Z1980+AA1980+AB1980+AC1980+AD1980</f>
        <v>86</v>
      </c>
      <c r="AG1980" s="35">
        <f>G1980+H1980+I1980+J1980+K1980+L1980+M1980+N1980+O1980+P1980+Q1980+R1980+S1980+T1980+U1980+V1980+W1980+X1980+Y1980+Z1980+AA1980+AB1980+AC1980</f>
        <v>86</v>
      </c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</row>
    <row r="1981" spans="1:60" ht="15.6" x14ac:dyDescent="0.3">
      <c r="A1981" s="34" t="s">
        <v>2468</v>
      </c>
      <c r="B1981" s="34" t="s">
        <v>2620</v>
      </c>
      <c r="C1981" s="34" t="s">
        <v>2512</v>
      </c>
      <c r="D1981" s="138">
        <v>3</v>
      </c>
      <c r="E1981" s="34" t="s">
        <v>2625</v>
      </c>
      <c r="F1981" s="91" t="s">
        <v>2626</v>
      </c>
      <c r="G1981" s="47">
        <v>0</v>
      </c>
      <c r="H1981" s="47">
        <v>18</v>
      </c>
      <c r="I1981" s="47">
        <v>0</v>
      </c>
      <c r="J1981" s="47">
        <v>0</v>
      </c>
      <c r="K1981" s="47">
        <v>0</v>
      </c>
      <c r="L1981" s="47">
        <v>0</v>
      </c>
      <c r="M1981" s="47">
        <v>0</v>
      </c>
      <c r="N1981" s="47">
        <v>0</v>
      </c>
      <c r="O1981" s="47">
        <v>0</v>
      </c>
      <c r="P1981" s="47">
        <v>0</v>
      </c>
      <c r="Q1981" s="47">
        <v>0</v>
      </c>
      <c r="R1981" s="47">
        <v>0</v>
      </c>
      <c r="S1981" s="47">
        <v>0</v>
      </c>
      <c r="T1981" s="47">
        <v>0</v>
      </c>
      <c r="U1981" s="47">
        <v>70</v>
      </c>
      <c r="V1981" s="47">
        <v>1</v>
      </c>
      <c r="W1981" s="47">
        <v>0</v>
      </c>
      <c r="X1981" s="47">
        <v>0</v>
      </c>
      <c r="Y1981" s="47">
        <v>1</v>
      </c>
      <c r="Z1981" s="47">
        <v>0</v>
      </c>
      <c r="AA1981" s="47">
        <v>0</v>
      </c>
      <c r="AB1981" s="47">
        <v>0</v>
      </c>
      <c r="AC1981" s="47">
        <v>0</v>
      </c>
      <c r="AD1981" s="47">
        <v>2</v>
      </c>
      <c r="AE1981" s="47">
        <v>0</v>
      </c>
      <c r="AF1981" s="35">
        <f>G1981+H1981+I1981+J1981+K1981+L1981+M1981+N1981+O1981+P1981+Q1981+R1981+S1981+T1981+U1981+V1981+W1981+X1981+Y1981+Z1981+AA1981+AB1981+AC1981+AD1981</f>
        <v>92</v>
      </c>
      <c r="AG1981" s="35">
        <f>G1981+H1981+I1981+J1981+K1981+L1981+M1981+N1981+O1981+P1981+Q1981+R1981+S1981+T1981+U1981+V1981+W1981+X1981+Y1981+Z1981+AA1981+AB1981+AC1981</f>
        <v>90</v>
      </c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  <c r="AZ1981" s="10"/>
      <c r="BA1981" s="10"/>
      <c r="BB1981" s="10"/>
      <c r="BC1981" s="10"/>
      <c r="BD1981" s="10"/>
      <c r="BE1981" s="10"/>
      <c r="BF1981" s="10"/>
      <c r="BG1981" s="10"/>
      <c r="BH1981" s="10"/>
    </row>
    <row r="1982" spans="1:60" ht="15.6" x14ac:dyDescent="0.3">
      <c r="A1982" s="40"/>
      <c r="B1982" s="40"/>
      <c r="C1982" s="40"/>
      <c r="D1982" s="40"/>
      <c r="E1982" s="44" t="s">
        <v>13</v>
      </c>
      <c r="F1982" s="44" t="s">
        <v>7</v>
      </c>
      <c r="G1982" s="44">
        <f t="shared" ref="G1982:AG1982" si="529">SUM(G1980:G1981)</f>
        <v>0</v>
      </c>
      <c r="H1982" s="44">
        <f t="shared" si="529"/>
        <v>55</v>
      </c>
      <c r="I1982" s="44">
        <f t="shared" si="529"/>
        <v>0</v>
      </c>
      <c r="J1982" s="44">
        <f t="shared" si="529"/>
        <v>0</v>
      </c>
      <c r="K1982" s="44">
        <f t="shared" si="529"/>
        <v>0</v>
      </c>
      <c r="L1982" s="44">
        <f t="shared" si="529"/>
        <v>0</v>
      </c>
      <c r="M1982" s="44">
        <f t="shared" si="529"/>
        <v>0</v>
      </c>
      <c r="N1982" s="44">
        <f>SUM(N1980:N1981)</f>
        <v>0</v>
      </c>
      <c r="O1982" s="44">
        <f t="shared" si="529"/>
        <v>0</v>
      </c>
      <c r="P1982" s="44">
        <f t="shared" si="529"/>
        <v>0</v>
      </c>
      <c r="Q1982" s="44">
        <f t="shared" si="529"/>
        <v>0</v>
      </c>
      <c r="R1982" s="44">
        <f t="shared" si="529"/>
        <v>0</v>
      </c>
      <c r="S1982" s="44">
        <f t="shared" si="529"/>
        <v>0</v>
      </c>
      <c r="T1982" s="44">
        <f t="shared" si="529"/>
        <v>0</v>
      </c>
      <c r="U1982" s="44">
        <f t="shared" si="529"/>
        <v>119</v>
      </c>
      <c r="V1982" s="44">
        <f t="shared" si="529"/>
        <v>1</v>
      </c>
      <c r="W1982" s="44">
        <f t="shared" si="529"/>
        <v>0</v>
      </c>
      <c r="X1982" s="44">
        <f t="shared" si="529"/>
        <v>0</v>
      </c>
      <c r="Y1982" s="44">
        <f t="shared" si="529"/>
        <v>1</v>
      </c>
      <c r="Z1982" s="44">
        <f t="shared" si="529"/>
        <v>0</v>
      </c>
      <c r="AA1982" s="44">
        <f t="shared" si="529"/>
        <v>0</v>
      </c>
      <c r="AB1982" s="44">
        <f t="shared" si="529"/>
        <v>0</v>
      </c>
      <c r="AC1982" s="44">
        <f t="shared" si="529"/>
        <v>0</v>
      </c>
      <c r="AD1982" s="44">
        <f t="shared" si="529"/>
        <v>2</v>
      </c>
      <c r="AE1982" s="44">
        <f t="shared" si="529"/>
        <v>0</v>
      </c>
      <c r="AF1982" s="44">
        <f t="shared" si="529"/>
        <v>178</v>
      </c>
      <c r="AG1982" s="44">
        <f t="shared" si="529"/>
        <v>176</v>
      </c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  <c r="AZ1982" s="10"/>
      <c r="BA1982" s="10"/>
      <c r="BB1982" s="10"/>
      <c r="BC1982" s="10"/>
      <c r="BD1982" s="10"/>
      <c r="BE1982" s="10"/>
      <c r="BF1982" s="10"/>
      <c r="BG1982" s="10"/>
      <c r="BH1982" s="10"/>
    </row>
    <row r="1983" spans="1:60" ht="15.6" x14ac:dyDescent="0.3">
      <c r="A1983" s="40"/>
      <c r="B1983" s="40"/>
      <c r="C1983" s="40"/>
      <c r="D1983" s="40"/>
      <c r="E1983" s="45"/>
      <c r="F1983" s="45"/>
      <c r="G1983" s="45"/>
      <c r="H1983" s="45"/>
      <c r="I1983" s="45"/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94"/>
      <c r="AE1983" s="41"/>
      <c r="AF1983" s="41"/>
      <c r="AG1983" s="41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  <c r="AZ1983" s="10"/>
      <c r="BA1983" s="10"/>
      <c r="BB1983" s="10"/>
      <c r="BC1983" s="10"/>
      <c r="BD1983" s="10"/>
      <c r="BE1983" s="10"/>
      <c r="BF1983" s="10"/>
      <c r="BG1983" s="10"/>
      <c r="BH1983" s="10"/>
    </row>
    <row r="1984" spans="1:60" ht="15.6" x14ac:dyDescent="0.3">
      <c r="A1984" s="34" t="s">
        <v>2468</v>
      </c>
      <c r="B1984" s="34" t="s">
        <v>2620</v>
      </c>
      <c r="C1984" s="34" t="s">
        <v>2512</v>
      </c>
      <c r="D1984" s="34">
        <v>4</v>
      </c>
      <c r="E1984" s="34" t="s">
        <v>2640</v>
      </c>
      <c r="F1984" s="91" t="s">
        <v>2627</v>
      </c>
      <c r="G1984" s="47">
        <v>0</v>
      </c>
      <c r="H1984" s="47">
        <v>53</v>
      </c>
      <c r="I1984" s="47">
        <v>0</v>
      </c>
      <c r="J1984" s="47">
        <v>0</v>
      </c>
      <c r="K1984" s="47">
        <v>0</v>
      </c>
      <c r="L1984" s="47">
        <v>0</v>
      </c>
      <c r="M1984" s="47">
        <v>1</v>
      </c>
      <c r="N1984" s="47">
        <v>0</v>
      </c>
      <c r="O1984" s="47">
        <v>0</v>
      </c>
      <c r="P1984" s="47">
        <v>0</v>
      </c>
      <c r="Q1984" s="47">
        <v>0</v>
      </c>
      <c r="R1984" s="47">
        <v>0</v>
      </c>
      <c r="S1984" s="47">
        <v>0</v>
      </c>
      <c r="T1984" s="47">
        <v>0</v>
      </c>
      <c r="U1984" s="47">
        <v>82</v>
      </c>
      <c r="V1984" s="47">
        <v>0</v>
      </c>
      <c r="W1984" s="47">
        <v>0</v>
      </c>
      <c r="X1984" s="47">
        <v>0</v>
      </c>
      <c r="Y1984" s="47">
        <v>0</v>
      </c>
      <c r="Z1984" s="47">
        <v>1</v>
      </c>
      <c r="AA1984" s="47">
        <v>0</v>
      </c>
      <c r="AB1984" s="47">
        <v>0</v>
      </c>
      <c r="AC1984" s="47">
        <v>0</v>
      </c>
      <c r="AD1984" s="47">
        <v>0</v>
      </c>
      <c r="AE1984" s="47">
        <v>0</v>
      </c>
      <c r="AF1984" s="35">
        <f>G1984+H1984+I1984+J1984+K1984+L1984+M1984+N1984+O1984+P1984+Q1984+R1984+S1984+T1984+U1984+V1984+W1984+X1984+Y1984+Z1984+AA1984+AB1984+AC1984+AD1984</f>
        <v>137</v>
      </c>
      <c r="AG1984" s="35">
        <f>G1984+H1984+I1984+J1984+K1984+L1984+M1984+N1984+O1984+P1984+Q1984+R1984+S1984+T1984+U1984+V1984+W1984+X1984+Y1984+Z1984+AA1984+AB1984+AC1984</f>
        <v>137</v>
      </c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  <c r="AZ1984" s="10"/>
      <c r="BA1984" s="10"/>
      <c r="BB1984" s="10"/>
      <c r="BC1984" s="10"/>
      <c r="BD1984" s="10"/>
      <c r="BE1984" s="10"/>
      <c r="BF1984" s="10"/>
      <c r="BG1984" s="10"/>
      <c r="BH1984" s="10"/>
    </row>
    <row r="1985" spans="1:60" ht="15.6" x14ac:dyDescent="0.3">
      <c r="A1985" s="34" t="s">
        <v>2468</v>
      </c>
      <c r="B1985" s="34" t="s">
        <v>2620</v>
      </c>
      <c r="C1985" s="34" t="s">
        <v>2512</v>
      </c>
      <c r="D1985" s="34">
        <v>4</v>
      </c>
      <c r="E1985" s="34" t="s">
        <v>2628</v>
      </c>
      <c r="F1985" s="91" t="s">
        <v>2629</v>
      </c>
      <c r="G1985" s="47">
        <v>0</v>
      </c>
      <c r="H1985" s="47">
        <v>46</v>
      </c>
      <c r="I1985" s="47">
        <v>1</v>
      </c>
      <c r="J1985" s="47">
        <v>0</v>
      </c>
      <c r="K1985" s="47">
        <v>0</v>
      </c>
      <c r="L1985" s="47">
        <v>0</v>
      </c>
      <c r="M1985" s="47">
        <v>0</v>
      </c>
      <c r="N1985" s="47">
        <v>0</v>
      </c>
      <c r="O1985" s="47">
        <v>0</v>
      </c>
      <c r="P1985" s="47">
        <v>0</v>
      </c>
      <c r="Q1985" s="47">
        <v>0</v>
      </c>
      <c r="R1985" s="47">
        <v>0</v>
      </c>
      <c r="S1985" s="47">
        <v>0</v>
      </c>
      <c r="T1985" s="47">
        <v>0</v>
      </c>
      <c r="U1985" s="47">
        <v>62</v>
      </c>
      <c r="V1985" s="47">
        <v>0</v>
      </c>
      <c r="W1985" s="47">
        <v>0</v>
      </c>
      <c r="X1985" s="47">
        <v>0</v>
      </c>
      <c r="Y1985" s="47">
        <v>0</v>
      </c>
      <c r="Z1985" s="47">
        <v>0</v>
      </c>
      <c r="AA1985" s="47">
        <v>0</v>
      </c>
      <c r="AB1985" s="47">
        <v>0</v>
      </c>
      <c r="AC1985" s="47">
        <v>0</v>
      </c>
      <c r="AD1985" s="47">
        <v>2</v>
      </c>
      <c r="AE1985" s="47">
        <v>0</v>
      </c>
      <c r="AF1985" s="35">
        <f>G1985+H1985+I1985+J1985+K1985+L1985+M1985+N1985+O1985+P1985+Q1985+R1985+S1985+T1985+U1985+V1985+W1985+X1985+Y1985+Z1985+AA1985+AB1985+AC1985+AD1985</f>
        <v>111</v>
      </c>
      <c r="AG1985" s="35">
        <f>G1985+H1985+I1985+J1985+K1985+L1985+M1985+N1985+O1985+P1985+Q1985+R1985+S1985+T1985+U1985+V1985+W1985+X1985+Y1985+Z1985+AA1985+AB1985+AC1985</f>
        <v>109</v>
      </c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  <c r="AZ1985" s="10"/>
      <c r="BA1985" s="10"/>
      <c r="BB1985" s="10"/>
      <c r="BC1985" s="10"/>
      <c r="BD1985" s="10"/>
      <c r="BE1985" s="10"/>
      <c r="BF1985" s="10"/>
      <c r="BG1985" s="10"/>
      <c r="BH1985" s="10"/>
    </row>
    <row r="1986" spans="1:60" ht="15.6" x14ac:dyDescent="0.3">
      <c r="A1986" s="40"/>
      <c r="B1986" s="40"/>
      <c r="C1986" s="40"/>
      <c r="D1986" s="40"/>
      <c r="E1986" s="44" t="s">
        <v>13</v>
      </c>
      <c r="F1986" s="44" t="s">
        <v>7</v>
      </c>
      <c r="G1986" s="44">
        <f t="shared" ref="G1986:AG1986" si="530">SUM(G1984:G1985)</f>
        <v>0</v>
      </c>
      <c r="H1986" s="44">
        <f t="shared" si="530"/>
        <v>99</v>
      </c>
      <c r="I1986" s="44">
        <f t="shared" si="530"/>
        <v>1</v>
      </c>
      <c r="J1986" s="44">
        <f t="shared" si="530"/>
        <v>0</v>
      </c>
      <c r="K1986" s="44">
        <f t="shared" si="530"/>
        <v>0</v>
      </c>
      <c r="L1986" s="44">
        <f t="shared" si="530"/>
        <v>0</v>
      </c>
      <c r="M1986" s="44">
        <f t="shared" si="530"/>
        <v>1</v>
      </c>
      <c r="N1986" s="44">
        <f t="shared" si="530"/>
        <v>0</v>
      </c>
      <c r="O1986" s="44">
        <f>SUM(O1984:O1985)</f>
        <v>0</v>
      </c>
      <c r="P1986" s="44">
        <f t="shared" si="530"/>
        <v>0</v>
      </c>
      <c r="Q1986" s="44">
        <f t="shared" si="530"/>
        <v>0</v>
      </c>
      <c r="R1986" s="44">
        <f t="shared" si="530"/>
        <v>0</v>
      </c>
      <c r="S1986" s="44">
        <f t="shared" si="530"/>
        <v>0</v>
      </c>
      <c r="T1986" s="44">
        <f t="shared" si="530"/>
        <v>0</v>
      </c>
      <c r="U1986" s="44">
        <f t="shared" si="530"/>
        <v>144</v>
      </c>
      <c r="V1986" s="44">
        <f t="shared" si="530"/>
        <v>0</v>
      </c>
      <c r="W1986" s="44">
        <f t="shared" si="530"/>
        <v>0</v>
      </c>
      <c r="X1986" s="44">
        <f t="shared" si="530"/>
        <v>0</v>
      </c>
      <c r="Y1986" s="44">
        <f t="shared" si="530"/>
        <v>0</v>
      </c>
      <c r="Z1986" s="44">
        <f t="shared" si="530"/>
        <v>1</v>
      </c>
      <c r="AA1986" s="44">
        <f t="shared" si="530"/>
        <v>0</v>
      </c>
      <c r="AB1986" s="44">
        <f t="shared" si="530"/>
        <v>0</v>
      </c>
      <c r="AC1986" s="44">
        <f t="shared" si="530"/>
        <v>0</v>
      </c>
      <c r="AD1986" s="44">
        <f t="shared" si="530"/>
        <v>2</v>
      </c>
      <c r="AE1986" s="44">
        <f t="shared" si="530"/>
        <v>0</v>
      </c>
      <c r="AF1986" s="44">
        <f t="shared" si="530"/>
        <v>248</v>
      </c>
      <c r="AG1986" s="44">
        <f t="shared" si="530"/>
        <v>246</v>
      </c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  <c r="AZ1986" s="10"/>
      <c r="BA1986" s="10"/>
      <c r="BB1986" s="10"/>
      <c r="BC1986" s="10"/>
      <c r="BD1986" s="10"/>
      <c r="BE1986" s="10"/>
      <c r="BF1986" s="10"/>
      <c r="BG1986" s="10"/>
      <c r="BH1986" s="10"/>
    </row>
    <row r="1987" spans="1:60" ht="15.6" x14ac:dyDescent="0.3">
      <c r="A1987" s="40"/>
      <c r="B1987" s="40"/>
      <c r="C1987" s="40"/>
      <c r="D1987" s="40"/>
      <c r="E1987" s="40"/>
      <c r="F1987" s="40"/>
      <c r="G1987" s="40"/>
      <c r="H1987" s="40"/>
      <c r="I1987" s="40"/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83"/>
      <c r="AE1987" s="41"/>
      <c r="AF1987" s="41"/>
      <c r="AG1987" s="41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  <c r="AZ1987" s="10"/>
      <c r="BA1987" s="10"/>
      <c r="BB1987" s="10"/>
      <c r="BC1987" s="10"/>
      <c r="BD1987" s="10"/>
      <c r="BE1987" s="10"/>
      <c r="BF1987" s="10"/>
      <c r="BG1987" s="10"/>
      <c r="BH1987" s="10"/>
    </row>
    <row r="1988" spans="1:60" ht="15.6" x14ac:dyDescent="0.3">
      <c r="A1988" s="34" t="s">
        <v>2468</v>
      </c>
      <c r="B1988" s="34" t="s">
        <v>2620</v>
      </c>
      <c r="C1988" s="34" t="s">
        <v>2512</v>
      </c>
      <c r="D1988" s="138">
        <v>5</v>
      </c>
      <c r="E1988" s="134" t="s">
        <v>2630</v>
      </c>
      <c r="F1988" s="91" t="s">
        <v>2631</v>
      </c>
      <c r="G1988" s="47">
        <v>0</v>
      </c>
      <c r="H1988" s="47">
        <v>86</v>
      </c>
      <c r="I1988" s="47">
        <v>1</v>
      </c>
      <c r="J1988" s="47">
        <v>0</v>
      </c>
      <c r="K1988" s="47">
        <v>0</v>
      </c>
      <c r="L1988" s="47">
        <v>1</v>
      </c>
      <c r="M1988" s="47">
        <v>1</v>
      </c>
      <c r="N1988" s="47">
        <v>1</v>
      </c>
      <c r="O1988" s="47">
        <v>0</v>
      </c>
      <c r="P1988" s="47">
        <v>0</v>
      </c>
      <c r="Q1988" s="47">
        <v>0</v>
      </c>
      <c r="R1988" s="47">
        <v>0</v>
      </c>
      <c r="S1988" s="47">
        <v>1</v>
      </c>
      <c r="T1988" s="47">
        <v>0</v>
      </c>
      <c r="U1988" s="47">
        <v>90</v>
      </c>
      <c r="V1988" s="47">
        <v>1</v>
      </c>
      <c r="W1988" s="47">
        <v>0</v>
      </c>
      <c r="X1988" s="47">
        <v>0</v>
      </c>
      <c r="Y1988" s="47">
        <v>1</v>
      </c>
      <c r="Z1988" s="47">
        <v>0</v>
      </c>
      <c r="AA1988" s="47">
        <v>0</v>
      </c>
      <c r="AB1988" s="47">
        <v>0</v>
      </c>
      <c r="AC1988" s="47">
        <v>0</v>
      </c>
      <c r="AD1988" s="47">
        <v>3</v>
      </c>
      <c r="AE1988" s="47">
        <v>0</v>
      </c>
      <c r="AF1988" s="35">
        <f>G1988+H1988+I1988+J1988+K1988+L1988+M1988+N1988+O1988+P1988+Q1988+R1988+S1988+T1988+U1988+V1988+W1988+X1988+Y1988+Z1988+AA1988+AB1988+AC1988+AD1988</f>
        <v>186</v>
      </c>
      <c r="AG1988" s="35">
        <f>G1988+H1988+I1988+J1988+K1988+L1988+M1988+N1988+O1988+P1988+Q1988+R1988+S1988+T1988+U1988+V1988+W1988+X1988+Y1988+Z1988+AA1988+AB1988+AC1988</f>
        <v>183</v>
      </c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  <c r="AZ1988" s="10"/>
      <c r="BA1988" s="10"/>
      <c r="BB1988" s="10"/>
      <c r="BC1988" s="10"/>
      <c r="BD1988" s="10"/>
      <c r="BE1988" s="10"/>
      <c r="BF1988" s="10"/>
      <c r="BG1988" s="10"/>
      <c r="BH1988" s="10"/>
    </row>
    <row r="1989" spans="1:60" ht="15.6" x14ac:dyDescent="0.3">
      <c r="A1989" s="34" t="s">
        <v>2468</v>
      </c>
      <c r="B1989" s="34" t="s">
        <v>2620</v>
      </c>
      <c r="C1989" s="34" t="s">
        <v>2512</v>
      </c>
      <c r="D1989" s="138">
        <v>5</v>
      </c>
      <c r="E1989" s="134" t="s">
        <v>2632</v>
      </c>
      <c r="F1989" s="91" t="s">
        <v>2633</v>
      </c>
      <c r="G1989" s="47">
        <v>1</v>
      </c>
      <c r="H1989" s="47">
        <v>93</v>
      </c>
      <c r="I1989" s="47">
        <v>3</v>
      </c>
      <c r="J1989" s="47">
        <v>0</v>
      </c>
      <c r="K1989" s="47">
        <v>1</v>
      </c>
      <c r="L1989" s="47">
        <v>2</v>
      </c>
      <c r="M1989" s="47">
        <v>1</v>
      </c>
      <c r="N1989" s="47">
        <v>2</v>
      </c>
      <c r="O1989" s="47">
        <v>0</v>
      </c>
      <c r="P1989" s="47">
        <v>0</v>
      </c>
      <c r="Q1989" s="47">
        <v>0</v>
      </c>
      <c r="R1989" s="47">
        <v>0</v>
      </c>
      <c r="S1989" s="47">
        <v>0</v>
      </c>
      <c r="T1989" s="47">
        <v>2</v>
      </c>
      <c r="U1989" s="47">
        <v>191</v>
      </c>
      <c r="V1989" s="47">
        <v>0</v>
      </c>
      <c r="W1989" s="47">
        <v>0</v>
      </c>
      <c r="X1989" s="47">
        <v>0</v>
      </c>
      <c r="Y1989" s="47">
        <v>1</v>
      </c>
      <c r="Z1989" s="47">
        <v>1</v>
      </c>
      <c r="AA1989" s="47">
        <v>0</v>
      </c>
      <c r="AB1989" s="47">
        <v>0</v>
      </c>
      <c r="AC1989" s="47">
        <v>0</v>
      </c>
      <c r="AD1989" s="47">
        <v>11</v>
      </c>
      <c r="AE1989" s="47">
        <v>0</v>
      </c>
      <c r="AF1989" s="35">
        <f>G1989+H1989+I1989+J1989+K1989+L1989+M1989+N1989+O1989+P1989+Q1989+R1989+S1989+T1989+U1989+V1989+W1989+X1989+Y1989+Z1989+AA1989+AB1989+AC1989+AD1989</f>
        <v>309</v>
      </c>
      <c r="AG1989" s="35">
        <f>G1989+H1989+I1989+J1989+K1989+L1989+M1989+N1989+O1989+P1989+Q1989+R1989+S1989+T1989+U1989+V1989+W1989+X1989+Y1989+Z1989+AA1989+AB1989+AC1989</f>
        <v>298</v>
      </c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  <c r="AZ1989" s="10"/>
      <c r="BA1989" s="10"/>
      <c r="BB1989" s="10"/>
      <c r="BC1989" s="10"/>
      <c r="BD1989" s="10"/>
      <c r="BE1989" s="10"/>
      <c r="BF1989" s="10"/>
      <c r="BG1989" s="10"/>
      <c r="BH1989" s="10"/>
    </row>
    <row r="1990" spans="1:60" ht="15.6" x14ac:dyDescent="0.3">
      <c r="A1990" s="34" t="s">
        <v>2468</v>
      </c>
      <c r="B1990" s="34" t="s">
        <v>2620</v>
      </c>
      <c r="C1990" s="34" t="s">
        <v>2512</v>
      </c>
      <c r="D1990" s="138">
        <v>5</v>
      </c>
      <c r="E1990" s="134" t="s">
        <v>2634</v>
      </c>
      <c r="F1990" s="91" t="s">
        <v>2635</v>
      </c>
      <c r="G1990" s="47">
        <v>0</v>
      </c>
      <c r="H1990" s="47">
        <v>79</v>
      </c>
      <c r="I1990" s="47">
        <v>3</v>
      </c>
      <c r="J1990" s="47">
        <v>0</v>
      </c>
      <c r="K1990" s="47">
        <v>0</v>
      </c>
      <c r="L1990" s="47">
        <v>0</v>
      </c>
      <c r="M1990" s="47">
        <v>1</v>
      </c>
      <c r="N1990" s="47">
        <v>2</v>
      </c>
      <c r="O1990" s="47">
        <v>0</v>
      </c>
      <c r="P1990" s="47">
        <v>0</v>
      </c>
      <c r="Q1990" s="47">
        <v>0</v>
      </c>
      <c r="R1990" s="47">
        <v>0</v>
      </c>
      <c r="S1990" s="47">
        <v>0</v>
      </c>
      <c r="T1990" s="47">
        <v>0</v>
      </c>
      <c r="U1990" s="47">
        <v>216</v>
      </c>
      <c r="V1990" s="47">
        <v>0</v>
      </c>
      <c r="W1990" s="47">
        <v>0</v>
      </c>
      <c r="X1990" s="47">
        <v>0</v>
      </c>
      <c r="Y1990" s="47">
        <v>0</v>
      </c>
      <c r="Z1990" s="47">
        <v>0</v>
      </c>
      <c r="AA1990" s="47">
        <v>2</v>
      </c>
      <c r="AB1990" s="47">
        <v>0</v>
      </c>
      <c r="AC1990" s="47">
        <v>0</v>
      </c>
      <c r="AD1990" s="47">
        <v>8</v>
      </c>
      <c r="AE1990" s="47">
        <v>0</v>
      </c>
      <c r="AF1990" s="35">
        <f>G1990+H1990+I1990+J1990+K1990+L1990+M1990+N1990+O1990+P1990+Q1990+R1990+S1990+T1990+U1990+V1990+W1990+X1990+Y1990+Z1990+AA1990+AB1990+AC1990+AD1990</f>
        <v>311</v>
      </c>
      <c r="AG1990" s="35">
        <f>G1990+H1990+I1990+J1990+K1990+L1990+M1990+N1990+O1990+P1990+Q1990+R1990+S1990+T1990+U1990+V1990+W1990+X1990+Y1990+Z1990+AA1990+AB1990+AC1990</f>
        <v>303</v>
      </c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  <c r="AZ1990" s="10"/>
      <c r="BA1990" s="10"/>
      <c r="BB1990" s="10"/>
      <c r="BC1990" s="10"/>
      <c r="BD1990" s="10"/>
      <c r="BE1990" s="10"/>
      <c r="BF1990" s="10"/>
      <c r="BG1990" s="10"/>
      <c r="BH1990" s="10"/>
    </row>
    <row r="1991" spans="1:60" ht="15.6" x14ac:dyDescent="0.3">
      <c r="A1991" s="34" t="s">
        <v>2468</v>
      </c>
      <c r="B1991" s="34" t="s">
        <v>2620</v>
      </c>
      <c r="C1991" s="34" t="s">
        <v>2512</v>
      </c>
      <c r="D1991" s="138">
        <v>5</v>
      </c>
      <c r="E1991" s="134" t="s">
        <v>2636</v>
      </c>
      <c r="F1991" s="91" t="s">
        <v>2637</v>
      </c>
      <c r="G1991" s="47">
        <v>1</v>
      </c>
      <c r="H1991" s="47">
        <v>112</v>
      </c>
      <c r="I1991" s="47">
        <v>0</v>
      </c>
      <c r="J1991" s="47">
        <v>1</v>
      </c>
      <c r="K1991" s="47">
        <v>0</v>
      </c>
      <c r="L1991" s="47">
        <v>0</v>
      </c>
      <c r="M1991" s="47">
        <v>0</v>
      </c>
      <c r="N1991" s="47">
        <v>2</v>
      </c>
      <c r="O1991" s="47">
        <v>0</v>
      </c>
      <c r="P1991" s="47">
        <v>0</v>
      </c>
      <c r="Q1991" s="47">
        <v>0</v>
      </c>
      <c r="R1991" s="47">
        <v>0</v>
      </c>
      <c r="S1991" s="47">
        <v>0</v>
      </c>
      <c r="T1991" s="47">
        <v>0</v>
      </c>
      <c r="U1991" s="47">
        <v>172</v>
      </c>
      <c r="V1991" s="47">
        <v>1</v>
      </c>
      <c r="W1991" s="47">
        <v>1</v>
      </c>
      <c r="X1991" s="47">
        <v>0</v>
      </c>
      <c r="Y1991" s="47">
        <v>0</v>
      </c>
      <c r="Z1991" s="47">
        <v>1</v>
      </c>
      <c r="AA1991" s="47">
        <v>2</v>
      </c>
      <c r="AB1991" s="47">
        <v>0</v>
      </c>
      <c r="AC1991" s="47">
        <v>0</v>
      </c>
      <c r="AD1991" s="47">
        <v>3</v>
      </c>
      <c r="AE1991" s="47">
        <v>0</v>
      </c>
      <c r="AF1991" s="35">
        <f>G1991+H1991+I1991+J1991+K1991+L1991+M1991+N1991+O1991+P1991+Q1991+R1991+S1991+T1991+U1991+V1991+W1991+X1991+Y1991+Z1991+AA1991+AB1991+AC1991+AD1991</f>
        <v>296</v>
      </c>
      <c r="AG1991" s="35">
        <f>G1991+H1991+I1991+J1991+K1991+L1991+M1991+N1991+O1991+P1991+Q1991+R1991+S1991+T1991+U1991+V1991+W1991+X1991+Y1991+Z1991+AA1991+AB1991+AC1991</f>
        <v>293</v>
      </c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  <c r="AZ1991" s="10"/>
      <c r="BA1991" s="10"/>
      <c r="BB1991" s="10"/>
      <c r="BC1991" s="10"/>
      <c r="BD1991" s="10"/>
      <c r="BE1991" s="10"/>
      <c r="BF1991" s="10"/>
      <c r="BG1991" s="10"/>
      <c r="BH1991" s="10"/>
    </row>
    <row r="1992" spans="1:60" ht="15.6" x14ac:dyDescent="0.3">
      <c r="A1992" s="34" t="s">
        <v>2468</v>
      </c>
      <c r="B1992" s="34" t="s">
        <v>2620</v>
      </c>
      <c r="C1992" s="34" t="s">
        <v>2512</v>
      </c>
      <c r="D1992" s="138">
        <v>5</v>
      </c>
      <c r="E1992" s="134" t="s">
        <v>2638</v>
      </c>
      <c r="F1992" s="91" t="s">
        <v>2639</v>
      </c>
      <c r="G1992" s="47">
        <v>1</v>
      </c>
      <c r="H1992" s="47">
        <v>36</v>
      </c>
      <c r="I1992" s="47">
        <v>0</v>
      </c>
      <c r="J1992" s="47">
        <v>0</v>
      </c>
      <c r="K1992" s="47">
        <v>0</v>
      </c>
      <c r="L1992" s="47">
        <v>0</v>
      </c>
      <c r="M1992" s="47">
        <v>0</v>
      </c>
      <c r="N1992" s="47">
        <v>2</v>
      </c>
      <c r="O1992" s="47">
        <v>0</v>
      </c>
      <c r="P1992" s="47">
        <v>0</v>
      </c>
      <c r="Q1992" s="47">
        <v>0</v>
      </c>
      <c r="R1992" s="47">
        <v>0</v>
      </c>
      <c r="S1992" s="47">
        <v>0</v>
      </c>
      <c r="T1992" s="47">
        <v>0</v>
      </c>
      <c r="U1992" s="47">
        <v>67</v>
      </c>
      <c r="V1992" s="47">
        <v>0</v>
      </c>
      <c r="W1992" s="47">
        <v>0</v>
      </c>
      <c r="X1992" s="47">
        <v>0</v>
      </c>
      <c r="Y1992" s="47">
        <v>0</v>
      </c>
      <c r="Z1992" s="47">
        <v>0</v>
      </c>
      <c r="AA1992" s="47">
        <v>0</v>
      </c>
      <c r="AB1992" s="47">
        <v>0</v>
      </c>
      <c r="AC1992" s="47">
        <v>0</v>
      </c>
      <c r="AD1992" s="47">
        <v>5</v>
      </c>
      <c r="AE1992" s="47">
        <v>0</v>
      </c>
      <c r="AF1992" s="35">
        <f>G1992+H1992+I1992+J1992+K1992+L1992+M1992+N1992+O1992+P1992+Q1992+R1992+S1992+T1992+U1992+V1992+W1992+X1992+Y1992+Z1992+AA1992+AB1992+AC1992+AD1992</f>
        <v>111</v>
      </c>
      <c r="AG1992" s="35">
        <f>G1992+H1992+I1992+J1992+K1992+L1992+M1992+N1992+O1992+P1992+Q1992+R1992+S1992+T1992+U1992+V1992+W1992+X1992+Y1992+Z1992+AA1992+AB1992+AC1992</f>
        <v>106</v>
      </c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  <c r="AZ1992" s="10"/>
      <c r="BA1992" s="10"/>
      <c r="BB1992" s="10"/>
      <c r="BC1992" s="10"/>
      <c r="BD1992" s="10"/>
      <c r="BE1992" s="10"/>
      <c r="BF1992" s="10"/>
      <c r="BG1992" s="10"/>
      <c r="BH1992" s="10"/>
    </row>
    <row r="1993" spans="1:60" ht="15.6" x14ac:dyDescent="0.3">
      <c r="A1993" s="40"/>
      <c r="B1993" s="40"/>
      <c r="C1993" s="40"/>
      <c r="D1993" s="40"/>
      <c r="E1993" s="44" t="s">
        <v>14</v>
      </c>
      <c r="F1993" s="44" t="s">
        <v>7</v>
      </c>
      <c r="G1993" s="44">
        <f t="shared" ref="G1993:AG1993" si="531">SUM(G1988:G1992)</f>
        <v>3</v>
      </c>
      <c r="H1993" s="44">
        <f t="shared" si="531"/>
        <v>406</v>
      </c>
      <c r="I1993" s="44">
        <f t="shared" si="531"/>
        <v>7</v>
      </c>
      <c r="J1993" s="44">
        <f t="shared" si="531"/>
        <v>1</v>
      </c>
      <c r="K1993" s="44">
        <f t="shared" si="531"/>
        <v>1</v>
      </c>
      <c r="L1993" s="44">
        <f t="shared" si="531"/>
        <v>3</v>
      </c>
      <c r="M1993" s="44">
        <f t="shared" si="531"/>
        <v>3</v>
      </c>
      <c r="N1993" s="44">
        <f t="shared" si="531"/>
        <v>9</v>
      </c>
      <c r="O1993" s="44">
        <f t="shared" si="531"/>
        <v>0</v>
      </c>
      <c r="P1993" s="44">
        <f t="shared" si="531"/>
        <v>0</v>
      </c>
      <c r="Q1993" s="44">
        <f>SUM(Q1988:Q1992)</f>
        <v>0</v>
      </c>
      <c r="R1993" s="44">
        <f t="shared" si="531"/>
        <v>0</v>
      </c>
      <c r="S1993" s="44">
        <f t="shared" si="531"/>
        <v>1</v>
      </c>
      <c r="T1993" s="44">
        <f t="shared" si="531"/>
        <v>2</v>
      </c>
      <c r="U1993" s="44">
        <f t="shared" si="531"/>
        <v>736</v>
      </c>
      <c r="V1993" s="44">
        <f t="shared" si="531"/>
        <v>2</v>
      </c>
      <c r="W1993" s="44">
        <f t="shared" si="531"/>
        <v>1</v>
      </c>
      <c r="X1993" s="44">
        <f t="shared" si="531"/>
        <v>0</v>
      </c>
      <c r="Y1993" s="44">
        <f t="shared" si="531"/>
        <v>2</v>
      </c>
      <c r="Z1993" s="44">
        <f t="shared" si="531"/>
        <v>2</v>
      </c>
      <c r="AA1993" s="44">
        <f t="shared" si="531"/>
        <v>4</v>
      </c>
      <c r="AB1993" s="44">
        <f t="shared" si="531"/>
        <v>0</v>
      </c>
      <c r="AC1993" s="44">
        <f t="shared" si="531"/>
        <v>0</v>
      </c>
      <c r="AD1993" s="44">
        <f t="shared" si="531"/>
        <v>30</v>
      </c>
      <c r="AE1993" s="44">
        <f t="shared" si="531"/>
        <v>0</v>
      </c>
      <c r="AF1993" s="44">
        <f t="shared" si="531"/>
        <v>1213</v>
      </c>
      <c r="AG1993" s="44">
        <f t="shared" si="531"/>
        <v>1183</v>
      </c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  <c r="AZ1993" s="10"/>
      <c r="BA1993" s="10"/>
      <c r="BB1993" s="10"/>
      <c r="BC1993" s="10"/>
      <c r="BD1993" s="10"/>
      <c r="BE1993" s="10"/>
      <c r="BF1993" s="10"/>
      <c r="BG1993" s="10"/>
      <c r="BH1993" s="10"/>
    </row>
    <row r="1994" spans="1:60" ht="15.6" x14ac:dyDescent="0.3">
      <c r="A1994" s="40"/>
      <c r="B1994" s="40"/>
      <c r="C1994" s="40"/>
      <c r="D1994" s="40"/>
      <c r="E1994" s="40"/>
      <c r="F1994" s="40"/>
      <c r="G1994" s="40"/>
      <c r="H1994" s="40"/>
      <c r="I1994" s="40"/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83"/>
      <c r="AE1994" s="41"/>
      <c r="AF1994" s="41"/>
      <c r="AG1994" s="41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  <c r="AZ1994" s="10"/>
      <c r="BA1994" s="10"/>
      <c r="BB1994" s="10"/>
      <c r="BC1994" s="10"/>
      <c r="BD1994" s="10"/>
      <c r="BE1994" s="10"/>
      <c r="BF1994" s="10"/>
      <c r="BG1994" s="10"/>
      <c r="BH1994" s="10"/>
    </row>
    <row r="1995" spans="1:60" ht="15.6" x14ac:dyDescent="0.3">
      <c r="A1995" s="34" t="s">
        <v>2468</v>
      </c>
      <c r="B1995" s="34" t="s">
        <v>2620</v>
      </c>
      <c r="C1995" s="34" t="s">
        <v>2512</v>
      </c>
      <c r="D1995" s="34">
        <v>6</v>
      </c>
      <c r="E1995" s="34" t="s">
        <v>2641</v>
      </c>
      <c r="F1995" s="91" t="s">
        <v>2642</v>
      </c>
      <c r="G1995" s="47">
        <v>2</v>
      </c>
      <c r="H1995" s="47">
        <v>24</v>
      </c>
      <c r="I1995" s="47">
        <v>0</v>
      </c>
      <c r="J1995" s="47">
        <v>0</v>
      </c>
      <c r="K1995" s="47">
        <v>0</v>
      </c>
      <c r="L1995" s="47">
        <v>1</v>
      </c>
      <c r="M1995" s="47">
        <v>1</v>
      </c>
      <c r="N1995" s="47">
        <v>0</v>
      </c>
      <c r="O1995" s="47">
        <v>0</v>
      </c>
      <c r="P1995" s="47">
        <v>0</v>
      </c>
      <c r="Q1995" s="47">
        <v>0</v>
      </c>
      <c r="R1995" s="47">
        <v>0</v>
      </c>
      <c r="S1995" s="47">
        <v>0</v>
      </c>
      <c r="T1995" s="47">
        <v>0</v>
      </c>
      <c r="U1995" s="47">
        <v>153</v>
      </c>
      <c r="V1995" s="47">
        <v>1</v>
      </c>
      <c r="W1995" s="47">
        <v>0</v>
      </c>
      <c r="X1995" s="47">
        <v>0</v>
      </c>
      <c r="Y1995" s="47">
        <v>0</v>
      </c>
      <c r="Z1995" s="47">
        <v>0</v>
      </c>
      <c r="AA1995" s="47">
        <v>0</v>
      </c>
      <c r="AB1995" s="47">
        <v>1</v>
      </c>
      <c r="AC1995" s="47">
        <v>0</v>
      </c>
      <c r="AD1995" s="47">
        <v>3</v>
      </c>
      <c r="AE1995" s="47">
        <v>0</v>
      </c>
      <c r="AF1995" s="35">
        <f>G1995+H1995+I1995+J1995+K1995+L1995+M1995+N1995+O1995+P1995+Q1995+R1995+S1995+T1995+U1995+V1995+W1995+X1995+Y1995+Z1995+AA1995+AB1995+AC1995+AD1995</f>
        <v>186</v>
      </c>
      <c r="AG1995" s="35">
        <f>G1995+H1995+I1995+J1995+K1995+L1995+M1995+N1995+O1995+P1995+Q1995+R1995+S1995+T1995+U1995+V1995+W1995+X1995+Y1995+Z1995+AA1995+AB1995+AC1995</f>
        <v>183</v>
      </c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  <c r="AZ1995" s="10"/>
      <c r="BA1995" s="10"/>
      <c r="BB1995" s="10"/>
      <c r="BC1995" s="10"/>
      <c r="BD1995" s="10"/>
      <c r="BE1995" s="10"/>
      <c r="BF1995" s="10"/>
      <c r="BG1995" s="10"/>
      <c r="BH1995" s="10"/>
    </row>
    <row r="1996" spans="1:60" ht="15.6" x14ac:dyDescent="0.3">
      <c r="A1996" s="34" t="s">
        <v>2468</v>
      </c>
      <c r="B1996" s="34" t="s">
        <v>2620</v>
      </c>
      <c r="C1996" s="34" t="s">
        <v>2512</v>
      </c>
      <c r="D1996" s="34">
        <v>6</v>
      </c>
      <c r="E1996" s="34" t="s">
        <v>2643</v>
      </c>
      <c r="F1996" s="91" t="s">
        <v>2644</v>
      </c>
      <c r="G1996" s="47">
        <v>0</v>
      </c>
      <c r="H1996" s="47">
        <v>53</v>
      </c>
      <c r="I1996" s="47">
        <v>0</v>
      </c>
      <c r="J1996" s="47">
        <v>0</v>
      </c>
      <c r="K1996" s="47">
        <v>0</v>
      </c>
      <c r="L1996" s="47">
        <v>0</v>
      </c>
      <c r="M1996" s="47">
        <v>1</v>
      </c>
      <c r="N1996" s="47">
        <v>2</v>
      </c>
      <c r="O1996" s="47">
        <v>0</v>
      </c>
      <c r="P1996" s="47">
        <v>0</v>
      </c>
      <c r="Q1996" s="47">
        <v>1</v>
      </c>
      <c r="R1996" s="47">
        <v>0</v>
      </c>
      <c r="S1996" s="47">
        <v>0</v>
      </c>
      <c r="T1996" s="47">
        <v>0</v>
      </c>
      <c r="U1996" s="47">
        <v>285</v>
      </c>
      <c r="V1996" s="47">
        <v>0</v>
      </c>
      <c r="W1996" s="47">
        <v>0</v>
      </c>
      <c r="X1996" s="47">
        <v>0</v>
      </c>
      <c r="Y1996" s="47">
        <v>0</v>
      </c>
      <c r="Z1996" s="47">
        <v>1</v>
      </c>
      <c r="AA1996" s="47">
        <v>1</v>
      </c>
      <c r="AB1996" s="47">
        <v>0</v>
      </c>
      <c r="AC1996" s="47">
        <v>0</v>
      </c>
      <c r="AD1996" s="47">
        <v>1</v>
      </c>
      <c r="AE1996" s="47">
        <v>0</v>
      </c>
      <c r="AF1996" s="35">
        <f>G1996+H1996+I1996+J1996+K1996+L1996+M1996+N1996+O1996+P1996+Q1996+R1996+S1996+T1996+U1996+V1996+W1996+X1996+Y1996+Z1996+AA1996+AB1996+AC1996+AD1996</f>
        <v>345</v>
      </c>
      <c r="AG1996" s="35">
        <f>G1996+H1996+I1996+J1996+K1996+L1996+M1996+N1996+O1996+P1996+Q1996+R1996+S1996+T1996+U1996+V1996+W1996+X1996+Y1996+Z1996+AA1996+AB1996+AC1996</f>
        <v>344</v>
      </c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  <c r="AZ1996" s="10"/>
      <c r="BA1996" s="10"/>
      <c r="BB1996" s="10"/>
      <c r="BC1996" s="10"/>
      <c r="BD1996" s="10"/>
      <c r="BE1996" s="10"/>
      <c r="BF1996" s="10"/>
      <c r="BG1996" s="10"/>
      <c r="BH1996" s="10"/>
    </row>
    <row r="1997" spans="1:60" ht="15.6" x14ac:dyDescent="0.3">
      <c r="A1997" s="40"/>
      <c r="B1997" s="40"/>
      <c r="C1997" s="40"/>
      <c r="D1997" s="40"/>
      <c r="E1997" s="44" t="s">
        <v>13</v>
      </c>
      <c r="F1997" s="44" t="s">
        <v>7</v>
      </c>
      <c r="G1997" s="44">
        <f t="shared" ref="G1997:AG1997" si="532">SUM(G1995:G1996)</f>
        <v>2</v>
      </c>
      <c r="H1997" s="44">
        <f t="shared" si="532"/>
        <v>77</v>
      </c>
      <c r="I1997" s="44">
        <f t="shared" si="532"/>
        <v>0</v>
      </c>
      <c r="J1997" s="44">
        <f t="shared" si="532"/>
        <v>0</v>
      </c>
      <c r="K1997" s="44">
        <f t="shared" si="532"/>
        <v>0</v>
      </c>
      <c r="L1997" s="44">
        <f t="shared" si="532"/>
        <v>1</v>
      </c>
      <c r="M1997" s="44">
        <f t="shared" si="532"/>
        <v>2</v>
      </c>
      <c r="N1997" s="44">
        <f t="shared" si="532"/>
        <v>2</v>
      </c>
      <c r="O1997" s="44">
        <f t="shared" si="532"/>
        <v>0</v>
      </c>
      <c r="P1997" s="44">
        <f t="shared" si="532"/>
        <v>0</v>
      </c>
      <c r="Q1997" s="44">
        <f>SUM(Q1995:Q1996)</f>
        <v>1</v>
      </c>
      <c r="R1997" s="44">
        <f t="shared" si="532"/>
        <v>0</v>
      </c>
      <c r="S1997" s="44">
        <f t="shared" si="532"/>
        <v>0</v>
      </c>
      <c r="T1997" s="44">
        <f t="shared" si="532"/>
        <v>0</v>
      </c>
      <c r="U1997" s="44">
        <f t="shared" si="532"/>
        <v>438</v>
      </c>
      <c r="V1997" s="44">
        <f t="shared" si="532"/>
        <v>1</v>
      </c>
      <c r="W1997" s="44">
        <f t="shared" si="532"/>
        <v>0</v>
      </c>
      <c r="X1997" s="44">
        <f t="shared" si="532"/>
        <v>0</v>
      </c>
      <c r="Y1997" s="44">
        <f t="shared" si="532"/>
        <v>0</v>
      </c>
      <c r="Z1997" s="44">
        <f t="shared" si="532"/>
        <v>1</v>
      </c>
      <c r="AA1997" s="44">
        <f t="shared" si="532"/>
        <v>1</v>
      </c>
      <c r="AB1997" s="44">
        <f t="shared" si="532"/>
        <v>1</v>
      </c>
      <c r="AC1997" s="44">
        <f t="shared" si="532"/>
        <v>0</v>
      </c>
      <c r="AD1997" s="44">
        <f t="shared" si="532"/>
        <v>4</v>
      </c>
      <c r="AE1997" s="44">
        <f t="shared" si="532"/>
        <v>0</v>
      </c>
      <c r="AF1997" s="44">
        <f t="shared" si="532"/>
        <v>531</v>
      </c>
      <c r="AG1997" s="44">
        <f t="shared" si="532"/>
        <v>527</v>
      </c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  <c r="AZ1997" s="10"/>
      <c r="BA1997" s="10"/>
      <c r="BB1997" s="10"/>
      <c r="BC1997" s="10"/>
      <c r="BD1997" s="10"/>
      <c r="BE1997" s="10"/>
      <c r="BF1997" s="10"/>
      <c r="BG1997" s="10"/>
      <c r="BH1997" s="10"/>
    </row>
    <row r="1998" spans="1:60" ht="15.6" x14ac:dyDescent="0.3">
      <c r="A1998" s="40"/>
      <c r="B1998" s="40"/>
      <c r="C1998" s="40"/>
      <c r="D1998" s="40"/>
      <c r="E1998" s="40"/>
      <c r="F1998" s="40"/>
      <c r="G1998" s="40"/>
      <c r="H1998" s="40"/>
      <c r="I1998" s="40"/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83"/>
      <c r="AE1998" s="41"/>
      <c r="AF1998" s="41"/>
      <c r="AG1998" s="41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  <c r="AZ1998" s="10"/>
      <c r="BA1998" s="10"/>
      <c r="BB1998" s="10"/>
      <c r="BC1998" s="10"/>
      <c r="BD1998" s="10"/>
      <c r="BE1998" s="10"/>
      <c r="BF1998" s="10"/>
      <c r="BG1998" s="10"/>
      <c r="BH1998" s="10"/>
    </row>
    <row r="1999" spans="1:60" ht="15.6" x14ac:dyDescent="0.3">
      <c r="A1999" s="34" t="s">
        <v>2468</v>
      </c>
      <c r="B1999" s="34" t="s">
        <v>2620</v>
      </c>
      <c r="C1999" s="34" t="s">
        <v>2512</v>
      </c>
      <c r="D1999" s="34">
        <v>7</v>
      </c>
      <c r="E1999" s="34" t="s">
        <v>2645</v>
      </c>
      <c r="F1999" s="91" t="s">
        <v>2646</v>
      </c>
      <c r="G1999" s="47">
        <v>5</v>
      </c>
      <c r="H1999" s="47">
        <v>235</v>
      </c>
      <c r="I1999" s="47">
        <v>5</v>
      </c>
      <c r="J1999" s="47">
        <v>0</v>
      </c>
      <c r="K1999" s="47">
        <v>0</v>
      </c>
      <c r="L1999" s="47">
        <v>0</v>
      </c>
      <c r="M1999" s="47">
        <v>0</v>
      </c>
      <c r="N1999" s="47">
        <v>1</v>
      </c>
      <c r="O1999" s="47">
        <v>0</v>
      </c>
      <c r="P1999" s="47">
        <v>1</v>
      </c>
      <c r="Q1999" s="47">
        <v>0</v>
      </c>
      <c r="R1999" s="47">
        <v>0</v>
      </c>
      <c r="S1999" s="47">
        <v>0</v>
      </c>
      <c r="T1999" s="47">
        <v>1</v>
      </c>
      <c r="U1999" s="47">
        <v>415</v>
      </c>
      <c r="V1999" s="47">
        <v>1</v>
      </c>
      <c r="W1999" s="47">
        <v>0</v>
      </c>
      <c r="X1999" s="47">
        <v>0</v>
      </c>
      <c r="Y1999" s="47">
        <v>3</v>
      </c>
      <c r="Z1999" s="47">
        <v>1</v>
      </c>
      <c r="AA1999" s="47">
        <v>1</v>
      </c>
      <c r="AB1999" s="47">
        <v>0</v>
      </c>
      <c r="AC1999" s="47">
        <v>1</v>
      </c>
      <c r="AD1999" s="47">
        <v>17</v>
      </c>
      <c r="AE1999" s="47">
        <v>0</v>
      </c>
      <c r="AF1999" s="35">
        <f>G1999+H1999+I1999+J1999+K1999+L1999+M1999+N1999+O1999+P1999+Q1999+R1999+S1999+T1999+U1999+V1999+W1999+X1999+Y1999+Z1999+AA1999+AB1999+AC1999+AD1999</f>
        <v>687</v>
      </c>
      <c r="AG1999" s="35">
        <f>G1999+H1999+I1999+J1999+K1999+L1999+M1999+N1999+O1999+P1999+Q1999+R1999+S1999+T1999+U1999+V1999+W1999+X1999+Y1999+Z1999+AA1999+AB1999+AC1999</f>
        <v>670</v>
      </c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  <c r="AZ1999" s="10"/>
      <c r="BA1999" s="10"/>
      <c r="BB1999" s="10"/>
      <c r="BC1999" s="10"/>
      <c r="BD1999" s="10"/>
      <c r="BE1999" s="10"/>
      <c r="BF1999" s="10"/>
      <c r="BG1999" s="10"/>
      <c r="BH1999" s="10"/>
    </row>
    <row r="2000" spans="1:60" ht="15.6" x14ac:dyDescent="0.3">
      <c r="A2000" s="34" t="s">
        <v>2468</v>
      </c>
      <c r="B2000" s="34" t="s">
        <v>2620</v>
      </c>
      <c r="C2000" s="34" t="s">
        <v>2512</v>
      </c>
      <c r="D2000" s="34">
        <v>7</v>
      </c>
      <c r="E2000" s="34" t="s">
        <v>2647</v>
      </c>
      <c r="F2000" s="91" t="s">
        <v>2648</v>
      </c>
      <c r="G2000" s="47">
        <v>1</v>
      </c>
      <c r="H2000" s="47">
        <v>125</v>
      </c>
      <c r="I2000" s="47">
        <v>3</v>
      </c>
      <c r="J2000" s="47">
        <v>0</v>
      </c>
      <c r="K2000" s="47">
        <v>0</v>
      </c>
      <c r="L2000" s="47">
        <v>1</v>
      </c>
      <c r="M2000" s="47">
        <v>1</v>
      </c>
      <c r="N2000" s="47">
        <v>0</v>
      </c>
      <c r="O2000" s="47">
        <v>0</v>
      </c>
      <c r="P2000" s="47">
        <v>0</v>
      </c>
      <c r="Q2000" s="47">
        <v>0</v>
      </c>
      <c r="R2000" s="47">
        <v>0</v>
      </c>
      <c r="S2000" s="47">
        <v>0</v>
      </c>
      <c r="T2000" s="47">
        <v>1</v>
      </c>
      <c r="U2000" s="47">
        <v>248</v>
      </c>
      <c r="V2000" s="47">
        <v>1</v>
      </c>
      <c r="W2000" s="47">
        <v>0</v>
      </c>
      <c r="X2000" s="47">
        <v>0</v>
      </c>
      <c r="Y2000" s="47">
        <v>1</v>
      </c>
      <c r="Z2000" s="47">
        <v>0</v>
      </c>
      <c r="AA2000" s="47">
        <v>0</v>
      </c>
      <c r="AB2000" s="47">
        <v>0</v>
      </c>
      <c r="AC2000" s="47">
        <v>1</v>
      </c>
      <c r="AD2000" s="47">
        <v>4</v>
      </c>
      <c r="AE2000" s="47">
        <v>0</v>
      </c>
      <c r="AF2000" s="35">
        <f>G2000+H2000+I2000+J2000+K2000+L2000+M2000+N2000+O2000+P2000+Q2000+R2000+S2000+T2000+U2000+V2000+W2000+X2000+Y2000+Z2000+AA2000+AB2000+AC2000+AD2000</f>
        <v>387</v>
      </c>
      <c r="AG2000" s="35">
        <f>G2000+H2000+I2000+J2000+K2000+L2000+M2000+N2000+O2000+P2000+Q2000+R2000+S2000+T2000+U2000+V2000+W2000+X2000+Y2000+Z2000+AA2000+AB2000+AC2000</f>
        <v>383</v>
      </c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</row>
    <row r="2001" spans="1:60" ht="15.6" x14ac:dyDescent="0.3">
      <c r="A2001" s="34" t="s">
        <v>2468</v>
      </c>
      <c r="B2001" s="34" t="s">
        <v>2620</v>
      </c>
      <c r="C2001" s="34" t="s">
        <v>2512</v>
      </c>
      <c r="D2001" s="34">
        <v>7</v>
      </c>
      <c r="E2001" s="34" t="s">
        <v>2649</v>
      </c>
      <c r="F2001" s="91" t="s">
        <v>2650</v>
      </c>
      <c r="G2001" s="47">
        <v>1</v>
      </c>
      <c r="H2001" s="47">
        <v>23</v>
      </c>
      <c r="I2001" s="47">
        <v>1</v>
      </c>
      <c r="J2001" s="47">
        <v>0</v>
      </c>
      <c r="K2001" s="47">
        <v>0</v>
      </c>
      <c r="L2001" s="47">
        <v>1</v>
      </c>
      <c r="M2001" s="47">
        <v>0</v>
      </c>
      <c r="N2001" s="47">
        <v>0</v>
      </c>
      <c r="O2001" s="47">
        <v>0</v>
      </c>
      <c r="P2001" s="47">
        <v>0</v>
      </c>
      <c r="Q2001" s="47">
        <v>0</v>
      </c>
      <c r="R2001" s="47">
        <v>0</v>
      </c>
      <c r="S2001" s="47">
        <v>0</v>
      </c>
      <c r="T2001" s="47">
        <v>0</v>
      </c>
      <c r="U2001" s="47">
        <v>98</v>
      </c>
      <c r="V2001" s="47">
        <v>0</v>
      </c>
      <c r="W2001" s="47">
        <v>1</v>
      </c>
      <c r="X2001" s="47">
        <v>0</v>
      </c>
      <c r="Y2001" s="47">
        <v>0</v>
      </c>
      <c r="Z2001" s="47">
        <v>0</v>
      </c>
      <c r="AA2001" s="47">
        <v>0</v>
      </c>
      <c r="AB2001" s="47">
        <v>0</v>
      </c>
      <c r="AC2001" s="47">
        <v>0</v>
      </c>
      <c r="AD2001" s="47">
        <v>4</v>
      </c>
      <c r="AE2001" s="47">
        <v>0</v>
      </c>
      <c r="AF2001" s="35">
        <f>G2001+H2001+I2001+J2001+K2001+L2001+M2001+N2001+O2001+P2001+Q2001+R2001+S2001+T2001+U2001+V2001+W2001+X2001+Y2001+Z2001+AA2001+AB2001+AC2001+AD2001</f>
        <v>129</v>
      </c>
      <c r="AG2001" s="35">
        <f>G2001+H2001+I2001+J2001+K2001+L2001+M2001+N2001+O2001+P2001+Q2001+R2001+S2001+T2001+U2001+V2001+W2001+X2001+Y2001+Z2001+AA2001+AB2001+AC2001</f>
        <v>125</v>
      </c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  <c r="AZ2001" s="10"/>
      <c r="BA2001" s="10"/>
      <c r="BB2001" s="10"/>
      <c r="BC2001" s="10"/>
      <c r="BD2001" s="10"/>
      <c r="BE2001" s="10"/>
      <c r="BF2001" s="10"/>
      <c r="BG2001" s="10"/>
      <c r="BH2001" s="10"/>
    </row>
    <row r="2002" spans="1:60" ht="15.6" x14ac:dyDescent="0.3">
      <c r="A2002" s="40"/>
      <c r="B2002" s="40"/>
      <c r="C2002" s="40"/>
      <c r="D2002" s="40"/>
      <c r="E2002" s="44" t="s">
        <v>8</v>
      </c>
      <c r="F2002" s="44" t="s">
        <v>7</v>
      </c>
      <c r="G2002" s="44">
        <f t="shared" ref="G2002:AG2002" si="533">SUM(G1999:G2001)</f>
        <v>7</v>
      </c>
      <c r="H2002" s="44">
        <f t="shared" si="533"/>
        <v>383</v>
      </c>
      <c r="I2002" s="44">
        <f t="shared" si="533"/>
        <v>9</v>
      </c>
      <c r="J2002" s="44">
        <f t="shared" si="533"/>
        <v>0</v>
      </c>
      <c r="K2002" s="44">
        <f t="shared" si="533"/>
        <v>0</v>
      </c>
      <c r="L2002" s="44">
        <f t="shared" si="533"/>
        <v>2</v>
      </c>
      <c r="M2002" s="44">
        <f t="shared" si="533"/>
        <v>1</v>
      </c>
      <c r="N2002" s="44">
        <f t="shared" si="533"/>
        <v>1</v>
      </c>
      <c r="O2002" s="44">
        <f t="shared" si="533"/>
        <v>0</v>
      </c>
      <c r="P2002" s="44">
        <f>SUM(P1999:P2001)</f>
        <v>1</v>
      </c>
      <c r="Q2002" s="44">
        <f t="shared" si="533"/>
        <v>0</v>
      </c>
      <c r="R2002" s="44">
        <f t="shared" si="533"/>
        <v>0</v>
      </c>
      <c r="S2002" s="44">
        <f t="shared" si="533"/>
        <v>0</v>
      </c>
      <c r="T2002" s="44">
        <f t="shared" si="533"/>
        <v>2</v>
      </c>
      <c r="U2002" s="44">
        <f t="shared" si="533"/>
        <v>761</v>
      </c>
      <c r="V2002" s="44">
        <f t="shared" si="533"/>
        <v>2</v>
      </c>
      <c r="W2002" s="44">
        <f t="shared" si="533"/>
        <v>1</v>
      </c>
      <c r="X2002" s="44">
        <f t="shared" si="533"/>
        <v>0</v>
      </c>
      <c r="Y2002" s="44">
        <f t="shared" si="533"/>
        <v>4</v>
      </c>
      <c r="Z2002" s="44">
        <f t="shared" si="533"/>
        <v>1</v>
      </c>
      <c r="AA2002" s="44">
        <f t="shared" si="533"/>
        <v>1</v>
      </c>
      <c r="AB2002" s="44">
        <f t="shared" si="533"/>
        <v>0</v>
      </c>
      <c r="AC2002" s="44">
        <f t="shared" si="533"/>
        <v>2</v>
      </c>
      <c r="AD2002" s="44">
        <f t="shared" si="533"/>
        <v>25</v>
      </c>
      <c r="AE2002" s="44">
        <f t="shared" si="533"/>
        <v>0</v>
      </c>
      <c r="AF2002" s="44">
        <f t="shared" si="533"/>
        <v>1203</v>
      </c>
      <c r="AG2002" s="44">
        <f t="shared" si="533"/>
        <v>1178</v>
      </c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  <c r="AZ2002" s="10"/>
      <c r="BA2002" s="10"/>
      <c r="BB2002" s="10"/>
      <c r="BC2002" s="10"/>
      <c r="BD2002" s="10"/>
      <c r="BE2002" s="10"/>
      <c r="BF2002" s="10"/>
      <c r="BG2002" s="10"/>
      <c r="BH2002" s="10"/>
    </row>
    <row r="2003" spans="1:60" ht="15.6" x14ac:dyDescent="0.3">
      <c r="A2003" s="40"/>
      <c r="B2003" s="40"/>
      <c r="C2003" s="40"/>
      <c r="D2003" s="40"/>
      <c r="E2003" s="40"/>
      <c r="F2003" s="40"/>
      <c r="G2003" s="40"/>
      <c r="H2003" s="40"/>
      <c r="I2003" s="40"/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83"/>
      <c r="AE2003" s="41"/>
      <c r="AF2003" s="41"/>
      <c r="AG2003" s="41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  <c r="AZ2003" s="10"/>
      <c r="BA2003" s="10"/>
      <c r="BB2003" s="10"/>
      <c r="BC2003" s="10"/>
      <c r="BD2003" s="10"/>
      <c r="BE2003" s="10"/>
      <c r="BF2003" s="10"/>
      <c r="BG2003" s="10"/>
      <c r="BH2003" s="10"/>
    </row>
    <row r="2004" spans="1:60" ht="15.6" x14ac:dyDescent="0.3">
      <c r="A2004" s="34" t="s">
        <v>2468</v>
      </c>
      <c r="B2004" s="34" t="s">
        <v>2620</v>
      </c>
      <c r="C2004" s="34" t="s">
        <v>2512</v>
      </c>
      <c r="D2004" s="34">
        <v>8</v>
      </c>
      <c r="E2004" s="34" t="s">
        <v>2651</v>
      </c>
      <c r="F2004" s="91" t="s">
        <v>2652</v>
      </c>
      <c r="G2004" s="47">
        <v>3</v>
      </c>
      <c r="H2004" s="47">
        <v>65</v>
      </c>
      <c r="I2004" s="47">
        <v>3</v>
      </c>
      <c r="J2004" s="47">
        <v>0</v>
      </c>
      <c r="K2004" s="47">
        <v>0</v>
      </c>
      <c r="L2004" s="47">
        <v>2</v>
      </c>
      <c r="M2004" s="47">
        <v>1</v>
      </c>
      <c r="N2004" s="47">
        <v>1</v>
      </c>
      <c r="O2004" s="47">
        <v>1</v>
      </c>
      <c r="P2004" s="47">
        <v>2</v>
      </c>
      <c r="Q2004" s="47">
        <v>0</v>
      </c>
      <c r="R2004" s="47">
        <v>0</v>
      </c>
      <c r="S2004" s="47">
        <v>0</v>
      </c>
      <c r="T2004" s="47">
        <v>1</v>
      </c>
      <c r="U2004" s="47">
        <v>436</v>
      </c>
      <c r="V2004" s="47">
        <v>2</v>
      </c>
      <c r="W2004" s="47">
        <v>0</v>
      </c>
      <c r="X2004" s="47">
        <v>3</v>
      </c>
      <c r="Y2004" s="47">
        <v>0</v>
      </c>
      <c r="Z2004" s="47">
        <v>0</v>
      </c>
      <c r="AA2004" s="47">
        <v>0</v>
      </c>
      <c r="AB2004" s="47">
        <v>1</v>
      </c>
      <c r="AC2004" s="47">
        <v>1</v>
      </c>
      <c r="AD2004" s="47">
        <v>10</v>
      </c>
      <c r="AE2004" s="47">
        <v>0</v>
      </c>
      <c r="AF2004" s="35">
        <f>G2004+H2004+I2004+J2004+K2004+L2004+M2004+N2004+O2004+P2004+Q2004+R2004+S2004+T2004+U2004+V2004+W2004+X2004+Y2004+Z2004+AA2004+AB2004+AC2004+AD2004</f>
        <v>532</v>
      </c>
      <c r="AG2004" s="35">
        <f>G2004+H2004+I2004+J2004+K2004+L2004+M2004+N2004+O2004+P2004+Q2004+R2004+S2004+T2004+U2004+V2004+W2004+X2004+Y2004+Z2004+AA2004+AB2004+AC2004</f>
        <v>522</v>
      </c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  <c r="AZ2004" s="10"/>
      <c r="BA2004" s="10"/>
      <c r="BB2004" s="10"/>
      <c r="BC2004" s="10"/>
      <c r="BD2004" s="10"/>
      <c r="BE2004" s="10"/>
      <c r="BF2004" s="10"/>
      <c r="BG2004" s="10"/>
      <c r="BH2004" s="10"/>
    </row>
    <row r="2005" spans="1:60" ht="15.6" x14ac:dyDescent="0.3">
      <c r="A2005" s="34" t="s">
        <v>2468</v>
      </c>
      <c r="B2005" s="34" t="s">
        <v>2620</v>
      </c>
      <c r="C2005" s="34" t="s">
        <v>2512</v>
      </c>
      <c r="D2005" s="34">
        <v>8</v>
      </c>
      <c r="E2005" s="34" t="s">
        <v>2653</v>
      </c>
      <c r="F2005" s="91" t="s">
        <v>2654</v>
      </c>
      <c r="G2005" s="47">
        <v>0</v>
      </c>
      <c r="H2005" s="47">
        <v>50</v>
      </c>
      <c r="I2005" s="47">
        <v>2</v>
      </c>
      <c r="J2005" s="47">
        <v>0</v>
      </c>
      <c r="K2005" s="47">
        <v>0</v>
      </c>
      <c r="L2005" s="47">
        <v>0</v>
      </c>
      <c r="M2005" s="47">
        <v>1</v>
      </c>
      <c r="N2005" s="47">
        <v>1</v>
      </c>
      <c r="O2005" s="47">
        <v>0</v>
      </c>
      <c r="P2005" s="47">
        <v>0</v>
      </c>
      <c r="Q2005" s="47">
        <v>0</v>
      </c>
      <c r="R2005" s="47">
        <v>0</v>
      </c>
      <c r="S2005" s="47">
        <v>0</v>
      </c>
      <c r="T2005" s="47">
        <v>0</v>
      </c>
      <c r="U2005" s="47">
        <v>147</v>
      </c>
      <c r="V2005" s="47">
        <v>0</v>
      </c>
      <c r="W2005" s="47">
        <v>0</v>
      </c>
      <c r="X2005" s="47">
        <v>0</v>
      </c>
      <c r="Y2005" s="47">
        <v>0</v>
      </c>
      <c r="Z2005" s="47">
        <v>0</v>
      </c>
      <c r="AA2005" s="47">
        <v>0</v>
      </c>
      <c r="AB2005" s="47">
        <v>0</v>
      </c>
      <c r="AC2005" s="47">
        <v>0</v>
      </c>
      <c r="AD2005" s="47">
        <v>1</v>
      </c>
      <c r="AE2005" s="47">
        <v>0</v>
      </c>
      <c r="AF2005" s="35">
        <f>G2005+H2005+I2005+J2005+K2005+L2005+M2005+N2005+O2005+P2005+Q2005+R2005+S2005+T2005+U2005+V2005+W2005+X2005+Y2005+Z2005+AA2005+AB2005+AC2005+AD2005</f>
        <v>202</v>
      </c>
      <c r="AG2005" s="35">
        <f>G2005+H2005+I2005+J2005+K2005+L2005+M2005+N2005+O2005+P2005+Q2005+R2005+S2005+T2005+U2005+V2005+W2005+X2005+Y2005+Z2005+AA2005+AB2005+AC2005</f>
        <v>201</v>
      </c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  <c r="AZ2005" s="10"/>
      <c r="BA2005" s="10"/>
      <c r="BB2005" s="10"/>
      <c r="BC2005" s="10"/>
      <c r="BD2005" s="10"/>
      <c r="BE2005" s="10"/>
      <c r="BF2005" s="10"/>
      <c r="BG2005" s="10"/>
      <c r="BH2005" s="10"/>
    </row>
    <row r="2006" spans="1:60" ht="15.6" x14ac:dyDescent="0.3">
      <c r="A2006" s="34" t="s">
        <v>2468</v>
      </c>
      <c r="B2006" s="34" t="s">
        <v>2620</v>
      </c>
      <c r="C2006" s="34" t="s">
        <v>2512</v>
      </c>
      <c r="D2006" s="34">
        <v>8</v>
      </c>
      <c r="E2006" s="34" t="s">
        <v>2655</v>
      </c>
      <c r="F2006" s="91" t="s">
        <v>2656</v>
      </c>
      <c r="G2006" s="47">
        <v>1</v>
      </c>
      <c r="H2006" s="47">
        <v>121</v>
      </c>
      <c r="I2006" s="47">
        <v>1</v>
      </c>
      <c r="J2006" s="47">
        <v>0</v>
      </c>
      <c r="K2006" s="47">
        <v>0</v>
      </c>
      <c r="L2006" s="47">
        <v>0</v>
      </c>
      <c r="M2006" s="47">
        <v>0</v>
      </c>
      <c r="N2006" s="47">
        <v>4</v>
      </c>
      <c r="O2006" s="47">
        <v>0</v>
      </c>
      <c r="P2006" s="47">
        <v>0</v>
      </c>
      <c r="Q2006" s="47">
        <v>0</v>
      </c>
      <c r="R2006" s="47">
        <v>0</v>
      </c>
      <c r="S2006" s="47">
        <v>0</v>
      </c>
      <c r="T2006" s="47">
        <v>1</v>
      </c>
      <c r="U2006" s="47">
        <v>232</v>
      </c>
      <c r="V2006" s="47">
        <v>0</v>
      </c>
      <c r="W2006" s="47">
        <v>0</v>
      </c>
      <c r="X2006" s="47">
        <v>2</v>
      </c>
      <c r="Y2006" s="47">
        <v>1</v>
      </c>
      <c r="Z2006" s="47">
        <v>3</v>
      </c>
      <c r="AA2006" s="47">
        <v>0</v>
      </c>
      <c r="AB2006" s="47">
        <v>0</v>
      </c>
      <c r="AC2006" s="47">
        <v>1</v>
      </c>
      <c r="AD2006" s="47">
        <v>7</v>
      </c>
      <c r="AE2006" s="47">
        <v>0</v>
      </c>
      <c r="AF2006" s="35">
        <f>G2006+H2006+I2006+J2006+K2006+L2006+M2006+N2006+O2006+P2006+Q2006+R2006+S2006+T2006+U2006+V2006+W2006+X2006+Y2006+Z2006+AA2006+AB2006+AC2006+AD2006</f>
        <v>374</v>
      </c>
      <c r="AG2006" s="35">
        <f>G2006+H2006+I2006+J2006+K2006+L2006+M2006+N2006+O2006+P2006+Q2006+R2006+S2006+T2006+U2006+V2006+W2006+X2006+Y2006+Z2006+AA2006+AB2006+AC2006</f>
        <v>367</v>
      </c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  <c r="AZ2006" s="10"/>
      <c r="BA2006" s="10"/>
      <c r="BB2006" s="10"/>
      <c r="BC2006" s="10"/>
      <c r="BD2006" s="10"/>
      <c r="BE2006" s="10"/>
      <c r="BF2006" s="10"/>
      <c r="BG2006" s="10"/>
      <c r="BH2006" s="10"/>
    </row>
    <row r="2007" spans="1:60" ht="15.6" x14ac:dyDescent="0.3">
      <c r="A2007" s="34" t="s">
        <v>2468</v>
      </c>
      <c r="B2007" s="34" t="s">
        <v>2620</v>
      </c>
      <c r="C2007" s="34" t="s">
        <v>2512</v>
      </c>
      <c r="D2007" s="34">
        <v>8</v>
      </c>
      <c r="E2007" s="34" t="s">
        <v>2657</v>
      </c>
      <c r="F2007" s="91" t="s">
        <v>2658</v>
      </c>
      <c r="G2007" s="47">
        <v>1</v>
      </c>
      <c r="H2007" s="47">
        <v>153</v>
      </c>
      <c r="I2007" s="47">
        <v>3</v>
      </c>
      <c r="J2007" s="47">
        <v>0</v>
      </c>
      <c r="K2007" s="47">
        <v>0</v>
      </c>
      <c r="L2007" s="47">
        <v>1</v>
      </c>
      <c r="M2007" s="47">
        <v>0</v>
      </c>
      <c r="N2007" s="47">
        <v>3</v>
      </c>
      <c r="O2007" s="47">
        <v>0</v>
      </c>
      <c r="P2007" s="47">
        <v>0</v>
      </c>
      <c r="Q2007" s="47">
        <v>0</v>
      </c>
      <c r="R2007" s="47">
        <v>1</v>
      </c>
      <c r="S2007" s="47">
        <v>0</v>
      </c>
      <c r="T2007" s="47">
        <v>0</v>
      </c>
      <c r="U2007" s="47">
        <v>308</v>
      </c>
      <c r="V2007" s="47">
        <v>1</v>
      </c>
      <c r="W2007" s="47">
        <v>0</v>
      </c>
      <c r="X2007" s="47">
        <v>2</v>
      </c>
      <c r="Y2007" s="47">
        <v>1</v>
      </c>
      <c r="Z2007" s="47">
        <v>2</v>
      </c>
      <c r="AA2007" s="47">
        <v>1</v>
      </c>
      <c r="AB2007" s="47">
        <v>0</v>
      </c>
      <c r="AC2007" s="47">
        <v>2</v>
      </c>
      <c r="AD2007" s="47">
        <v>4</v>
      </c>
      <c r="AE2007" s="47">
        <v>0</v>
      </c>
      <c r="AF2007" s="35">
        <f>G2007+H2007+I2007+J2007+K2007+L2007+M2007+N2007+O2007+P2007+Q2007+R2007+S2007+T2007+U2007+V2007+W2007+X2007+Y2007+Z2007+AA2007+AB2007+AC2007+AD2007</f>
        <v>483</v>
      </c>
      <c r="AG2007" s="35">
        <f>G2007+H2007+I2007+J2007+K2007+L2007+M2007+N2007+O2007+P2007+Q2007+R2007+S2007+T2007+U2007+V2007+W2007+X2007+Y2007+Z2007+AA2007+AB2007+AC2007</f>
        <v>479</v>
      </c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  <c r="BA2007" s="10"/>
      <c r="BB2007" s="10"/>
      <c r="BC2007" s="10"/>
      <c r="BD2007" s="10"/>
      <c r="BE2007" s="10"/>
      <c r="BF2007" s="10"/>
      <c r="BG2007" s="10"/>
      <c r="BH2007" s="10"/>
    </row>
    <row r="2008" spans="1:60" ht="15.6" x14ac:dyDescent="0.3">
      <c r="A2008" s="40"/>
      <c r="B2008" s="40"/>
      <c r="C2008" s="40"/>
      <c r="D2008" s="40"/>
      <c r="E2008" s="44" t="s">
        <v>16</v>
      </c>
      <c r="F2008" s="44" t="s">
        <v>7</v>
      </c>
      <c r="G2008" s="44">
        <f>SUM(G2004:G2007)</f>
        <v>5</v>
      </c>
      <c r="H2008" s="44">
        <f t="shared" ref="H2008:AG2008" si="534">SUM(H2004:H2007)</f>
        <v>389</v>
      </c>
      <c r="I2008" s="44">
        <f t="shared" si="534"/>
        <v>9</v>
      </c>
      <c r="J2008" s="44">
        <f t="shared" si="534"/>
        <v>0</v>
      </c>
      <c r="K2008" s="44">
        <f t="shared" si="534"/>
        <v>0</v>
      </c>
      <c r="L2008" s="44">
        <f t="shared" si="534"/>
        <v>3</v>
      </c>
      <c r="M2008" s="44">
        <f t="shared" si="534"/>
        <v>2</v>
      </c>
      <c r="N2008" s="44">
        <f t="shared" si="534"/>
        <v>9</v>
      </c>
      <c r="O2008" s="44">
        <f t="shared" si="534"/>
        <v>1</v>
      </c>
      <c r="P2008" s="44">
        <f>SUM(P2004:P2007)</f>
        <v>2</v>
      </c>
      <c r="Q2008" s="44">
        <f t="shared" si="534"/>
        <v>0</v>
      </c>
      <c r="R2008" s="44">
        <f t="shared" si="534"/>
        <v>1</v>
      </c>
      <c r="S2008" s="44">
        <f t="shared" si="534"/>
        <v>0</v>
      </c>
      <c r="T2008" s="44">
        <f t="shared" si="534"/>
        <v>2</v>
      </c>
      <c r="U2008" s="44">
        <f t="shared" si="534"/>
        <v>1123</v>
      </c>
      <c r="V2008" s="44">
        <f t="shared" si="534"/>
        <v>3</v>
      </c>
      <c r="W2008" s="44">
        <f t="shared" si="534"/>
        <v>0</v>
      </c>
      <c r="X2008" s="44">
        <f t="shared" si="534"/>
        <v>7</v>
      </c>
      <c r="Y2008" s="44">
        <f t="shared" si="534"/>
        <v>2</v>
      </c>
      <c r="Z2008" s="44">
        <f t="shared" si="534"/>
        <v>5</v>
      </c>
      <c r="AA2008" s="44">
        <f t="shared" si="534"/>
        <v>1</v>
      </c>
      <c r="AB2008" s="44">
        <f t="shared" si="534"/>
        <v>1</v>
      </c>
      <c r="AC2008" s="44">
        <f t="shared" si="534"/>
        <v>4</v>
      </c>
      <c r="AD2008" s="44">
        <f t="shared" si="534"/>
        <v>22</v>
      </c>
      <c r="AE2008" s="44">
        <f t="shared" si="534"/>
        <v>0</v>
      </c>
      <c r="AF2008" s="44">
        <f t="shared" si="534"/>
        <v>1591</v>
      </c>
      <c r="AG2008" s="44">
        <f t="shared" si="534"/>
        <v>1569</v>
      </c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  <c r="AZ2008" s="10"/>
      <c r="BA2008" s="10"/>
      <c r="BB2008" s="10"/>
      <c r="BC2008" s="10"/>
      <c r="BD2008" s="10"/>
      <c r="BE2008" s="10"/>
      <c r="BF2008" s="10"/>
      <c r="BG2008" s="10"/>
      <c r="BH2008" s="10"/>
    </row>
    <row r="2009" spans="1:60" ht="15.6" x14ac:dyDescent="0.3">
      <c r="A2009" s="40"/>
      <c r="B2009" s="40"/>
      <c r="C2009" s="40"/>
      <c r="D2009" s="40"/>
      <c r="E2009" s="40"/>
      <c r="F2009" s="40"/>
      <c r="G2009" s="40"/>
      <c r="H2009" s="40"/>
      <c r="I2009" s="40"/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83"/>
      <c r="AE2009" s="41"/>
      <c r="AF2009" s="41"/>
      <c r="AG2009" s="41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  <c r="AZ2009" s="10"/>
      <c r="BA2009" s="10"/>
      <c r="BB2009" s="10"/>
      <c r="BC2009" s="10"/>
      <c r="BD2009" s="10"/>
      <c r="BE2009" s="10"/>
      <c r="BF2009" s="10"/>
      <c r="BG2009" s="10"/>
      <c r="BH2009" s="10"/>
    </row>
    <row r="2010" spans="1:60" ht="15.6" x14ac:dyDescent="0.3">
      <c r="A2010" s="34" t="s">
        <v>2468</v>
      </c>
      <c r="B2010" s="34" t="s">
        <v>2620</v>
      </c>
      <c r="C2010" s="34" t="s">
        <v>2512</v>
      </c>
      <c r="D2010" s="34">
        <v>9</v>
      </c>
      <c r="E2010" s="34" t="s">
        <v>2659</v>
      </c>
      <c r="F2010" s="91" t="s">
        <v>2660</v>
      </c>
      <c r="G2010" s="47">
        <v>0</v>
      </c>
      <c r="H2010" s="47">
        <v>95</v>
      </c>
      <c r="I2010" s="47">
        <v>0</v>
      </c>
      <c r="J2010" s="47">
        <v>0</v>
      </c>
      <c r="K2010" s="47">
        <v>1</v>
      </c>
      <c r="L2010" s="47">
        <v>0</v>
      </c>
      <c r="M2010" s="47">
        <v>0</v>
      </c>
      <c r="N2010" s="47">
        <v>1</v>
      </c>
      <c r="O2010" s="47">
        <v>0</v>
      </c>
      <c r="P2010" s="47">
        <v>2</v>
      </c>
      <c r="Q2010" s="47">
        <v>0</v>
      </c>
      <c r="R2010" s="47">
        <v>1</v>
      </c>
      <c r="S2010" s="47">
        <v>1</v>
      </c>
      <c r="T2010" s="47">
        <v>2</v>
      </c>
      <c r="U2010" s="47">
        <v>246</v>
      </c>
      <c r="V2010" s="47">
        <v>1</v>
      </c>
      <c r="W2010" s="47">
        <v>0</v>
      </c>
      <c r="X2010" s="47">
        <v>0</v>
      </c>
      <c r="Y2010" s="47">
        <v>2</v>
      </c>
      <c r="Z2010" s="47">
        <v>0</v>
      </c>
      <c r="AA2010" s="47">
        <v>0</v>
      </c>
      <c r="AB2010" s="47">
        <v>0</v>
      </c>
      <c r="AC2010" s="47">
        <v>1</v>
      </c>
      <c r="AD2010" s="47">
        <v>8</v>
      </c>
      <c r="AE2010" s="47">
        <v>0</v>
      </c>
      <c r="AF2010" s="35">
        <f>G2010+H2010+I2010+J2010+K2010+L2010+M2010+N2010+O2010+P2010+Q2010+R2010+S2010+T2010+U2010+V2010+W2010+X2010+Y2010+Z2010+AA2010+AB2010+AC2010+AD2010</f>
        <v>361</v>
      </c>
      <c r="AG2010" s="35">
        <f>G2010+H2010+I2010+J2010+K2010+L2010+M2010+N2010+O2010+P2010+Q2010+R2010+S2010+T2010+U2010+V2010+W2010+X2010+Y2010+Z2010+AA2010+AB2010+AC2010</f>
        <v>353</v>
      </c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  <c r="AZ2010" s="10"/>
      <c r="BA2010" s="10"/>
      <c r="BB2010" s="10"/>
      <c r="BC2010" s="10"/>
      <c r="BD2010" s="10"/>
      <c r="BE2010" s="10"/>
      <c r="BF2010" s="10"/>
      <c r="BG2010" s="10"/>
      <c r="BH2010" s="10"/>
    </row>
    <row r="2011" spans="1:60" ht="15.6" x14ac:dyDescent="0.3">
      <c r="A2011" s="34" t="s">
        <v>2468</v>
      </c>
      <c r="B2011" s="34" t="s">
        <v>2620</v>
      </c>
      <c r="C2011" s="34" t="s">
        <v>2512</v>
      </c>
      <c r="D2011" s="34">
        <v>9</v>
      </c>
      <c r="E2011" s="34" t="s">
        <v>2661</v>
      </c>
      <c r="F2011" s="91" t="s">
        <v>2662</v>
      </c>
      <c r="G2011" s="47">
        <v>3</v>
      </c>
      <c r="H2011" s="47">
        <v>68</v>
      </c>
      <c r="I2011" s="47">
        <v>1</v>
      </c>
      <c r="J2011" s="47">
        <v>0</v>
      </c>
      <c r="K2011" s="47">
        <v>1</v>
      </c>
      <c r="L2011" s="47">
        <v>0</v>
      </c>
      <c r="M2011" s="47">
        <v>1</v>
      </c>
      <c r="N2011" s="47">
        <v>1</v>
      </c>
      <c r="O2011" s="47">
        <v>0</v>
      </c>
      <c r="P2011" s="47">
        <v>0</v>
      </c>
      <c r="Q2011" s="47">
        <v>0</v>
      </c>
      <c r="R2011" s="47">
        <v>0</v>
      </c>
      <c r="S2011" s="47">
        <v>0</v>
      </c>
      <c r="T2011" s="47">
        <v>0</v>
      </c>
      <c r="U2011" s="47">
        <v>244</v>
      </c>
      <c r="V2011" s="47">
        <v>2</v>
      </c>
      <c r="W2011" s="47">
        <v>0</v>
      </c>
      <c r="X2011" s="47">
        <v>1</v>
      </c>
      <c r="Y2011" s="47">
        <v>0</v>
      </c>
      <c r="Z2011" s="47">
        <v>0</v>
      </c>
      <c r="AA2011" s="47">
        <v>0</v>
      </c>
      <c r="AB2011" s="47">
        <v>0</v>
      </c>
      <c r="AC2011" s="47">
        <v>0</v>
      </c>
      <c r="AD2011" s="47">
        <v>4</v>
      </c>
      <c r="AE2011" s="47">
        <v>0</v>
      </c>
      <c r="AF2011" s="35">
        <f>G2011+H2011+I2011+J2011+K2011+L2011+M2011+N2011+O2011+P2011+Q2011+R2011+S2011+T2011+U2011+V2011+W2011+X2011+Y2011+Z2011+AA2011+AB2011+AC2011+AD2011</f>
        <v>326</v>
      </c>
      <c r="AG2011" s="35">
        <f>G2011+H2011+I2011+J2011+K2011+L2011+M2011+N2011+O2011+P2011+Q2011+R2011+S2011+T2011+U2011+V2011+W2011+X2011+Y2011+Z2011+AA2011+AB2011+AC2011</f>
        <v>322</v>
      </c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  <c r="AZ2011" s="10"/>
      <c r="BA2011" s="10"/>
      <c r="BB2011" s="10"/>
      <c r="BC2011" s="10"/>
      <c r="BD2011" s="10"/>
      <c r="BE2011" s="10"/>
      <c r="BF2011" s="10"/>
      <c r="BG2011" s="10"/>
      <c r="BH2011" s="10"/>
    </row>
    <row r="2012" spans="1:60" ht="15.6" x14ac:dyDescent="0.3">
      <c r="A2012" s="34" t="s">
        <v>2468</v>
      </c>
      <c r="B2012" s="34" t="s">
        <v>2620</v>
      </c>
      <c r="C2012" s="34" t="s">
        <v>2512</v>
      </c>
      <c r="D2012" s="34">
        <v>9</v>
      </c>
      <c r="E2012" s="34" t="s">
        <v>2663</v>
      </c>
      <c r="F2012" s="91" t="s">
        <v>2664</v>
      </c>
      <c r="G2012" s="47">
        <v>2</v>
      </c>
      <c r="H2012" s="47">
        <v>130</v>
      </c>
      <c r="I2012" s="47">
        <v>1</v>
      </c>
      <c r="J2012" s="47">
        <v>0</v>
      </c>
      <c r="K2012" s="47">
        <v>0</v>
      </c>
      <c r="L2012" s="47">
        <v>1</v>
      </c>
      <c r="M2012" s="47">
        <v>3</v>
      </c>
      <c r="N2012" s="47">
        <v>0</v>
      </c>
      <c r="O2012" s="47">
        <v>1</v>
      </c>
      <c r="P2012" s="47">
        <v>1</v>
      </c>
      <c r="Q2012" s="47">
        <v>0</v>
      </c>
      <c r="R2012" s="47">
        <v>0</v>
      </c>
      <c r="S2012" s="47">
        <v>0</v>
      </c>
      <c r="T2012" s="47">
        <v>1</v>
      </c>
      <c r="U2012" s="47">
        <v>339</v>
      </c>
      <c r="V2012" s="47">
        <v>1</v>
      </c>
      <c r="W2012" s="47">
        <v>0</v>
      </c>
      <c r="X2012" s="47">
        <v>1</v>
      </c>
      <c r="Y2012" s="47">
        <v>0</v>
      </c>
      <c r="Z2012" s="47">
        <v>0</v>
      </c>
      <c r="AA2012" s="47">
        <v>0</v>
      </c>
      <c r="AB2012" s="47">
        <v>0</v>
      </c>
      <c r="AC2012" s="47">
        <v>0</v>
      </c>
      <c r="AD2012" s="47">
        <v>11</v>
      </c>
      <c r="AE2012" s="47">
        <v>0</v>
      </c>
      <c r="AF2012" s="35">
        <f>G2012+H2012+I2012+J2012+K2012+L2012+M2012+N2012+O2012+P2012+Q2012+R2012+S2012+T2012+U2012+V2012+W2012+X2012+Y2012+Z2012+AA2012+AB2012+AC2012+AD2012</f>
        <v>492</v>
      </c>
      <c r="AG2012" s="35">
        <f>G2012+H2012+I2012+J2012+K2012+L2012+M2012+N2012+O2012+P2012+Q2012+R2012+S2012+T2012+U2012+V2012+W2012+X2012+Y2012+Z2012+AA2012+AB2012+AC2012</f>
        <v>481</v>
      </c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  <c r="AZ2012" s="10"/>
      <c r="BA2012" s="10"/>
      <c r="BB2012" s="10"/>
      <c r="BC2012" s="10"/>
      <c r="BD2012" s="10"/>
      <c r="BE2012" s="10"/>
      <c r="BF2012" s="10"/>
      <c r="BG2012" s="10"/>
      <c r="BH2012" s="10"/>
    </row>
    <row r="2013" spans="1:60" ht="15.6" x14ac:dyDescent="0.3">
      <c r="A2013" s="34" t="s">
        <v>2468</v>
      </c>
      <c r="B2013" s="34" t="s">
        <v>2620</v>
      </c>
      <c r="C2013" s="34" t="s">
        <v>2512</v>
      </c>
      <c r="D2013" s="34">
        <v>9</v>
      </c>
      <c r="E2013" s="34" t="s">
        <v>2665</v>
      </c>
      <c r="F2013" s="91" t="s">
        <v>2666</v>
      </c>
      <c r="G2013" s="47">
        <v>0</v>
      </c>
      <c r="H2013" s="47">
        <v>105</v>
      </c>
      <c r="I2013" s="47">
        <v>0</v>
      </c>
      <c r="J2013" s="47">
        <v>0</v>
      </c>
      <c r="K2013" s="47">
        <v>0</v>
      </c>
      <c r="L2013" s="47">
        <v>1</v>
      </c>
      <c r="M2013" s="47">
        <v>0</v>
      </c>
      <c r="N2013" s="47">
        <v>1</v>
      </c>
      <c r="O2013" s="47">
        <v>0</v>
      </c>
      <c r="P2013" s="47">
        <v>0</v>
      </c>
      <c r="Q2013" s="47">
        <v>0</v>
      </c>
      <c r="R2013" s="47">
        <v>1</v>
      </c>
      <c r="S2013" s="47">
        <v>0</v>
      </c>
      <c r="T2013" s="47">
        <v>0</v>
      </c>
      <c r="U2013" s="47">
        <v>249</v>
      </c>
      <c r="V2013" s="47">
        <v>0</v>
      </c>
      <c r="W2013" s="47">
        <v>0</v>
      </c>
      <c r="X2013" s="47">
        <v>0</v>
      </c>
      <c r="Y2013" s="47">
        <v>0</v>
      </c>
      <c r="Z2013" s="47">
        <v>0</v>
      </c>
      <c r="AA2013" s="47">
        <v>1</v>
      </c>
      <c r="AB2013" s="47">
        <v>0</v>
      </c>
      <c r="AC2013" s="47">
        <v>0</v>
      </c>
      <c r="AD2013" s="47">
        <v>3</v>
      </c>
      <c r="AE2013" s="47">
        <v>0</v>
      </c>
      <c r="AF2013" s="35">
        <f>G2013+H2013+I2013+J2013+K2013+L2013+M2013+N2013+O2013+P2013+Q2013+R2013+S2013+T2013+U2013+V2013+W2013+X2013+Y2013+Z2013+AA2013+AB2013+AC2013+AD2013</f>
        <v>361</v>
      </c>
      <c r="AG2013" s="35">
        <f>G2013+H2013+I2013+J2013+K2013+L2013+M2013+N2013+O2013+P2013+Q2013+R2013+S2013+T2013+U2013+V2013+W2013+X2013+Y2013+Z2013+AA2013+AB2013+AC2013</f>
        <v>358</v>
      </c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  <c r="AZ2013" s="10"/>
      <c r="BA2013" s="10"/>
      <c r="BB2013" s="10"/>
      <c r="BC2013" s="10"/>
      <c r="BD2013" s="10"/>
      <c r="BE2013" s="10"/>
      <c r="BF2013" s="10"/>
      <c r="BG2013" s="10"/>
      <c r="BH2013" s="10"/>
    </row>
    <row r="2014" spans="1:60" ht="15.6" x14ac:dyDescent="0.3">
      <c r="A2014" s="34" t="s">
        <v>2468</v>
      </c>
      <c r="B2014" s="34" t="s">
        <v>2620</v>
      </c>
      <c r="C2014" s="34" t="s">
        <v>2512</v>
      </c>
      <c r="D2014" s="34">
        <v>9</v>
      </c>
      <c r="E2014" s="34" t="s">
        <v>2667</v>
      </c>
      <c r="F2014" s="91" t="s">
        <v>2668</v>
      </c>
      <c r="G2014" s="47">
        <v>0</v>
      </c>
      <c r="H2014" s="47">
        <v>103</v>
      </c>
      <c r="I2014" s="47">
        <v>3</v>
      </c>
      <c r="J2014" s="47">
        <v>0</v>
      </c>
      <c r="K2014" s="47">
        <v>0</v>
      </c>
      <c r="L2014" s="47">
        <v>2</v>
      </c>
      <c r="M2014" s="47">
        <v>0</v>
      </c>
      <c r="N2014" s="47">
        <v>8</v>
      </c>
      <c r="O2014" s="47">
        <v>0</v>
      </c>
      <c r="P2014" s="47">
        <v>0</v>
      </c>
      <c r="Q2014" s="47">
        <v>0</v>
      </c>
      <c r="R2014" s="47">
        <v>0</v>
      </c>
      <c r="S2014" s="47">
        <v>0</v>
      </c>
      <c r="T2014" s="47">
        <v>0</v>
      </c>
      <c r="U2014" s="47">
        <v>231</v>
      </c>
      <c r="V2014" s="47">
        <v>0</v>
      </c>
      <c r="W2014" s="47">
        <v>1</v>
      </c>
      <c r="X2014" s="47">
        <v>1</v>
      </c>
      <c r="Y2014" s="47">
        <v>1</v>
      </c>
      <c r="Z2014" s="47">
        <v>0</v>
      </c>
      <c r="AA2014" s="47">
        <v>0</v>
      </c>
      <c r="AB2014" s="47">
        <v>0</v>
      </c>
      <c r="AC2014" s="47">
        <v>0</v>
      </c>
      <c r="AD2014" s="47">
        <v>6</v>
      </c>
      <c r="AE2014" s="47">
        <v>0</v>
      </c>
      <c r="AF2014" s="35">
        <f>G2014+H2014+I2014+J2014+K2014+L2014+M2014+N2014+O2014+P2014+Q2014+R2014+S2014+T2014+U2014+V2014+W2014+X2014+Y2014+Z2014+AA2014+AB2014+AC2014+AD2014</f>
        <v>356</v>
      </c>
      <c r="AG2014" s="35">
        <f>G2014+H2014+I2014+J2014+K2014+L2014+M2014+N2014+O2014+P2014+Q2014+R2014+S2014+T2014+U2014+V2014+W2014+X2014+Y2014+Z2014+AA2014+AB2014+AC2014</f>
        <v>350</v>
      </c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  <c r="AZ2014" s="10"/>
      <c r="BA2014" s="10"/>
      <c r="BB2014" s="10"/>
      <c r="BC2014" s="10"/>
      <c r="BD2014" s="10"/>
      <c r="BE2014" s="10"/>
      <c r="BF2014" s="10"/>
      <c r="BG2014" s="10"/>
      <c r="BH2014" s="10"/>
    </row>
    <row r="2015" spans="1:60" ht="15.6" x14ac:dyDescent="0.3">
      <c r="A2015" s="40"/>
      <c r="B2015" s="40"/>
      <c r="C2015" s="40"/>
      <c r="D2015" s="40"/>
      <c r="E2015" s="44" t="s">
        <v>14</v>
      </c>
      <c r="F2015" s="44" t="s">
        <v>7</v>
      </c>
      <c r="G2015" s="44">
        <f>SUM(G2010:G2014)</f>
        <v>5</v>
      </c>
      <c r="H2015" s="44">
        <f t="shared" ref="H2015:AG2015" si="535">SUM(H2010:H2014)</f>
        <v>501</v>
      </c>
      <c r="I2015" s="44">
        <f t="shared" si="535"/>
        <v>5</v>
      </c>
      <c r="J2015" s="44">
        <f t="shared" si="535"/>
        <v>0</v>
      </c>
      <c r="K2015" s="44">
        <f t="shared" si="535"/>
        <v>2</v>
      </c>
      <c r="L2015" s="44">
        <f t="shared" si="535"/>
        <v>4</v>
      </c>
      <c r="M2015" s="44">
        <f t="shared" si="535"/>
        <v>4</v>
      </c>
      <c r="N2015" s="44">
        <f t="shared" si="535"/>
        <v>11</v>
      </c>
      <c r="O2015" s="44">
        <f>SUM(O2010:O2014)</f>
        <v>1</v>
      </c>
      <c r="P2015" s="44">
        <f t="shared" si="535"/>
        <v>3</v>
      </c>
      <c r="Q2015" s="44">
        <f t="shared" si="535"/>
        <v>0</v>
      </c>
      <c r="R2015" s="44">
        <f t="shared" si="535"/>
        <v>2</v>
      </c>
      <c r="S2015" s="44">
        <f t="shared" si="535"/>
        <v>1</v>
      </c>
      <c r="T2015" s="44">
        <f t="shared" si="535"/>
        <v>3</v>
      </c>
      <c r="U2015" s="44">
        <f t="shared" si="535"/>
        <v>1309</v>
      </c>
      <c r="V2015" s="44">
        <f t="shared" si="535"/>
        <v>4</v>
      </c>
      <c r="W2015" s="44">
        <f t="shared" si="535"/>
        <v>1</v>
      </c>
      <c r="X2015" s="44">
        <f t="shared" si="535"/>
        <v>3</v>
      </c>
      <c r="Y2015" s="44">
        <f t="shared" si="535"/>
        <v>3</v>
      </c>
      <c r="Z2015" s="44">
        <f t="shared" si="535"/>
        <v>0</v>
      </c>
      <c r="AA2015" s="44">
        <f t="shared" si="535"/>
        <v>1</v>
      </c>
      <c r="AB2015" s="44">
        <f t="shared" si="535"/>
        <v>0</v>
      </c>
      <c r="AC2015" s="44">
        <f t="shared" si="535"/>
        <v>1</v>
      </c>
      <c r="AD2015" s="44">
        <f t="shared" si="535"/>
        <v>32</v>
      </c>
      <c r="AE2015" s="44">
        <f t="shared" si="535"/>
        <v>0</v>
      </c>
      <c r="AF2015" s="44">
        <f t="shared" si="535"/>
        <v>1896</v>
      </c>
      <c r="AG2015" s="44">
        <f t="shared" si="535"/>
        <v>1864</v>
      </c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  <c r="AZ2015" s="10"/>
      <c r="BA2015" s="10"/>
      <c r="BB2015" s="10"/>
      <c r="BC2015" s="10"/>
      <c r="BD2015" s="10"/>
      <c r="BE2015" s="10"/>
      <c r="BF2015" s="10"/>
      <c r="BG2015" s="10"/>
      <c r="BH2015" s="10"/>
    </row>
    <row r="2016" spans="1:60" ht="15.6" x14ac:dyDescent="0.3">
      <c r="A2016" s="40"/>
      <c r="B2016" s="40"/>
      <c r="C2016" s="40"/>
      <c r="D2016" s="40"/>
      <c r="E2016" s="40"/>
      <c r="F2016" s="40"/>
      <c r="G2016" s="40"/>
      <c r="H2016" s="40"/>
      <c r="I2016" s="40"/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83"/>
      <c r="AE2016" s="41"/>
      <c r="AF2016" s="41"/>
      <c r="AG2016" s="41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  <c r="AZ2016" s="10"/>
      <c r="BA2016" s="10"/>
      <c r="BB2016" s="10"/>
      <c r="BC2016" s="10"/>
      <c r="BD2016" s="10"/>
      <c r="BE2016" s="10"/>
      <c r="BF2016" s="10"/>
      <c r="BG2016" s="10"/>
      <c r="BH2016" s="10"/>
    </row>
    <row r="2017" spans="1:60" ht="15.6" x14ac:dyDescent="0.3">
      <c r="A2017" s="34" t="s">
        <v>2468</v>
      </c>
      <c r="B2017" s="34" t="s">
        <v>2620</v>
      </c>
      <c r="C2017" s="34" t="s">
        <v>2512</v>
      </c>
      <c r="D2017" s="34">
        <v>10</v>
      </c>
      <c r="E2017" s="34" t="s">
        <v>2669</v>
      </c>
      <c r="F2017" s="91" t="s">
        <v>2670</v>
      </c>
      <c r="G2017" s="47">
        <v>3</v>
      </c>
      <c r="H2017" s="47">
        <v>139</v>
      </c>
      <c r="I2017" s="47">
        <v>0</v>
      </c>
      <c r="J2017" s="47">
        <v>1</v>
      </c>
      <c r="K2017" s="47">
        <v>1</v>
      </c>
      <c r="L2017" s="47">
        <v>3</v>
      </c>
      <c r="M2017" s="47">
        <v>3</v>
      </c>
      <c r="N2017" s="47">
        <v>3</v>
      </c>
      <c r="O2017" s="47">
        <v>0</v>
      </c>
      <c r="P2017" s="47">
        <v>0</v>
      </c>
      <c r="Q2017" s="47">
        <v>0</v>
      </c>
      <c r="R2017" s="47">
        <v>0</v>
      </c>
      <c r="S2017" s="47">
        <v>0</v>
      </c>
      <c r="T2017" s="47">
        <v>0</v>
      </c>
      <c r="U2017" s="47">
        <v>320</v>
      </c>
      <c r="V2017" s="47">
        <v>1</v>
      </c>
      <c r="W2017" s="47">
        <v>0</v>
      </c>
      <c r="X2017" s="47">
        <v>1</v>
      </c>
      <c r="Y2017" s="47">
        <v>1</v>
      </c>
      <c r="Z2017" s="47">
        <v>1</v>
      </c>
      <c r="AA2017" s="47">
        <v>0</v>
      </c>
      <c r="AB2017" s="47">
        <v>0</v>
      </c>
      <c r="AC2017" s="47">
        <v>0</v>
      </c>
      <c r="AD2017" s="47">
        <v>5</v>
      </c>
      <c r="AE2017" s="47">
        <v>0</v>
      </c>
      <c r="AF2017" s="35">
        <f t="shared" ref="AF2017:AF2022" si="536">G2017+H2017+I2017+J2017+K2017+L2017+M2017+N2017+O2017+P2017+Q2017+R2017+S2017+T2017+U2017+V2017+W2017+X2017+Y2017+Z2017+AA2017+AB2017+AC2017+AD2017</f>
        <v>482</v>
      </c>
      <c r="AG2017" s="35">
        <f t="shared" ref="AG2017:AG2022" si="537">G2017+H2017+I2017+J2017+K2017+L2017+M2017+N2017+O2017+P2017+Q2017+R2017+S2017+T2017+U2017+V2017+W2017+X2017+Y2017+Z2017+AA2017+AB2017+AC2017</f>
        <v>477</v>
      </c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  <c r="AZ2017" s="10"/>
      <c r="BA2017" s="10"/>
      <c r="BB2017" s="10"/>
      <c r="BC2017" s="10"/>
      <c r="BD2017" s="10"/>
      <c r="BE2017" s="10"/>
      <c r="BF2017" s="10"/>
      <c r="BG2017" s="10"/>
      <c r="BH2017" s="10"/>
    </row>
    <row r="2018" spans="1:60" ht="15.6" x14ac:dyDescent="0.3">
      <c r="A2018" s="34" t="s">
        <v>2468</v>
      </c>
      <c r="B2018" s="34" t="s">
        <v>2620</v>
      </c>
      <c r="C2018" s="34" t="s">
        <v>2512</v>
      </c>
      <c r="D2018" s="34">
        <v>10</v>
      </c>
      <c r="E2018" s="34" t="s">
        <v>2671</v>
      </c>
      <c r="F2018" s="91" t="s">
        <v>2672</v>
      </c>
      <c r="G2018" s="47">
        <v>0</v>
      </c>
      <c r="H2018" s="47">
        <v>224</v>
      </c>
      <c r="I2018" s="47">
        <v>2</v>
      </c>
      <c r="J2018" s="47">
        <v>0</v>
      </c>
      <c r="K2018" s="47">
        <v>0</v>
      </c>
      <c r="L2018" s="47">
        <v>1</v>
      </c>
      <c r="M2018" s="47">
        <v>1</v>
      </c>
      <c r="N2018" s="47">
        <v>1</v>
      </c>
      <c r="O2018" s="47">
        <v>0</v>
      </c>
      <c r="P2018" s="47">
        <v>0</v>
      </c>
      <c r="Q2018" s="47">
        <v>0</v>
      </c>
      <c r="R2018" s="47">
        <v>1</v>
      </c>
      <c r="S2018" s="47">
        <v>0</v>
      </c>
      <c r="T2018" s="47">
        <v>0</v>
      </c>
      <c r="U2018" s="47">
        <v>222</v>
      </c>
      <c r="V2018" s="47">
        <v>0</v>
      </c>
      <c r="W2018" s="47">
        <v>0</v>
      </c>
      <c r="X2018" s="47">
        <v>1</v>
      </c>
      <c r="Y2018" s="47">
        <v>0</v>
      </c>
      <c r="Z2018" s="47">
        <v>1</v>
      </c>
      <c r="AA2018" s="47">
        <v>1</v>
      </c>
      <c r="AB2018" s="47">
        <v>1</v>
      </c>
      <c r="AC2018" s="47">
        <v>0</v>
      </c>
      <c r="AD2018" s="47">
        <v>10</v>
      </c>
      <c r="AE2018" s="47">
        <v>0</v>
      </c>
      <c r="AF2018" s="35">
        <f t="shared" si="536"/>
        <v>466</v>
      </c>
      <c r="AG2018" s="35">
        <f t="shared" si="537"/>
        <v>456</v>
      </c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  <c r="AZ2018" s="10"/>
      <c r="BA2018" s="10"/>
      <c r="BB2018" s="10"/>
      <c r="BC2018" s="10"/>
      <c r="BD2018" s="10"/>
      <c r="BE2018" s="10"/>
      <c r="BF2018" s="10"/>
      <c r="BG2018" s="10"/>
      <c r="BH2018" s="10"/>
    </row>
    <row r="2019" spans="1:60" ht="15.6" x14ac:dyDescent="0.3">
      <c r="A2019" s="34" t="s">
        <v>2468</v>
      </c>
      <c r="B2019" s="34" t="s">
        <v>2620</v>
      </c>
      <c r="C2019" s="34" t="s">
        <v>2512</v>
      </c>
      <c r="D2019" s="34">
        <v>10</v>
      </c>
      <c r="E2019" s="34" t="s">
        <v>2671</v>
      </c>
      <c r="F2019" s="91" t="s">
        <v>2673</v>
      </c>
      <c r="G2019" s="47">
        <v>0</v>
      </c>
      <c r="H2019" s="47">
        <v>207</v>
      </c>
      <c r="I2019" s="47">
        <v>0</v>
      </c>
      <c r="J2019" s="47">
        <v>0</v>
      </c>
      <c r="K2019" s="47">
        <v>0</v>
      </c>
      <c r="L2019" s="47">
        <v>1</v>
      </c>
      <c r="M2019" s="47">
        <v>0</v>
      </c>
      <c r="N2019" s="47">
        <v>0</v>
      </c>
      <c r="O2019" s="47">
        <v>1</v>
      </c>
      <c r="P2019" s="47">
        <v>0</v>
      </c>
      <c r="Q2019" s="47">
        <v>0</v>
      </c>
      <c r="R2019" s="47">
        <v>0</v>
      </c>
      <c r="S2019" s="47">
        <v>0</v>
      </c>
      <c r="T2019" s="47">
        <v>1</v>
      </c>
      <c r="U2019" s="47">
        <v>263</v>
      </c>
      <c r="V2019" s="47">
        <v>1</v>
      </c>
      <c r="W2019" s="47">
        <v>0</v>
      </c>
      <c r="X2019" s="47">
        <v>3</v>
      </c>
      <c r="Y2019" s="47">
        <v>0</v>
      </c>
      <c r="Z2019" s="47">
        <v>2</v>
      </c>
      <c r="AA2019" s="47">
        <v>0</v>
      </c>
      <c r="AB2019" s="47">
        <v>0</v>
      </c>
      <c r="AC2019" s="47">
        <v>1</v>
      </c>
      <c r="AD2019" s="47">
        <v>6</v>
      </c>
      <c r="AE2019" s="47">
        <v>0</v>
      </c>
      <c r="AF2019" s="35">
        <f t="shared" si="536"/>
        <v>486</v>
      </c>
      <c r="AG2019" s="35">
        <f t="shared" si="537"/>
        <v>480</v>
      </c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  <c r="AZ2019" s="10"/>
      <c r="BA2019" s="10"/>
      <c r="BB2019" s="10"/>
      <c r="BC2019" s="10"/>
      <c r="BD2019" s="10"/>
      <c r="BE2019" s="10"/>
      <c r="BF2019" s="10"/>
      <c r="BG2019" s="10"/>
      <c r="BH2019" s="10"/>
    </row>
    <row r="2020" spans="1:60" ht="15.6" x14ac:dyDescent="0.3">
      <c r="A2020" s="34" t="s">
        <v>2468</v>
      </c>
      <c r="B2020" s="34" t="s">
        <v>2620</v>
      </c>
      <c r="C2020" s="34" t="s">
        <v>2512</v>
      </c>
      <c r="D2020" s="34">
        <v>10</v>
      </c>
      <c r="E2020" s="34" t="s">
        <v>2674</v>
      </c>
      <c r="F2020" s="91" t="s">
        <v>2675</v>
      </c>
      <c r="G2020" s="47">
        <v>0</v>
      </c>
      <c r="H2020" s="47">
        <v>227</v>
      </c>
      <c r="I2020" s="47">
        <v>0</v>
      </c>
      <c r="J2020" s="47">
        <v>0</v>
      </c>
      <c r="K2020" s="47">
        <v>0</v>
      </c>
      <c r="L2020" s="47">
        <v>0</v>
      </c>
      <c r="M2020" s="47">
        <v>0</v>
      </c>
      <c r="N2020" s="47">
        <v>0</v>
      </c>
      <c r="O2020" s="47">
        <v>0</v>
      </c>
      <c r="P2020" s="47">
        <v>0</v>
      </c>
      <c r="Q2020" s="47">
        <v>0</v>
      </c>
      <c r="R2020" s="47">
        <v>0</v>
      </c>
      <c r="S2020" s="47">
        <v>0</v>
      </c>
      <c r="T2020" s="47">
        <v>0</v>
      </c>
      <c r="U2020" s="47">
        <v>284</v>
      </c>
      <c r="V2020" s="47">
        <v>1</v>
      </c>
      <c r="W2020" s="47">
        <v>0</v>
      </c>
      <c r="X2020" s="47">
        <v>0</v>
      </c>
      <c r="Y2020" s="47">
        <v>1</v>
      </c>
      <c r="Z2020" s="47">
        <v>0</v>
      </c>
      <c r="AA2020" s="47">
        <v>0</v>
      </c>
      <c r="AB2020" s="47">
        <v>0</v>
      </c>
      <c r="AC2020" s="47">
        <v>0</v>
      </c>
      <c r="AD2020" s="47">
        <v>7</v>
      </c>
      <c r="AE2020" s="47">
        <v>0</v>
      </c>
      <c r="AF2020" s="35">
        <f t="shared" si="536"/>
        <v>520</v>
      </c>
      <c r="AG2020" s="35">
        <f t="shared" si="537"/>
        <v>513</v>
      </c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  <c r="AZ2020" s="10"/>
      <c r="BA2020" s="10"/>
      <c r="BB2020" s="10"/>
      <c r="BC2020" s="10"/>
      <c r="BD2020" s="10"/>
      <c r="BE2020" s="10"/>
      <c r="BF2020" s="10"/>
      <c r="BG2020" s="10"/>
      <c r="BH2020" s="10"/>
    </row>
    <row r="2021" spans="1:60" ht="15.6" x14ac:dyDescent="0.3">
      <c r="A2021" s="34" t="s">
        <v>2468</v>
      </c>
      <c r="B2021" s="34" t="s">
        <v>2620</v>
      </c>
      <c r="C2021" s="34" t="s">
        <v>2512</v>
      </c>
      <c r="D2021" s="34">
        <v>10</v>
      </c>
      <c r="E2021" s="34" t="s">
        <v>2676</v>
      </c>
      <c r="F2021" s="91" t="s">
        <v>2677</v>
      </c>
      <c r="G2021" s="47">
        <v>2</v>
      </c>
      <c r="H2021" s="47">
        <v>61</v>
      </c>
      <c r="I2021" s="47">
        <v>1</v>
      </c>
      <c r="J2021" s="47">
        <v>1</v>
      </c>
      <c r="K2021" s="47">
        <v>0</v>
      </c>
      <c r="L2021" s="47">
        <v>0</v>
      </c>
      <c r="M2021" s="47">
        <v>3</v>
      </c>
      <c r="N2021" s="47">
        <v>3</v>
      </c>
      <c r="O2021" s="47">
        <v>0</v>
      </c>
      <c r="P2021" s="47">
        <v>0</v>
      </c>
      <c r="Q2021" s="47">
        <v>0</v>
      </c>
      <c r="R2021" s="47">
        <v>0</v>
      </c>
      <c r="S2021" s="47">
        <v>0</v>
      </c>
      <c r="T2021" s="47">
        <v>1</v>
      </c>
      <c r="U2021" s="47">
        <v>222</v>
      </c>
      <c r="V2021" s="47">
        <v>0</v>
      </c>
      <c r="W2021" s="47">
        <v>0</v>
      </c>
      <c r="X2021" s="47">
        <v>0</v>
      </c>
      <c r="Y2021" s="47">
        <v>0</v>
      </c>
      <c r="Z2021" s="47">
        <v>0</v>
      </c>
      <c r="AA2021" s="47">
        <v>0</v>
      </c>
      <c r="AB2021" s="47">
        <v>0</v>
      </c>
      <c r="AC2021" s="47">
        <v>0</v>
      </c>
      <c r="AD2021" s="47">
        <v>5</v>
      </c>
      <c r="AE2021" s="47">
        <v>0</v>
      </c>
      <c r="AF2021" s="35">
        <f t="shared" si="536"/>
        <v>299</v>
      </c>
      <c r="AG2021" s="35">
        <f t="shared" si="537"/>
        <v>294</v>
      </c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  <c r="AZ2021" s="10"/>
      <c r="BA2021" s="10"/>
      <c r="BB2021" s="10"/>
      <c r="BC2021" s="10"/>
      <c r="BD2021" s="10"/>
      <c r="BE2021" s="10"/>
      <c r="BF2021" s="10"/>
      <c r="BG2021" s="10"/>
      <c r="BH2021" s="10"/>
    </row>
    <row r="2022" spans="1:60" ht="15.6" x14ac:dyDescent="0.3">
      <c r="A2022" s="34" t="s">
        <v>2468</v>
      </c>
      <c r="B2022" s="34" t="s">
        <v>2620</v>
      </c>
      <c r="C2022" s="34" t="s">
        <v>2512</v>
      </c>
      <c r="D2022" s="34">
        <v>10</v>
      </c>
      <c r="E2022" s="34" t="s">
        <v>2678</v>
      </c>
      <c r="F2022" s="91" t="s">
        <v>2679</v>
      </c>
      <c r="G2022" s="47">
        <v>2</v>
      </c>
      <c r="H2022" s="47">
        <v>243</v>
      </c>
      <c r="I2022" s="47">
        <v>0</v>
      </c>
      <c r="J2022" s="47">
        <v>0</v>
      </c>
      <c r="K2022" s="47">
        <v>0</v>
      </c>
      <c r="L2022" s="47">
        <v>1</v>
      </c>
      <c r="M2022" s="47">
        <v>4</v>
      </c>
      <c r="N2022" s="47">
        <v>3</v>
      </c>
      <c r="O2022" s="47">
        <v>0</v>
      </c>
      <c r="P2022" s="47">
        <v>0</v>
      </c>
      <c r="Q2022" s="47">
        <v>0</v>
      </c>
      <c r="R2022" s="47">
        <v>0</v>
      </c>
      <c r="S2022" s="47">
        <v>0</v>
      </c>
      <c r="T2022" s="47">
        <v>0</v>
      </c>
      <c r="U2022" s="47">
        <v>263</v>
      </c>
      <c r="V2022" s="47">
        <v>1</v>
      </c>
      <c r="W2022" s="47">
        <v>0</v>
      </c>
      <c r="X2022" s="47">
        <v>0</v>
      </c>
      <c r="Y2022" s="47">
        <v>2</v>
      </c>
      <c r="Z2022" s="47">
        <v>0</v>
      </c>
      <c r="AA2022" s="47">
        <v>0</v>
      </c>
      <c r="AB2022" s="47">
        <v>0</v>
      </c>
      <c r="AC2022" s="47">
        <v>0</v>
      </c>
      <c r="AD2022" s="47">
        <v>6</v>
      </c>
      <c r="AE2022" s="47">
        <v>0</v>
      </c>
      <c r="AF2022" s="35">
        <f t="shared" si="536"/>
        <v>525</v>
      </c>
      <c r="AG2022" s="35">
        <f t="shared" si="537"/>
        <v>519</v>
      </c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  <c r="AZ2022" s="10"/>
      <c r="BA2022" s="10"/>
      <c r="BB2022" s="10"/>
      <c r="BC2022" s="10"/>
      <c r="BD2022" s="10"/>
      <c r="BE2022" s="10"/>
      <c r="BF2022" s="10"/>
      <c r="BG2022" s="10"/>
      <c r="BH2022" s="10"/>
    </row>
    <row r="2023" spans="1:60" ht="15.6" x14ac:dyDescent="0.3">
      <c r="A2023" s="40"/>
      <c r="B2023" s="40"/>
      <c r="C2023" s="40"/>
      <c r="D2023" s="40"/>
      <c r="E2023" s="44" t="s">
        <v>12</v>
      </c>
      <c r="F2023" s="44" t="s">
        <v>7</v>
      </c>
      <c r="G2023" s="44">
        <f>SUM(G2017:G2022)</f>
        <v>7</v>
      </c>
      <c r="H2023" s="44">
        <f t="shared" ref="H2023:AG2023" si="538">SUM(H2017:H2022)</f>
        <v>1101</v>
      </c>
      <c r="I2023" s="44">
        <f t="shared" si="538"/>
        <v>3</v>
      </c>
      <c r="J2023" s="44">
        <f t="shared" si="538"/>
        <v>2</v>
      </c>
      <c r="K2023" s="44">
        <f t="shared" si="538"/>
        <v>1</v>
      </c>
      <c r="L2023" s="44">
        <f t="shared" si="538"/>
        <v>6</v>
      </c>
      <c r="M2023" s="44">
        <f t="shared" si="538"/>
        <v>11</v>
      </c>
      <c r="N2023" s="44">
        <f t="shared" si="538"/>
        <v>10</v>
      </c>
      <c r="O2023" s="44">
        <f>SUM(O2017:O2022)</f>
        <v>1</v>
      </c>
      <c r="P2023" s="44">
        <f t="shared" si="538"/>
        <v>0</v>
      </c>
      <c r="Q2023" s="44">
        <f t="shared" si="538"/>
        <v>0</v>
      </c>
      <c r="R2023" s="44">
        <f t="shared" si="538"/>
        <v>1</v>
      </c>
      <c r="S2023" s="44">
        <f t="shared" si="538"/>
        <v>0</v>
      </c>
      <c r="T2023" s="44">
        <f t="shared" si="538"/>
        <v>2</v>
      </c>
      <c r="U2023" s="44">
        <f t="shared" si="538"/>
        <v>1574</v>
      </c>
      <c r="V2023" s="44">
        <f t="shared" si="538"/>
        <v>4</v>
      </c>
      <c r="W2023" s="44">
        <f t="shared" si="538"/>
        <v>0</v>
      </c>
      <c r="X2023" s="44">
        <f t="shared" si="538"/>
        <v>5</v>
      </c>
      <c r="Y2023" s="44">
        <f t="shared" si="538"/>
        <v>4</v>
      </c>
      <c r="Z2023" s="44">
        <f t="shared" si="538"/>
        <v>4</v>
      </c>
      <c r="AA2023" s="44">
        <f t="shared" si="538"/>
        <v>1</v>
      </c>
      <c r="AB2023" s="44">
        <f t="shared" si="538"/>
        <v>1</v>
      </c>
      <c r="AC2023" s="44">
        <f t="shared" si="538"/>
        <v>1</v>
      </c>
      <c r="AD2023" s="44">
        <f t="shared" si="538"/>
        <v>39</v>
      </c>
      <c r="AE2023" s="44">
        <f t="shared" si="538"/>
        <v>0</v>
      </c>
      <c r="AF2023" s="44">
        <f t="shared" si="538"/>
        <v>2778</v>
      </c>
      <c r="AG2023" s="44">
        <f t="shared" si="538"/>
        <v>2739</v>
      </c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  <c r="AZ2023" s="10"/>
      <c r="BA2023" s="10"/>
      <c r="BB2023" s="10"/>
      <c r="BC2023" s="10"/>
      <c r="BD2023" s="10"/>
      <c r="BE2023" s="10"/>
      <c r="BF2023" s="10"/>
      <c r="BG2023" s="10"/>
      <c r="BH2023" s="10"/>
    </row>
    <row r="2024" spans="1:60" ht="15.6" x14ac:dyDescent="0.3">
      <c r="A2024" s="40"/>
      <c r="B2024" s="40"/>
      <c r="C2024" s="40"/>
      <c r="D2024" s="40"/>
      <c r="E2024" s="40"/>
      <c r="F2024" s="40"/>
      <c r="G2024" s="40"/>
      <c r="H2024" s="40"/>
      <c r="I2024" s="40"/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83"/>
      <c r="AE2024" s="41"/>
      <c r="AF2024" s="41"/>
      <c r="AG2024" s="41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  <c r="AZ2024" s="10"/>
      <c r="BA2024" s="10"/>
      <c r="BB2024" s="10"/>
      <c r="BC2024" s="10"/>
      <c r="BD2024" s="10"/>
      <c r="BE2024" s="10"/>
      <c r="BF2024" s="10"/>
      <c r="BG2024" s="10"/>
      <c r="BH2024" s="10"/>
    </row>
    <row r="2025" spans="1:60" ht="15.6" x14ac:dyDescent="0.3">
      <c r="A2025" s="34" t="s">
        <v>2468</v>
      </c>
      <c r="B2025" s="34" t="s">
        <v>2620</v>
      </c>
      <c r="C2025" s="34" t="s">
        <v>2512</v>
      </c>
      <c r="D2025" s="34">
        <v>11</v>
      </c>
      <c r="E2025" s="34" t="s">
        <v>2680</v>
      </c>
      <c r="F2025" s="91" t="s">
        <v>2681</v>
      </c>
      <c r="G2025" s="47">
        <v>3</v>
      </c>
      <c r="H2025" s="47">
        <v>183</v>
      </c>
      <c r="I2025" s="47">
        <v>0</v>
      </c>
      <c r="J2025" s="47">
        <v>1</v>
      </c>
      <c r="K2025" s="47">
        <v>0</v>
      </c>
      <c r="L2025" s="47">
        <v>2</v>
      </c>
      <c r="M2025" s="47">
        <v>2</v>
      </c>
      <c r="N2025" s="47">
        <v>1</v>
      </c>
      <c r="O2025" s="47">
        <v>0</v>
      </c>
      <c r="P2025" s="47">
        <v>1</v>
      </c>
      <c r="Q2025" s="47">
        <v>0</v>
      </c>
      <c r="R2025" s="47">
        <v>0</v>
      </c>
      <c r="S2025" s="47">
        <v>0</v>
      </c>
      <c r="T2025" s="47">
        <v>0</v>
      </c>
      <c r="U2025" s="47">
        <v>259</v>
      </c>
      <c r="V2025" s="47">
        <v>1</v>
      </c>
      <c r="W2025" s="47">
        <v>2</v>
      </c>
      <c r="X2025" s="47">
        <v>2</v>
      </c>
      <c r="Y2025" s="47">
        <v>1</v>
      </c>
      <c r="Z2025" s="47">
        <v>0</v>
      </c>
      <c r="AA2025" s="47">
        <v>0</v>
      </c>
      <c r="AB2025" s="47">
        <v>0</v>
      </c>
      <c r="AC2025" s="47">
        <v>1</v>
      </c>
      <c r="AD2025" s="47">
        <v>6</v>
      </c>
      <c r="AE2025" s="47">
        <v>0</v>
      </c>
      <c r="AF2025" s="35">
        <f t="shared" ref="AF2025:AF2030" si="539">G2025+H2025+I2025+J2025+K2025+L2025+M2025+N2025+O2025+P2025+Q2025+R2025+S2025+T2025+U2025+V2025+W2025+X2025+Y2025+Z2025+AA2025+AB2025+AC2025+AD2025</f>
        <v>465</v>
      </c>
      <c r="AG2025" s="35">
        <f t="shared" ref="AG2025:AG2030" si="540">G2025+H2025+I2025+J2025+K2025+L2025+M2025+N2025+O2025+P2025+Q2025+R2025+S2025+T2025+U2025+V2025+W2025+X2025+Y2025+Z2025+AA2025+AB2025+AC2025</f>
        <v>459</v>
      </c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  <c r="AZ2025" s="10"/>
      <c r="BA2025" s="10"/>
      <c r="BB2025" s="10"/>
      <c r="BC2025" s="10"/>
      <c r="BD2025" s="10"/>
      <c r="BE2025" s="10"/>
      <c r="BF2025" s="10"/>
      <c r="BG2025" s="10"/>
      <c r="BH2025" s="10"/>
    </row>
    <row r="2026" spans="1:60" ht="15.6" x14ac:dyDescent="0.3">
      <c r="A2026" s="34" t="s">
        <v>2468</v>
      </c>
      <c r="B2026" s="34" t="s">
        <v>2620</v>
      </c>
      <c r="C2026" s="34" t="s">
        <v>2512</v>
      </c>
      <c r="D2026" s="34">
        <v>11</v>
      </c>
      <c r="E2026" s="34" t="s">
        <v>2682</v>
      </c>
      <c r="F2026" s="91" t="s">
        <v>2683</v>
      </c>
      <c r="G2026" s="47">
        <v>0</v>
      </c>
      <c r="H2026" s="47">
        <v>67</v>
      </c>
      <c r="I2026" s="47">
        <v>0</v>
      </c>
      <c r="J2026" s="47">
        <v>0</v>
      </c>
      <c r="K2026" s="47">
        <v>0</v>
      </c>
      <c r="L2026" s="47">
        <v>0</v>
      </c>
      <c r="M2026" s="47">
        <v>0</v>
      </c>
      <c r="N2026" s="47">
        <v>0</v>
      </c>
      <c r="O2026" s="47">
        <v>0</v>
      </c>
      <c r="P2026" s="47">
        <v>0</v>
      </c>
      <c r="Q2026" s="47">
        <v>0</v>
      </c>
      <c r="R2026" s="47">
        <v>0</v>
      </c>
      <c r="S2026" s="47">
        <v>0</v>
      </c>
      <c r="T2026" s="47">
        <v>0</v>
      </c>
      <c r="U2026" s="47">
        <v>53</v>
      </c>
      <c r="V2026" s="47">
        <v>0</v>
      </c>
      <c r="W2026" s="47">
        <v>0</v>
      </c>
      <c r="X2026" s="47">
        <v>1</v>
      </c>
      <c r="Y2026" s="47">
        <v>0</v>
      </c>
      <c r="Z2026" s="47">
        <v>0</v>
      </c>
      <c r="AA2026" s="47">
        <v>0</v>
      </c>
      <c r="AB2026" s="47">
        <v>0</v>
      </c>
      <c r="AC2026" s="47">
        <v>0</v>
      </c>
      <c r="AD2026" s="47">
        <v>6</v>
      </c>
      <c r="AE2026" s="47">
        <v>0</v>
      </c>
      <c r="AF2026" s="35">
        <f t="shared" si="539"/>
        <v>127</v>
      </c>
      <c r="AG2026" s="35">
        <f t="shared" si="540"/>
        <v>121</v>
      </c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  <c r="AZ2026" s="10"/>
      <c r="BA2026" s="10"/>
      <c r="BB2026" s="10"/>
      <c r="BC2026" s="10"/>
      <c r="BD2026" s="10"/>
      <c r="BE2026" s="10"/>
      <c r="BF2026" s="10"/>
      <c r="BG2026" s="10"/>
      <c r="BH2026" s="10"/>
    </row>
    <row r="2027" spans="1:60" ht="15.6" x14ac:dyDescent="0.3">
      <c r="A2027" s="34" t="s">
        <v>2468</v>
      </c>
      <c r="B2027" s="34" t="s">
        <v>2620</v>
      </c>
      <c r="C2027" s="34" t="s">
        <v>2512</v>
      </c>
      <c r="D2027" s="34">
        <v>11</v>
      </c>
      <c r="E2027" s="34" t="s">
        <v>2684</v>
      </c>
      <c r="F2027" s="91" t="s">
        <v>2685</v>
      </c>
      <c r="G2027" s="47">
        <v>0</v>
      </c>
      <c r="H2027" s="47">
        <v>137</v>
      </c>
      <c r="I2027" s="47">
        <v>2</v>
      </c>
      <c r="J2027" s="47">
        <v>1</v>
      </c>
      <c r="K2027" s="47">
        <v>0</v>
      </c>
      <c r="L2027" s="47">
        <v>2</v>
      </c>
      <c r="M2027" s="47">
        <v>0</v>
      </c>
      <c r="N2027" s="47">
        <v>5</v>
      </c>
      <c r="O2027" s="47">
        <v>0</v>
      </c>
      <c r="P2027" s="47">
        <v>0</v>
      </c>
      <c r="Q2027" s="47">
        <v>0</v>
      </c>
      <c r="R2027" s="47">
        <v>0</v>
      </c>
      <c r="S2027" s="47">
        <v>1</v>
      </c>
      <c r="T2027" s="47">
        <v>0</v>
      </c>
      <c r="U2027" s="47">
        <v>300</v>
      </c>
      <c r="V2027" s="47">
        <v>2</v>
      </c>
      <c r="W2027" s="47">
        <v>0</v>
      </c>
      <c r="X2027" s="47">
        <v>0</v>
      </c>
      <c r="Y2027" s="47">
        <v>2</v>
      </c>
      <c r="Z2027" s="47">
        <v>0</v>
      </c>
      <c r="AA2027" s="47">
        <v>1</v>
      </c>
      <c r="AB2027" s="47">
        <v>1</v>
      </c>
      <c r="AC2027" s="47">
        <v>0</v>
      </c>
      <c r="AD2027" s="47">
        <v>12</v>
      </c>
      <c r="AE2027" s="47">
        <v>0</v>
      </c>
      <c r="AF2027" s="35">
        <f t="shared" si="539"/>
        <v>466</v>
      </c>
      <c r="AG2027" s="35">
        <f t="shared" si="540"/>
        <v>454</v>
      </c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  <c r="AZ2027" s="10"/>
      <c r="BA2027" s="10"/>
      <c r="BB2027" s="10"/>
      <c r="BC2027" s="10"/>
      <c r="BD2027" s="10"/>
      <c r="BE2027" s="10"/>
      <c r="BF2027" s="10"/>
      <c r="BG2027" s="10"/>
      <c r="BH2027" s="10"/>
    </row>
    <row r="2028" spans="1:60" ht="15.6" x14ac:dyDescent="0.3">
      <c r="A2028" s="34" t="s">
        <v>2468</v>
      </c>
      <c r="B2028" s="34" t="s">
        <v>2620</v>
      </c>
      <c r="C2028" s="34" t="s">
        <v>2512</v>
      </c>
      <c r="D2028" s="34">
        <v>11</v>
      </c>
      <c r="E2028" s="34" t="s">
        <v>2686</v>
      </c>
      <c r="F2028" s="91" t="s">
        <v>2687</v>
      </c>
      <c r="G2028" s="47">
        <v>0</v>
      </c>
      <c r="H2028" s="47">
        <v>45</v>
      </c>
      <c r="I2028" s="47">
        <v>0</v>
      </c>
      <c r="J2028" s="47">
        <v>0</v>
      </c>
      <c r="K2028" s="47">
        <v>0</v>
      </c>
      <c r="L2028" s="47">
        <v>0</v>
      </c>
      <c r="M2028" s="47">
        <v>0</v>
      </c>
      <c r="N2028" s="47">
        <v>0</v>
      </c>
      <c r="O2028" s="47">
        <v>0</v>
      </c>
      <c r="P2028" s="47">
        <v>0</v>
      </c>
      <c r="Q2028" s="47">
        <v>0</v>
      </c>
      <c r="R2028" s="47">
        <v>0</v>
      </c>
      <c r="S2028" s="47">
        <v>0</v>
      </c>
      <c r="T2028" s="47">
        <v>0</v>
      </c>
      <c r="U2028" s="47">
        <v>50</v>
      </c>
      <c r="V2028" s="47">
        <v>0</v>
      </c>
      <c r="W2028" s="47">
        <v>0</v>
      </c>
      <c r="X2028" s="47">
        <v>0</v>
      </c>
      <c r="Y2028" s="47">
        <v>0</v>
      </c>
      <c r="Z2028" s="47">
        <v>0</v>
      </c>
      <c r="AA2028" s="47">
        <v>0</v>
      </c>
      <c r="AB2028" s="47">
        <v>0</v>
      </c>
      <c r="AC2028" s="47">
        <v>0</v>
      </c>
      <c r="AD2028" s="47"/>
      <c r="AE2028" s="47"/>
      <c r="AF2028" s="35">
        <f t="shared" si="539"/>
        <v>95</v>
      </c>
      <c r="AG2028" s="35">
        <f t="shared" si="540"/>
        <v>95</v>
      </c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  <c r="AZ2028" s="10"/>
      <c r="BA2028" s="10"/>
      <c r="BB2028" s="10"/>
      <c r="BC2028" s="10"/>
      <c r="BD2028" s="10"/>
      <c r="BE2028" s="10"/>
      <c r="BF2028" s="10"/>
      <c r="BG2028" s="10"/>
      <c r="BH2028" s="10"/>
    </row>
    <row r="2029" spans="1:60" ht="15.6" x14ac:dyDescent="0.3">
      <c r="A2029" s="34" t="s">
        <v>2468</v>
      </c>
      <c r="B2029" s="34" t="s">
        <v>2620</v>
      </c>
      <c r="C2029" s="34" t="s">
        <v>2512</v>
      </c>
      <c r="D2029" s="34">
        <v>11</v>
      </c>
      <c r="E2029" s="34" t="s">
        <v>2688</v>
      </c>
      <c r="F2029" s="91" t="s">
        <v>2689</v>
      </c>
      <c r="G2029" s="47">
        <v>1</v>
      </c>
      <c r="H2029" s="47">
        <v>280</v>
      </c>
      <c r="I2029" s="47">
        <v>2</v>
      </c>
      <c r="J2029" s="47">
        <v>0</v>
      </c>
      <c r="K2029" s="47">
        <v>0</v>
      </c>
      <c r="L2029" s="47">
        <v>1</v>
      </c>
      <c r="M2029" s="47">
        <v>0</v>
      </c>
      <c r="N2029" s="47">
        <v>5</v>
      </c>
      <c r="O2029" s="47">
        <v>0</v>
      </c>
      <c r="P2029" s="47">
        <v>1</v>
      </c>
      <c r="Q2029" s="47">
        <v>0</v>
      </c>
      <c r="R2029" s="47">
        <v>0</v>
      </c>
      <c r="S2029" s="47">
        <v>0</v>
      </c>
      <c r="T2029" s="47">
        <v>0</v>
      </c>
      <c r="U2029" s="47">
        <v>182</v>
      </c>
      <c r="V2029" s="47">
        <v>2</v>
      </c>
      <c r="W2029" s="47">
        <v>0</v>
      </c>
      <c r="X2029" s="47">
        <v>0</v>
      </c>
      <c r="Y2029" s="47">
        <v>0</v>
      </c>
      <c r="Z2029" s="47">
        <v>2</v>
      </c>
      <c r="AA2029" s="47">
        <v>0</v>
      </c>
      <c r="AB2029" s="47">
        <v>0</v>
      </c>
      <c r="AC2029" s="47">
        <v>0</v>
      </c>
      <c r="AD2029" s="47">
        <v>5</v>
      </c>
      <c r="AE2029" s="47">
        <v>0</v>
      </c>
      <c r="AF2029" s="35">
        <f t="shared" si="539"/>
        <v>481</v>
      </c>
      <c r="AG2029" s="35">
        <f t="shared" si="540"/>
        <v>476</v>
      </c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  <c r="AZ2029" s="10"/>
      <c r="BA2029" s="10"/>
      <c r="BB2029" s="10"/>
      <c r="BC2029" s="10"/>
      <c r="BD2029" s="10"/>
      <c r="BE2029" s="10"/>
      <c r="BF2029" s="10"/>
      <c r="BG2029" s="10"/>
      <c r="BH2029" s="10"/>
    </row>
    <row r="2030" spans="1:60" ht="15.6" x14ac:dyDescent="0.3">
      <c r="A2030" s="34" t="s">
        <v>2468</v>
      </c>
      <c r="B2030" s="34" t="s">
        <v>2620</v>
      </c>
      <c r="C2030" s="34" t="s">
        <v>2512</v>
      </c>
      <c r="D2030" s="34">
        <v>11</v>
      </c>
      <c r="E2030" s="34" t="s">
        <v>2690</v>
      </c>
      <c r="F2030" s="91" t="s">
        <v>2691</v>
      </c>
      <c r="G2030" s="47">
        <v>2</v>
      </c>
      <c r="H2030" s="47">
        <v>155</v>
      </c>
      <c r="I2030" s="47">
        <v>0</v>
      </c>
      <c r="J2030" s="47">
        <v>0</v>
      </c>
      <c r="K2030" s="47">
        <v>0</v>
      </c>
      <c r="L2030" s="47">
        <v>1</v>
      </c>
      <c r="M2030" s="47">
        <v>0</v>
      </c>
      <c r="N2030" s="47">
        <v>2</v>
      </c>
      <c r="O2030" s="47">
        <v>0</v>
      </c>
      <c r="P2030" s="47">
        <v>0</v>
      </c>
      <c r="Q2030" s="47">
        <v>0</v>
      </c>
      <c r="R2030" s="47">
        <v>0</v>
      </c>
      <c r="S2030" s="47">
        <v>1</v>
      </c>
      <c r="T2030" s="47">
        <v>1</v>
      </c>
      <c r="U2030" s="47">
        <v>211</v>
      </c>
      <c r="V2030" s="47">
        <v>1</v>
      </c>
      <c r="W2030" s="47">
        <v>0</v>
      </c>
      <c r="X2030" s="47">
        <v>1</v>
      </c>
      <c r="Y2030" s="47">
        <v>0</v>
      </c>
      <c r="Z2030" s="47">
        <v>1</v>
      </c>
      <c r="AA2030" s="47">
        <v>1</v>
      </c>
      <c r="AB2030" s="47">
        <v>5</v>
      </c>
      <c r="AC2030" s="47">
        <v>0</v>
      </c>
      <c r="AD2030" s="47">
        <v>2</v>
      </c>
      <c r="AE2030" s="47">
        <v>0</v>
      </c>
      <c r="AF2030" s="35">
        <f t="shared" si="539"/>
        <v>384</v>
      </c>
      <c r="AG2030" s="35">
        <f t="shared" si="540"/>
        <v>382</v>
      </c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  <c r="AZ2030" s="10"/>
      <c r="BA2030" s="10"/>
      <c r="BB2030" s="10"/>
      <c r="BC2030" s="10"/>
      <c r="BD2030" s="10"/>
      <c r="BE2030" s="10"/>
      <c r="BF2030" s="10"/>
      <c r="BG2030" s="10"/>
      <c r="BH2030" s="10"/>
    </row>
    <row r="2031" spans="1:60" ht="15.6" x14ac:dyDescent="0.3">
      <c r="A2031" s="40"/>
      <c r="B2031" s="40"/>
      <c r="C2031" s="40"/>
      <c r="D2031" s="40"/>
      <c r="E2031" s="44" t="s">
        <v>12</v>
      </c>
      <c r="F2031" s="44" t="s">
        <v>7</v>
      </c>
      <c r="G2031" s="44">
        <f>SUM(G2025:G2030)</f>
        <v>6</v>
      </c>
      <c r="H2031" s="44">
        <f t="shared" ref="H2031:AG2031" si="541">SUM(H2025:H2030)</f>
        <v>867</v>
      </c>
      <c r="I2031" s="44">
        <f t="shared" si="541"/>
        <v>4</v>
      </c>
      <c r="J2031" s="44">
        <f t="shared" si="541"/>
        <v>2</v>
      </c>
      <c r="K2031" s="44">
        <f t="shared" si="541"/>
        <v>0</v>
      </c>
      <c r="L2031" s="44">
        <f t="shared" si="541"/>
        <v>6</v>
      </c>
      <c r="M2031" s="44">
        <f t="shared" si="541"/>
        <v>2</v>
      </c>
      <c r="N2031" s="44">
        <f t="shared" si="541"/>
        <v>13</v>
      </c>
      <c r="O2031" s="44">
        <f t="shared" si="541"/>
        <v>0</v>
      </c>
      <c r="P2031" s="44">
        <f t="shared" si="541"/>
        <v>2</v>
      </c>
      <c r="Q2031" s="44">
        <f t="shared" si="541"/>
        <v>0</v>
      </c>
      <c r="R2031" s="44">
        <f t="shared" si="541"/>
        <v>0</v>
      </c>
      <c r="S2031" s="44">
        <f>SUM(S2025:S2030)</f>
        <v>2</v>
      </c>
      <c r="T2031" s="44">
        <f t="shared" si="541"/>
        <v>1</v>
      </c>
      <c r="U2031" s="44">
        <f t="shared" si="541"/>
        <v>1055</v>
      </c>
      <c r="V2031" s="44">
        <f t="shared" si="541"/>
        <v>6</v>
      </c>
      <c r="W2031" s="44">
        <f t="shared" si="541"/>
        <v>2</v>
      </c>
      <c r="X2031" s="44">
        <f t="shared" si="541"/>
        <v>4</v>
      </c>
      <c r="Y2031" s="44">
        <f t="shared" si="541"/>
        <v>3</v>
      </c>
      <c r="Z2031" s="44">
        <f t="shared" si="541"/>
        <v>3</v>
      </c>
      <c r="AA2031" s="44">
        <f t="shared" si="541"/>
        <v>2</v>
      </c>
      <c r="AB2031" s="44">
        <f t="shared" si="541"/>
        <v>6</v>
      </c>
      <c r="AC2031" s="44">
        <f t="shared" si="541"/>
        <v>1</v>
      </c>
      <c r="AD2031" s="44">
        <f t="shared" si="541"/>
        <v>31</v>
      </c>
      <c r="AE2031" s="44">
        <f t="shared" si="541"/>
        <v>0</v>
      </c>
      <c r="AF2031" s="44">
        <f t="shared" si="541"/>
        <v>2018</v>
      </c>
      <c r="AG2031" s="44">
        <f t="shared" si="541"/>
        <v>1987</v>
      </c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  <c r="AZ2031" s="10"/>
      <c r="BA2031" s="10"/>
      <c r="BB2031" s="10"/>
      <c r="BC2031" s="10"/>
      <c r="BD2031" s="10"/>
      <c r="BE2031" s="10"/>
      <c r="BF2031" s="10"/>
      <c r="BG2031" s="10"/>
      <c r="BH2031" s="10"/>
    </row>
    <row r="2032" spans="1:60" ht="15.6" x14ac:dyDescent="0.3">
      <c r="A2032" s="40"/>
      <c r="B2032" s="40"/>
      <c r="C2032" s="40"/>
      <c r="D2032" s="40"/>
      <c r="E2032" s="45"/>
      <c r="F2032" s="45"/>
      <c r="G2032" s="45"/>
      <c r="H2032" s="45"/>
      <c r="I2032" s="45"/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94"/>
      <c r="AE2032" s="41"/>
      <c r="AF2032" s="41"/>
      <c r="AG2032" s="41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  <c r="BA2032" s="10"/>
      <c r="BB2032" s="10"/>
      <c r="BC2032" s="10"/>
      <c r="BD2032" s="10"/>
      <c r="BE2032" s="10"/>
      <c r="BF2032" s="10"/>
      <c r="BG2032" s="10"/>
      <c r="BH2032" s="10"/>
    </row>
    <row r="2033" spans="1:60" ht="15.6" x14ac:dyDescent="0.3">
      <c r="A2033" s="34" t="s">
        <v>2468</v>
      </c>
      <c r="B2033" s="34" t="s">
        <v>2620</v>
      </c>
      <c r="C2033" s="34" t="s">
        <v>2512</v>
      </c>
      <c r="D2033" s="34">
        <v>20</v>
      </c>
      <c r="E2033" s="34" t="s">
        <v>2692</v>
      </c>
      <c r="F2033" s="91" t="s">
        <v>2693</v>
      </c>
      <c r="G2033" s="47">
        <v>1</v>
      </c>
      <c r="H2033" s="47">
        <v>59</v>
      </c>
      <c r="I2033" s="47">
        <v>2</v>
      </c>
      <c r="J2033" s="47">
        <v>0</v>
      </c>
      <c r="K2033" s="47">
        <v>2</v>
      </c>
      <c r="L2033" s="47">
        <v>0</v>
      </c>
      <c r="M2033" s="47">
        <v>0</v>
      </c>
      <c r="N2033" s="47">
        <v>1</v>
      </c>
      <c r="O2033" s="47">
        <v>0</v>
      </c>
      <c r="P2033" s="47">
        <v>0</v>
      </c>
      <c r="Q2033" s="47">
        <v>0</v>
      </c>
      <c r="R2033" s="47">
        <v>0</v>
      </c>
      <c r="S2033" s="47">
        <v>0</v>
      </c>
      <c r="T2033" s="47">
        <v>0</v>
      </c>
      <c r="U2033" s="47">
        <v>196</v>
      </c>
      <c r="V2033" s="47">
        <v>1</v>
      </c>
      <c r="W2033" s="47">
        <v>1</v>
      </c>
      <c r="X2033" s="47">
        <v>0</v>
      </c>
      <c r="Y2033" s="47">
        <v>0</v>
      </c>
      <c r="Z2033" s="47">
        <v>0</v>
      </c>
      <c r="AA2033" s="47">
        <v>0</v>
      </c>
      <c r="AB2033" s="47">
        <v>0</v>
      </c>
      <c r="AC2033" s="47">
        <v>1</v>
      </c>
      <c r="AD2033" s="47">
        <v>10</v>
      </c>
      <c r="AE2033" s="47">
        <v>0</v>
      </c>
      <c r="AF2033" s="35">
        <f>G2033+H2033+I2033+J2033+K2033+L2033+M2033+N2033+O2033+P2033+Q2033+R2033+S2033+T2033+U2033+V2033+W2033+X2033+Y2033+Z2033+AA2033+AB2033+AC2033+AD2033</f>
        <v>274</v>
      </c>
      <c r="AG2033" s="35">
        <f>G2033+H2033+I2033+J2033+K2033+L2033+M2033+N2033+O2033+P2033+Q2033+R2033+S2033+T2033+U2033+V2033+W2033+X2033+Y2033+Z2033+AA2033+AB2033+AC2033</f>
        <v>264</v>
      </c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  <c r="BA2033" s="10"/>
      <c r="BB2033" s="10"/>
      <c r="BC2033" s="10"/>
      <c r="BD2033" s="10"/>
      <c r="BE2033" s="10"/>
      <c r="BF2033" s="10"/>
      <c r="BG2033" s="10"/>
      <c r="BH2033" s="10"/>
    </row>
    <row r="2034" spans="1:60" ht="15.6" x14ac:dyDescent="0.3">
      <c r="A2034" s="34" t="s">
        <v>2468</v>
      </c>
      <c r="B2034" s="34" t="s">
        <v>2620</v>
      </c>
      <c r="C2034" s="34" t="s">
        <v>2512</v>
      </c>
      <c r="D2034" s="34">
        <v>20</v>
      </c>
      <c r="E2034" s="34" t="s">
        <v>2694</v>
      </c>
      <c r="F2034" s="91" t="s">
        <v>2695</v>
      </c>
      <c r="G2034" s="47">
        <v>1</v>
      </c>
      <c r="H2034" s="47">
        <v>24</v>
      </c>
      <c r="I2034" s="47">
        <v>0</v>
      </c>
      <c r="J2034" s="47">
        <v>0</v>
      </c>
      <c r="K2034" s="47">
        <v>1</v>
      </c>
      <c r="L2034" s="47">
        <v>0</v>
      </c>
      <c r="M2034" s="47">
        <v>0</v>
      </c>
      <c r="N2034" s="47">
        <v>1</v>
      </c>
      <c r="O2034" s="47">
        <v>1</v>
      </c>
      <c r="P2034" s="47">
        <v>0</v>
      </c>
      <c r="Q2034" s="47">
        <v>0</v>
      </c>
      <c r="R2034" s="47">
        <v>0</v>
      </c>
      <c r="S2034" s="47">
        <v>0</v>
      </c>
      <c r="T2034" s="47">
        <v>0</v>
      </c>
      <c r="U2034" s="47">
        <v>346</v>
      </c>
      <c r="V2034" s="47">
        <v>0</v>
      </c>
      <c r="W2034" s="47">
        <v>1</v>
      </c>
      <c r="X2034" s="47">
        <v>0</v>
      </c>
      <c r="Y2034" s="47">
        <v>0</v>
      </c>
      <c r="Z2034" s="47">
        <v>0</v>
      </c>
      <c r="AA2034" s="47">
        <v>2</v>
      </c>
      <c r="AB2034" s="47">
        <v>0</v>
      </c>
      <c r="AC2034" s="47">
        <v>0</v>
      </c>
      <c r="AD2034" s="47">
        <v>6</v>
      </c>
      <c r="AE2034" s="47">
        <v>0</v>
      </c>
      <c r="AF2034" s="35">
        <f>G2034+H2034+I2034+J2034+K2034+L2034+M2034+N2034+O2034+P2034+Q2034+R2034+S2034+T2034+U2034+V2034+W2034+X2034+Y2034+Z2034+AA2034+AB2034+AC2034+AD2034</f>
        <v>383</v>
      </c>
      <c r="AG2034" s="35">
        <f>G2034+H2034+I2034+J2034+K2034+L2034+M2034+N2034+O2034+P2034+Q2034+R2034+S2034+T2034+U2034+V2034+W2034+X2034+Y2034+Z2034+AA2034+AB2034+AC2034</f>
        <v>377</v>
      </c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  <c r="AZ2034" s="10"/>
      <c r="BA2034" s="10"/>
      <c r="BB2034" s="10"/>
      <c r="BC2034" s="10"/>
      <c r="BD2034" s="10"/>
      <c r="BE2034" s="10"/>
      <c r="BF2034" s="10"/>
      <c r="BG2034" s="10"/>
      <c r="BH2034" s="10"/>
    </row>
    <row r="2035" spans="1:60" ht="15.6" x14ac:dyDescent="0.3">
      <c r="A2035" s="34" t="s">
        <v>2468</v>
      </c>
      <c r="B2035" s="34" t="s">
        <v>2620</v>
      </c>
      <c r="C2035" s="34" t="s">
        <v>2512</v>
      </c>
      <c r="D2035" s="34">
        <v>20</v>
      </c>
      <c r="E2035" s="34" t="s">
        <v>2696</v>
      </c>
      <c r="F2035" s="91" t="s">
        <v>2697</v>
      </c>
      <c r="G2035" s="47">
        <v>0</v>
      </c>
      <c r="H2035" s="47">
        <v>96</v>
      </c>
      <c r="I2035" s="47">
        <v>2</v>
      </c>
      <c r="J2035" s="47">
        <v>2</v>
      </c>
      <c r="K2035" s="47">
        <v>0</v>
      </c>
      <c r="L2035" s="47">
        <v>1</v>
      </c>
      <c r="M2035" s="47">
        <v>0</v>
      </c>
      <c r="N2035" s="47">
        <v>2</v>
      </c>
      <c r="O2035" s="47">
        <v>1</v>
      </c>
      <c r="P2035" s="47">
        <v>0</v>
      </c>
      <c r="Q2035" s="47">
        <v>0</v>
      </c>
      <c r="R2035" s="47">
        <v>0</v>
      </c>
      <c r="S2035" s="47">
        <v>0</v>
      </c>
      <c r="T2035" s="47">
        <v>0</v>
      </c>
      <c r="U2035" s="47">
        <v>285</v>
      </c>
      <c r="V2035" s="47">
        <v>1</v>
      </c>
      <c r="W2035" s="47">
        <v>0</v>
      </c>
      <c r="X2035" s="47">
        <v>2</v>
      </c>
      <c r="Y2035" s="47">
        <v>0</v>
      </c>
      <c r="Z2035" s="47">
        <v>0</v>
      </c>
      <c r="AA2035" s="47">
        <v>0</v>
      </c>
      <c r="AB2035" s="47">
        <v>0</v>
      </c>
      <c r="AC2035" s="47">
        <v>0</v>
      </c>
      <c r="AD2035" s="47">
        <v>4</v>
      </c>
      <c r="AE2035" s="47">
        <v>0</v>
      </c>
      <c r="AF2035" s="35">
        <f>G2035+H2035+I2035+J2035+K2035+L2035+M2035+N2035+O2035+P2035+Q2035+R2035+S2035+T2035+U2035+V2035+W2035+X2035+Y2035+Z2035+AA2035+AB2035+AC2035+AD2035</f>
        <v>396</v>
      </c>
      <c r="AG2035" s="35">
        <f>G2035+H2035+I2035+J2035+K2035+L2035+M2035+N2035+O2035+P2035+Q2035+R2035+S2035+T2035+U2035+V2035+W2035+X2035+Y2035+Z2035+AA2035+AB2035+AC2035</f>
        <v>392</v>
      </c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  <c r="AZ2035" s="10"/>
      <c r="BA2035" s="10"/>
      <c r="BB2035" s="10"/>
      <c r="BC2035" s="10"/>
      <c r="BD2035" s="10"/>
      <c r="BE2035" s="10"/>
      <c r="BF2035" s="10"/>
      <c r="BG2035" s="10"/>
      <c r="BH2035" s="10"/>
    </row>
    <row r="2036" spans="1:60" ht="15.6" x14ac:dyDescent="0.3">
      <c r="A2036" s="34" t="s">
        <v>2468</v>
      </c>
      <c r="B2036" s="34" t="s">
        <v>2620</v>
      </c>
      <c r="C2036" s="34" t="s">
        <v>2512</v>
      </c>
      <c r="D2036" s="34">
        <v>20</v>
      </c>
      <c r="E2036" s="34" t="s">
        <v>2698</v>
      </c>
      <c r="F2036" s="91" t="s">
        <v>2699</v>
      </c>
      <c r="G2036" s="47">
        <v>1</v>
      </c>
      <c r="H2036" s="47">
        <v>35</v>
      </c>
      <c r="I2036" s="47">
        <v>0</v>
      </c>
      <c r="J2036" s="47">
        <v>0</v>
      </c>
      <c r="K2036" s="47">
        <v>0</v>
      </c>
      <c r="L2036" s="47">
        <v>1</v>
      </c>
      <c r="M2036" s="47">
        <v>0</v>
      </c>
      <c r="N2036" s="47">
        <v>0</v>
      </c>
      <c r="O2036" s="47">
        <v>0</v>
      </c>
      <c r="P2036" s="47">
        <v>0</v>
      </c>
      <c r="Q2036" s="47">
        <v>0</v>
      </c>
      <c r="R2036" s="47">
        <v>0</v>
      </c>
      <c r="S2036" s="47">
        <v>0</v>
      </c>
      <c r="T2036" s="47">
        <v>1</v>
      </c>
      <c r="U2036" s="47">
        <v>257</v>
      </c>
      <c r="V2036" s="47">
        <v>1</v>
      </c>
      <c r="W2036" s="47">
        <v>0</v>
      </c>
      <c r="X2036" s="47">
        <v>0</v>
      </c>
      <c r="Y2036" s="47">
        <v>1</v>
      </c>
      <c r="Z2036" s="47">
        <v>0</v>
      </c>
      <c r="AA2036" s="47">
        <v>0</v>
      </c>
      <c r="AB2036" s="47">
        <v>0</v>
      </c>
      <c r="AC2036" s="47">
        <v>0</v>
      </c>
      <c r="AD2036" s="47">
        <v>3</v>
      </c>
      <c r="AE2036" s="47">
        <v>0</v>
      </c>
      <c r="AF2036" s="35">
        <f>G2036+H2036+I2036+J2036+K2036+L2036+M2036+N2036+O2036+P2036+Q2036+R2036+S2036+T2036+U2036+V2036+W2036+X2036+Y2036+Z2036+AA2036+AB2036+AC2036+AD2036</f>
        <v>300</v>
      </c>
      <c r="AG2036" s="35">
        <f>G2036+H2036+I2036+J2036+K2036+L2036+M2036+N2036+O2036+P2036+Q2036+R2036+S2036+T2036+U2036+V2036+W2036+X2036+Y2036+Z2036+AA2036+AB2036+AC2036</f>
        <v>297</v>
      </c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  <c r="AZ2036" s="10"/>
      <c r="BA2036" s="10"/>
      <c r="BB2036" s="10"/>
      <c r="BC2036" s="10"/>
      <c r="BD2036" s="10"/>
      <c r="BE2036" s="10"/>
      <c r="BF2036" s="10"/>
      <c r="BG2036" s="10"/>
      <c r="BH2036" s="10"/>
    </row>
    <row r="2037" spans="1:60" ht="15.6" x14ac:dyDescent="0.3">
      <c r="A2037" s="40"/>
      <c r="B2037" s="40"/>
      <c r="C2037" s="40"/>
      <c r="D2037" s="40"/>
      <c r="E2037" s="44" t="s">
        <v>16</v>
      </c>
      <c r="F2037" s="44" t="s">
        <v>7</v>
      </c>
      <c r="G2037" s="44">
        <f>SUM(G2033:G2036)</f>
        <v>3</v>
      </c>
      <c r="H2037" s="44">
        <f t="shared" ref="H2037:AG2037" si="542">SUM(H2033:H2036)</f>
        <v>214</v>
      </c>
      <c r="I2037" s="44">
        <f t="shared" si="542"/>
        <v>4</v>
      </c>
      <c r="J2037" s="44">
        <f t="shared" si="542"/>
        <v>2</v>
      </c>
      <c r="K2037" s="44">
        <f t="shared" si="542"/>
        <v>3</v>
      </c>
      <c r="L2037" s="44">
        <f t="shared" si="542"/>
        <v>2</v>
      </c>
      <c r="M2037" s="44">
        <f t="shared" si="542"/>
        <v>0</v>
      </c>
      <c r="N2037" s="44">
        <f t="shared" si="542"/>
        <v>4</v>
      </c>
      <c r="O2037" s="44">
        <f t="shared" si="542"/>
        <v>2</v>
      </c>
      <c r="P2037" s="44">
        <f t="shared" si="542"/>
        <v>0</v>
      </c>
      <c r="Q2037" s="44">
        <f t="shared" si="542"/>
        <v>0</v>
      </c>
      <c r="R2037" s="44">
        <f>SUM(R2033:R2036)</f>
        <v>0</v>
      </c>
      <c r="S2037" s="44">
        <f t="shared" si="542"/>
        <v>0</v>
      </c>
      <c r="T2037" s="44">
        <f t="shared" si="542"/>
        <v>1</v>
      </c>
      <c r="U2037" s="44">
        <f t="shared" si="542"/>
        <v>1084</v>
      </c>
      <c r="V2037" s="44">
        <f t="shared" si="542"/>
        <v>3</v>
      </c>
      <c r="W2037" s="44">
        <f t="shared" si="542"/>
        <v>2</v>
      </c>
      <c r="X2037" s="44">
        <f t="shared" si="542"/>
        <v>2</v>
      </c>
      <c r="Y2037" s="44">
        <f t="shared" si="542"/>
        <v>1</v>
      </c>
      <c r="Z2037" s="44">
        <f t="shared" si="542"/>
        <v>0</v>
      </c>
      <c r="AA2037" s="44">
        <f t="shared" si="542"/>
        <v>2</v>
      </c>
      <c r="AB2037" s="44">
        <f t="shared" si="542"/>
        <v>0</v>
      </c>
      <c r="AC2037" s="44">
        <f t="shared" si="542"/>
        <v>1</v>
      </c>
      <c r="AD2037" s="44">
        <f t="shared" si="542"/>
        <v>23</v>
      </c>
      <c r="AE2037" s="44">
        <f t="shared" si="542"/>
        <v>0</v>
      </c>
      <c r="AF2037" s="44">
        <f t="shared" si="542"/>
        <v>1353</v>
      </c>
      <c r="AG2037" s="44">
        <f t="shared" si="542"/>
        <v>1330</v>
      </c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  <c r="AZ2037" s="10"/>
      <c r="BA2037" s="10"/>
      <c r="BB2037" s="10"/>
      <c r="BC2037" s="10"/>
      <c r="BD2037" s="10"/>
      <c r="BE2037" s="10"/>
      <c r="BF2037" s="10"/>
      <c r="BG2037" s="10"/>
      <c r="BH2037" s="10"/>
    </row>
    <row r="2038" spans="1:60" ht="15.6" x14ac:dyDescent="0.3">
      <c r="A2038" s="40"/>
      <c r="B2038" s="40"/>
      <c r="C2038" s="40"/>
      <c r="D2038" s="40"/>
      <c r="E2038" s="45"/>
      <c r="F2038" s="45"/>
      <c r="G2038" s="45"/>
      <c r="H2038" s="45"/>
      <c r="I2038" s="45"/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94"/>
      <c r="AE2038" s="41"/>
      <c r="AF2038" s="41"/>
      <c r="AG2038" s="41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  <c r="AZ2038" s="10"/>
      <c r="BA2038" s="10"/>
      <c r="BB2038" s="10"/>
      <c r="BC2038" s="10"/>
      <c r="BD2038" s="10"/>
      <c r="BE2038" s="10"/>
      <c r="BF2038" s="10"/>
      <c r="BG2038" s="10"/>
      <c r="BH2038" s="10"/>
    </row>
    <row r="2039" spans="1:60" ht="15.6" x14ac:dyDescent="0.3">
      <c r="A2039" s="34" t="s">
        <v>2468</v>
      </c>
      <c r="B2039" s="34" t="s">
        <v>2620</v>
      </c>
      <c r="C2039" s="34" t="s">
        <v>2512</v>
      </c>
      <c r="D2039" s="34">
        <v>21</v>
      </c>
      <c r="E2039" s="34" t="s">
        <v>2700</v>
      </c>
      <c r="F2039" s="91" t="s">
        <v>2701</v>
      </c>
      <c r="G2039" s="47">
        <v>0</v>
      </c>
      <c r="H2039" s="47">
        <v>108</v>
      </c>
      <c r="I2039" s="47">
        <v>4</v>
      </c>
      <c r="J2039" s="47">
        <v>0</v>
      </c>
      <c r="K2039" s="47">
        <v>0</v>
      </c>
      <c r="L2039" s="47">
        <v>1</v>
      </c>
      <c r="M2039" s="47">
        <v>0</v>
      </c>
      <c r="N2039" s="47">
        <v>6</v>
      </c>
      <c r="O2039" s="47">
        <v>0</v>
      </c>
      <c r="P2039" s="47">
        <v>0</v>
      </c>
      <c r="Q2039" s="47">
        <v>0</v>
      </c>
      <c r="R2039" s="47">
        <v>0</v>
      </c>
      <c r="S2039" s="47">
        <v>0</v>
      </c>
      <c r="T2039" s="47">
        <v>0</v>
      </c>
      <c r="U2039" s="47">
        <v>301</v>
      </c>
      <c r="V2039" s="47">
        <v>1</v>
      </c>
      <c r="W2039" s="47">
        <v>0</v>
      </c>
      <c r="X2039" s="47">
        <v>0</v>
      </c>
      <c r="Y2039" s="47">
        <v>0</v>
      </c>
      <c r="Z2039" s="47">
        <v>0</v>
      </c>
      <c r="AA2039" s="47">
        <v>1</v>
      </c>
      <c r="AB2039" s="47">
        <v>1</v>
      </c>
      <c r="AC2039" s="47">
        <v>0</v>
      </c>
      <c r="AD2039" s="47">
        <v>7</v>
      </c>
      <c r="AE2039" s="47">
        <v>0</v>
      </c>
      <c r="AF2039" s="35">
        <f>G2039+H2039+I2039+J2039+K2039+L2039+M2039+N2039+O2039+P2039+Q2039+R2039+S2039+T2039+U2039+V2039+W2039+X2039+Y2039+Z2039+AA2039+AB2039+AC2039+AD2039</f>
        <v>430</v>
      </c>
      <c r="AG2039" s="35">
        <f>G2039+H2039+I2039+J2039+K2039+L2039+M2039+N2039+O2039+P2039+Q2039+R2039+S2039+T2039+U2039+V2039+W2039+X2039+Y2039+Z2039+AA2039+AB2039+AC2039</f>
        <v>423</v>
      </c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  <c r="AZ2039" s="10"/>
      <c r="BA2039" s="10"/>
      <c r="BB2039" s="10"/>
      <c r="BC2039" s="10"/>
      <c r="BD2039" s="10"/>
      <c r="BE2039" s="10"/>
      <c r="BF2039" s="10"/>
      <c r="BG2039" s="10"/>
      <c r="BH2039" s="10"/>
    </row>
    <row r="2040" spans="1:60" ht="15.6" x14ac:dyDescent="0.3">
      <c r="A2040" s="34" t="s">
        <v>2468</v>
      </c>
      <c r="B2040" s="34" t="s">
        <v>2620</v>
      </c>
      <c r="C2040" s="34" t="s">
        <v>2512</v>
      </c>
      <c r="D2040" s="34">
        <v>21</v>
      </c>
      <c r="E2040" s="34" t="s">
        <v>2700</v>
      </c>
      <c r="F2040" s="91" t="s">
        <v>2702</v>
      </c>
      <c r="G2040" s="47">
        <v>2</v>
      </c>
      <c r="H2040" s="47">
        <v>103</v>
      </c>
      <c r="I2040" s="47">
        <v>2</v>
      </c>
      <c r="J2040" s="47">
        <v>0</v>
      </c>
      <c r="K2040" s="47">
        <v>2</v>
      </c>
      <c r="L2040" s="47">
        <v>2</v>
      </c>
      <c r="M2040" s="47">
        <v>1</v>
      </c>
      <c r="N2040" s="47">
        <v>1</v>
      </c>
      <c r="O2040" s="47">
        <v>0</v>
      </c>
      <c r="P2040" s="47">
        <v>0</v>
      </c>
      <c r="Q2040" s="47">
        <v>0</v>
      </c>
      <c r="R2040" s="47">
        <v>0</v>
      </c>
      <c r="S2040" s="47">
        <v>0</v>
      </c>
      <c r="T2040" s="47">
        <v>1</v>
      </c>
      <c r="U2040" s="47">
        <v>310</v>
      </c>
      <c r="V2040" s="47">
        <v>2</v>
      </c>
      <c r="W2040" s="47">
        <v>0</v>
      </c>
      <c r="X2040" s="47">
        <v>0</v>
      </c>
      <c r="Y2040" s="47">
        <v>0</v>
      </c>
      <c r="Z2040" s="47">
        <v>0</v>
      </c>
      <c r="AA2040" s="47">
        <v>0</v>
      </c>
      <c r="AB2040" s="47">
        <v>0</v>
      </c>
      <c r="AC2040" s="47">
        <v>0</v>
      </c>
      <c r="AD2040" s="47">
        <v>5</v>
      </c>
      <c r="AE2040" s="47">
        <v>0</v>
      </c>
      <c r="AF2040" s="35">
        <f>G2040+H2040+I2040+J2040+K2040+L2040+M2040+N2040+O2040+P2040+Q2040+R2040+S2040+T2040+U2040+V2040+W2040+X2040+Y2040+Z2040+AA2040+AB2040+AC2040+AD2040</f>
        <v>431</v>
      </c>
      <c r="AG2040" s="35">
        <f>G2040+H2040+I2040+J2040+K2040+L2040+M2040+N2040+O2040+P2040+Q2040+R2040+S2040+T2040+U2040+V2040+W2040+X2040+Y2040+Z2040+AA2040+AB2040+AC2040</f>
        <v>426</v>
      </c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  <c r="AZ2040" s="10"/>
      <c r="BA2040" s="10"/>
      <c r="BB2040" s="10"/>
      <c r="BC2040" s="10"/>
      <c r="BD2040" s="10"/>
      <c r="BE2040" s="10"/>
      <c r="BF2040" s="10"/>
      <c r="BG2040" s="10"/>
      <c r="BH2040" s="10"/>
    </row>
    <row r="2041" spans="1:60" ht="15.6" x14ac:dyDescent="0.3">
      <c r="A2041" s="34" t="s">
        <v>2468</v>
      </c>
      <c r="B2041" s="34" t="s">
        <v>2620</v>
      </c>
      <c r="C2041" s="34" t="s">
        <v>2512</v>
      </c>
      <c r="D2041" s="34">
        <v>21</v>
      </c>
      <c r="E2041" s="34" t="s">
        <v>2703</v>
      </c>
      <c r="F2041" s="91" t="s">
        <v>2704</v>
      </c>
      <c r="G2041" s="47">
        <v>0</v>
      </c>
      <c r="H2041" s="47">
        <v>33</v>
      </c>
      <c r="I2041" s="47">
        <v>0</v>
      </c>
      <c r="J2041" s="47">
        <v>0</v>
      </c>
      <c r="K2041" s="47">
        <v>0</v>
      </c>
      <c r="L2041" s="47">
        <v>1</v>
      </c>
      <c r="M2041" s="47">
        <v>1</v>
      </c>
      <c r="N2041" s="47">
        <v>3</v>
      </c>
      <c r="O2041" s="47">
        <v>0</v>
      </c>
      <c r="P2041" s="47">
        <v>0</v>
      </c>
      <c r="Q2041" s="47">
        <v>0</v>
      </c>
      <c r="R2041" s="47">
        <v>0</v>
      </c>
      <c r="S2041" s="47">
        <v>0</v>
      </c>
      <c r="T2041" s="47">
        <v>0</v>
      </c>
      <c r="U2041" s="47">
        <v>302</v>
      </c>
      <c r="V2041" s="47">
        <v>1</v>
      </c>
      <c r="W2041" s="47">
        <v>0</v>
      </c>
      <c r="X2041" s="47">
        <v>0</v>
      </c>
      <c r="Y2041" s="47">
        <v>0</v>
      </c>
      <c r="Z2041" s="47">
        <v>0</v>
      </c>
      <c r="AA2041" s="47">
        <v>1</v>
      </c>
      <c r="AB2041" s="47">
        <v>0</v>
      </c>
      <c r="AC2041" s="47">
        <v>2</v>
      </c>
      <c r="AD2041" s="47">
        <v>3</v>
      </c>
      <c r="AE2041" s="47">
        <v>0</v>
      </c>
      <c r="AF2041" s="35">
        <f>G2041+H2041+I2041+J2041+K2041+L2041+M2041+N2041+O2041+P2041+Q2041+R2041+S2041+T2041+U2041+V2041+W2041+X2041+Y2041+Z2041+AA2041+AB2041+AC2041+AD2041</f>
        <v>347</v>
      </c>
      <c r="AG2041" s="35">
        <f>G2041+H2041+I2041+J2041+K2041+L2041+M2041+N2041+O2041+P2041+Q2041+R2041+S2041+T2041+U2041+V2041+W2041+X2041+Y2041+Z2041+AA2041+AB2041+AC2041</f>
        <v>344</v>
      </c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  <c r="AZ2041" s="10"/>
      <c r="BA2041" s="10"/>
      <c r="BB2041" s="10"/>
      <c r="BC2041" s="10"/>
      <c r="BD2041" s="10"/>
      <c r="BE2041" s="10"/>
      <c r="BF2041" s="10"/>
      <c r="BG2041" s="10"/>
      <c r="BH2041" s="10"/>
    </row>
    <row r="2042" spans="1:60" ht="15.6" x14ac:dyDescent="0.3">
      <c r="A2042" s="34" t="s">
        <v>2468</v>
      </c>
      <c r="B2042" s="34" t="s">
        <v>2620</v>
      </c>
      <c r="C2042" s="34" t="s">
        <v>2512</v>
      </c>
      <c r="D2042" s="34">
        <v>21</v>
      </c>
      <c r="E2042" s="34" t="s">
        <v>2705</v>
      </c>
      <c r="F2042" s="91" t="s">
        <v>2706</v>
      </c>
      <c r="G2042" s="47">
        <v>0</v>
      </c>
      <c r="H2042" s="47">
        <v>15</v>
      </c>
      <c r="I2042" s="47">
        <v>0</v>
      </c>
      <c r="J2042" s="47">
        <v>0</v>
      </c>
      <c r="K2042" s="47">
        <v>0</v>
      </c>
      <c r="L2042" s="47">
        <v>0</v>
      </c>
      <c r="M2042" s="47">
        <v>0</v>
      </c>
      <c r="N2042" s="47">
        <v>0</v>
      </c>
      <c r="O2042" s="47">
        <v>0</v>
      </c>
      <c r="P2042" s="47">
        <v>0</v>
      </c>
      <c r="Q2042" s="47">
        <v>0</v>
      </c>
      <c r="R2042" s="47">
        <v>0</v>
      </c>
      <c r="S2042" s="47">
        <v>0</v>
      </c>
      <c r="T2042" s="47">
        <v>0</v>
      </c>
      <c r="U2042" s="47">
        <v>345</v>
      </c>
      <c r="V2042" s="47">
        <v>0</v>
      </c>
      <c r="W2042" s="47">
        <v>0</v>
      </c>
      <c r="X2042" s="47">
        <v>0</v>
      </c>
      <c r="Y2042" s="47">
        <v>0</v>
      </c>
      <c r="Z2042" s="47">
        <v>1</v>
      </c>
      <c r="AA2042" s="47">
        <v>0</v>
      </c>
      <c r="AB2042" s="47">
        <v>0</v>
      </c>
      <c r="AC2042" s="47">
        <v>0</v>
      </c>
      <c r="AD2042" s="47">
        <v>1</v>
      </c>
      <c r="AE2042" s="47">
        <v>0</v>
      </c>
      <c r="AF2042" s="35">
        <f>G2042+H2042+I2042+J2042+K2042+L2042+M2042+N2042+O2042+P2042+Q2042+R2042+S2042+T2042+U2042+V2042+W2042+X2042+Y2042+Z2042+AA2042+AB2042+AC2042+AD2042</f>
        <v>362</v>
      </c>
      <c r="AG2042" s="35">
        <f>G2042+H2042+I2042+J2042+K2042+L2042+M2042+N2042+O2042+P2042+Q2042+R2042+S2042+T2042+U2042+V2042+W2042+X2042+Y2042+Z2042+AA2042+AB2042+AC2042</f>
        <v>361</v>
      </c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  <c r="AZ2042" s="10"/>
      <c r="BA2042" s="10"/>
      <c r="BB2042" s="10"/>
      <c r="BC2042" s="10"/>
      <c r="BD2042" s="10"/>
      <c r="BE2042" s="10"/>
      <c r="BF2042" s="10"/>
      <c r="BG2042" s="10"/>
      <c r="BH2042" s="10"/>
    </row>
    <row r="2043" spans="1:60" ht="15.6" x14ac:dyDescent="0.3">
      <c r="A2043" s="34" t="s">
        <v>2468</v>
      </c>
      <c r="B2043" s="34" t="s">
        <v>2620</v>
      </c>
      <c r="C2043" s="34" t="s">
        <v>2512</v>
      </c>
      <c r="D2043" s="34">
        <v>21</v>
      </c>
      <c r="E2043" s="34" t="s">
        <v>2707</v>
      </c>
      <c r="F2043" s="91" t="s">
        <v>2708</v>
      </c>
      <c r="G2043" s="47">
        <v>0</v>
      </c>
      <c r="H2043" s="47">
        <v>72</v>
      </c>
      <c r="I2043" s="47">
        <v>2</v>
      </c>
      <c r="J2043" s="47">
        <v>0</v>
      </c>
      <c r="K2043" s="47">
        <v>1</v>
      </c>
      <c r="L2043" s="47">
        <v>1</v>
      </c>
      <c r="M2043" s="47">
        <v>0</v>
      </c>
      <c r="N2043" s="47">
        <v>4</v>
      </c>
      <c r="O2043" s="47">
        <v>1</v>
      </c>
      <c r="P2043" s="47">
        <v>0</v>
      </c>
      <c r="Q2043" s="47">
        <v>1</v>
      </c>
      <c r="R2043" s="47">
        <v>0</v>
      </c>
      <c r="S2043" s="47">
        <v>0</v>
      </c>
      <c r="T2043" s="47">
        <v>0</v>
      </c>
      <c r="U2043" s="47">
        <v>652</v>
      </c>
      <c r="V2043" s="47">
        <v>0</v>
      </c>
      <c r="W2043" s="47">
        <v>1</v>
      </c>
      <c r="X2043" s="47">
        <v>0</v>
      </c>
      <c r="Y2043" s="47">
        <v>1</v>
      </c>
      <c r="Z2043" s="47">
        <v>0</v>
      </c>
      <c r="AA2043" s="47">
        <v>1</v>
      </c>
      <c r="AB2043" s="47">
        <v>0</v>
      </c>
      <c r="AC2043" s="47">
        <v>1</v>
      </c>
      <c r="AD2043" s="47">
        <v>12</v>
      </c>
      <c r="AE2043" s="47">
        <v>0</v>
      </c>
      <c r="AF2043" s="35">
        <f>G2043+H2043+I2043+J2043+K2043+L2043+M2043+N2043+O2043+P2043+Q2043+R2043+S2043+T2043+U2043+V2043+W2043+X2043+Y2043+Z2043+AA2043+AB2043+AC2043+AD2043</f>
        <v>750</v>
      </c>
      <c r="AG2043" s="35">
        <f>G2043+H2043+I2043+J2043+K2043+L2043+M2043+N2043+O2043+P2043+Q2043+R2043+S2043+T2043+U2043+V2043+W2043+X2043+Y2043+Z2043+AA2043+AB2043+AC2043</f>
        <v>738</v>
      </c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  <c r="AZ2043" s="10"/>
      <c r="BA2043" s="10"/>
      <c r="BB2043" s="10"/>
      <c r="BC2043" s="10"/>
      <c r="BD2043" s="10"/>
      <c r="BE2043" s="10"/>
      <c r="BF2043" s="10"/>
      <c r="BG2043" s="10"/>
      <c r="BH2043" s="10"/>
    </row>
    <row r="2044" spans="1:60" ht="15.6" x14ac:dyDescent="0.3">
      <c r="A2044" s="40"/>
      <c r="B2044" s="40"/>
      <c r="C2044" s="40"/>
      <c r="D2044" s="40"/>
      <c r="E2044" s="44" t="s">
        <v>14</v>
      </c>
      <c r="F2044" s="44" t="s">
        <v>7</v>
      </c>
      <c r="G2044" s="44">
        <f>SUM(G2039:G2043)</f>
        <v>2</v>
      </c>
      <c r="H2044" s="44">
        <f t="shared" ref="H2044:AG2044" si="543">SUM(H2039:H2043)</f>
        <v>331</v>
      </c>
      <c r="I2044" s="44">
        <f t="shared" si="543"/>
        <v>8</v>
      </c>
      <c r="J2044" s="44">
        <f t="shared" si="543"/>
        <v>0</v>
      </c>
      <c r="K2044" s="44">
        <f t="shared" si="543"/>
        <v>3</v>
      </c>
      <c r="L2044" s="44">
        <f t="shared" si="543"/>
        <v>5</v>
      </c>
      <c r="M2044" s="44">
        <f t="shared" si="543"/>
        <v>2</v>
      </c>
      <c r="N2044" s="44">
        <f t="shared" si="543"/>
        <v>14</v>
      </c>
      <c r="O2044" s="44">
        <f t="shared" si="543"/>
        <v>1</v>
      </c>
      <c r="P2044" s="44">
        <f t="shared" si="543"/>
        <v>0</v>
      </c>
      <c r="Q2044" s="44">
        <f t="shared" si="543"/>
        <v>1</v>
      </c>
      <c r="R2044" s="44">
        <f t="shared" si="543"/>
        <v>0</v>
      </c>
      <c r="S2044" s="44">
        <f t="shared" si="543"/>
        <v>0</v>
      </c>
      <c r="T2044" s="44">
        <f>SUM(T2039:T2043)</f>
        <v>1</v>
      </c>
      <c r="U2044" s="44">
        <f t="shared" si="543"/>
        <v>1910</v>
      </c>
      <c r="V2044" s="44">
        <f t="shared" si="543"/>
        <v>4</v>
      </c>
      <c r="W2044" s="44">
        <f t="shared" si="543"/>
        <v>1</v>
      </c>
      <c r="X2044" s="44">
        <f t="shared" si="543"/>
        <v>0</v>
      </c>
      <c r="Y2044" s="44">
        <f t="shared" si="543"/>
        <v>1</v>
      </c>
      <c r="Z2044" s="44">
        <f t="shared" si="543"/>
        <v>1</v>
      </c>
      <c r="AA2044" s="44">
        <f t="shared" si="543"/>
        <v>3</v>
      </c>
      <c r="AB2044" s="44">
        <f t="shared" si="543"/>
        <v>1</v>
      </c>
      <c r="AC2044" s="44">
        <f t="shared" si="543"/>
        <v>3</v>
      </c>
      <c r="AD2044" s="44">
        <f t="shared" si="543"/>
        <v>28</v>
      </c>
      <c r="AE2044" s="44">
        <f t="shared" si="543"/>
        <v>0</v>
      </c>
      <c r="AF2044" s="44">
        <f t="shared" si="543"/>
        <v>2320</v>
      </c>
      <c r="AG2044" s="44">
        <f t="shared" si="543"/>
        <v>2292</v>
      </c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  <c r="AZ2044" s="10"/>
      <c r="BA2044" s="10"/>
      <c r="BB2044" s="10"/>
      <c r="BC2044" s="10"/>
      <c r="BD2044" s="10"/>
      <c r="BE2044" s="10"/>
      <c r="BF2044" s="10"/>
      <c r="BG2044" s="10"/>
      <c r="BH2044" s="10"/>
    </row>
    <row r="2045" spans="1:60" ht="15.6" x14ac:dyDescent="0.3">
      <c r="A2045" s="40"/>
      <c r="B2045" s="40"/>
      <c r="C2045" s="40"/>
      <c r="D2045" s="40"/>
      <c r="E2045" s="45"/>
      <c r="F2045" s="94"/>
      <c r="G2045" s="45"/>
      <c r="H2045" s="45"/>
      <c r="I2045" s="45"/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94"/>
      <c r="AE2045" s="45"/>
      <c r="AF2045" s="45"/>
      <c r="AG2045" s="45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  <c r="AZ2045" s="10"/>
      <c r="BA2045" s="10"/>
      <c r="BB2045" s="10"/>
      <c r="BC2045" s="10"/>
      <c r="BD2045" s="10"/>
      <c r="BE2045" s="10"/>
      <c r="BF2045" s="10"/>
      <c r="BG2045" s="10"/>
      <c r="BH2045" s="10"/>
    </row>
    <row r="2046" spans="1:60" ht="15.6" x14ac:dyDescent="0.3">
      <c r="A2046" s="34" t="s">
        <v>2468</v>
      </c>
      <c r="B2046" s="34" t="s">
        <v>2620</v>
      </c>
      <c r="C2046" s="34" t="s">
        <v>2512</v>
      </c>
      <c r="D2046" s="34">
        <v>22</v>
      </c>
      <c r="E2046" s="34" t="s">
        <v>2722</v>
      </c>
      <c r="F2046" s="91" t="s">
        <v>2723</v>
      </c>
      <c r="G2046" s="47">
        <v>0</v>
      </c>
      <c r="H2046" s="47">
        <v>72</v>
      </c>
      <c r="I2046" s="47">
        <v>0</v>
      </c>
      <c r="J2046" s="47">
        <v>0</v>
      </c>
      <c r="K2046" s="47">
        <v>0</v>
      </c>
      <c r="L2046" s="47">
        <v>0</v>
      </c>
      <c r="M2046" s="47">
        <v>0</v>
      </c>
      <c r="N2046" s="47">
        <v>1</v>
      </c>
      <c r="O2046" s="47">
        <v>0</v>
      </c>
      <c r="P2046" s="47">
        <v>0</v>
      </c>
      <c r="Q2046" s="47">
        <v>0</v>
      </c>
      <c r="R2046" s="47">
        <v>0</v>
      </c>
      <c r="S2046" s="47">
        <v>0</v>
      </c>
      <c r="T2046" s="47">
        <v>0</v>
      </c>
      <c r="U2046" s="47">
        <v>150</v>
      </c>
      <c r="V2046" s="47">
        <v>0</v>
      </c>
      <c r="W2046" s="47">
        <v>0</v>
      </c>
      <c r="X2046" s="47">
        <v>0</v>
      </c>
      <c r="Y2046" s="47">
        <v>0</v>
      </c>
      <c r="Z2046" s="47">
        <v>1</v>
      </c>
      <c r="AA2046" s="47">
        <v>0</v>
      </c>
      <c r="AB2046" s="47">
        <v>0</v>
      </c>
      <c r="AC2046" s="47">
        <v>0</v>
      </c>
      <c r="AD2046" s="47">
        <v>3</v>
      </c>
      <c r="AE2046" s="47">
        <v>0</v>
      </c>
      <c r="AF2046" s="35">
        <f>G2046+H2046+I2046+J2046+K2046+L2046+M2046+N2046+O2046+P2046+Q2046+R2046+S2046+T2046+U2046+V2046+W2046+X2046+Y2046+Z2046+AA2046+AB2046+AC2046+AD2046</f>
        <v>227</v>
      </c>
      <c r="AG2046" s="35">
        <f>G2046+H2046+I2046+J2046+K2046+L2046+M2046+N2046+O2046+P2046+Q2046+R2046+S2046+T2046+U2046+V2046+W2046+X2046+Y2046+Z2046+AA2046+AB2046+AC2046</f>
        <v>224</v>
      </c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  <c r="AZ2046" s="10"/>
      <c r="BA2046" s="10"/>
      <c r="BB2046" s="10"/>
      <c r="BC2046" s="10"/>
      <c r="BD2046" s="10"/>
      <c r="BE2046" s="10"/>
      <c r="BF2046" s="10"/>
      <c r="BG2046" s="10"/>
      <c r="BH2046" s="10"/>
    </row>
    <row r="2047" spans="1:60" ht="15.6" x14ac:dyDescent="0.3">
      <c r="A2047" s="40"/>
      <c r="B2047" s="40"/>
      <c r="C2047" s="40"/>
      <c r="D2047" s="40"/>
      <c r="E2047" s="44" t="s">
        <v>2473</v>
      </c>
      <c r="F2047" s="44" t="s">
        <v>7</v>
      </c>
      <c r="G2047" s="44">
        <f t="shared" ref="G2047:AG2047" si="544">SUM(G2046:G2046)</f>
        <v>0</v>
      </c>
      <c r="H2047" s="44">
        <f t="shared" si="544"/>
        <v>72</v>
      </c>
      <c r="I2047" s="44">
        <f t="shared" si="544"/>
        <v>0</v>
      </c>
      <c r="J2047" s="44">
        <f t="shared" si="544"/>
        <v>0</v>
      </c>
      <c r="K2047" s="44">
        <f t="shared" si="544"/>
        <v>0</v>
      </c>
      <c r="L2047" s="44">
        <f t="shared" si="544"/>
        <v>0</v>
      </c>
      <c r="M2047" s="44">
        <f t="shared" si="544"/>
        <v>0</v>
      </c>
      <c r="N2047" s="44">
        <f t="shared" si="544"/>
        <v>1</v>
      </c>
      <c r="O2047" s="44">
        <f t="shared" si="544"/>
        <v>0</v>
      </c>
      <c r="P2047" s="44">
        <f t="shared" si="544"/>
        <v>0</v>
      </c>
      <c r="Q2047" s="44">
        <f t="shared" si="544"/>
        <v>0</v>
      </c>
      <c r="R2047" s="44">
        <f t="shared" si="544"/>
        <v>0</v>
      </c>
      <c r="S2047" s="44">
        <f t="shared" si="544"/>
        <v>0</v>
      </c>
      <c r="T2047" s="44">
        <f>SUM(T2046:T2046)</f>
        <v>0</v>
      </c>
      <c r="U2047" s="44">
        <f t="shared" si="544"/>
        <v>150</v>
      </c>
      <c r="V2047" s="44">
        <f t="shared" si="544"/>
        <v>0</v>
      </c>
      <c r="W2047" s="44">
        <f t="shared" si="544"/>
        <v>0</v>
      </c>
      <c r="X2047" s="44">
        <f t="shared" si="544"/>
        <v>0</v>
      </c>
      <c r="Y2047" s="44">
        <f t="shared" si="544"/>
        <v>0</v>
      </c>
      <c r="Z2047" s="44">
        <f t="shared" si="544"/>
        <v>1</v>
      </c>
      <c r="AA2047" s="44">
        <f t="shared" si="544"/>
        <v>0</v>
      </c>
      <c r="AB2047" s="44">
        <f t="shared" si="544"/>
        <v>0</v>
      </c>
      <c r="AC2047" s="44">
        <f t="shared" si="544"/>
        <v>0</v>
      </c>
      <c r="AD2047" s="44">
        <f t="shared" si="544"/>
        <v>3</v>
      </c>
      <c r="AE2047" s="44">
        <f t="shared" si="544"/>
        <v>0</v>
      </c>
      <c r="AF2047" s="44">
        <f t="shared" si="544"/>
        <v>227</v>
      </c>
      <c r="AG2047" s="44">
        <f t="shared" si="544"/>
        <v>224</v>
      </c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  <c r="AZ2047" s="10"/>
      <c r="BA2047" s="10"/>
      <c r="BB2047" s="10"/>
      <c r="BC2047" s="10"/>
      <c r="BD2047" s="10"/>
      <c r="BE2047" s="10"/>
      <c r="BF2047" s="10"/>
      <c r="BG2047" s="10"/>
      <c r="BH2047" s="10"/>
    </row>
    <row r="2048" spans="1:60" ht="15.6" x14ac:dyDescent="0.3">
      <c r="A2048" s="40"/>
      <c r="B2048" s="40"/>
      <c r="C2048" s="40"/>
      <c r="D2048" s="40"/>
      <c r="E2048" s="45"/>
      <c r="F2048" s="45"/>
      <c r="G2048" s="45"/>
      <c r="H2048" s="45"/>
      <c r="I2048" s="45"/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94"/>
      <c r="AE2048" s="41"/>
      <c r="AF2048" s="41"/>
      <c r="AG2048" s="41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  <c r="AZ2048" s="10"/>
      <c r="BA2048" s="10"/>
      <c r="BB2048" s="10"/>
      <c r="BC2048" s="10"/>
      <c r="BD2048" s="10"/>
      <c r="BE2048" s="10"/>
      <c r="BF2048" s="10"/>
      <c r="BG2048" s="10"/>
      <c r="BH2048" s="10"/>
    </row>
    <row r="2049" spans="1:60" ht="15.6" x14ac:dyDescent="0.3">
      <c r="A2049" s="34" t="s">
        <v>2468</v>
      </c>
      <c r="B2049" s="34" t="s">
        <v>2620</v>
      </c>
      <c r="C2049" s="34" t="s">
        <v>2512</v>
      </c>
      <c r="D2049" s="34">
        <v>23</v>
      </c>
      <c r="E2049" s="34" t="s">
        <v>2718</v>
      </c>
      <c r="F2049" s="91" t="s">
        <v>2719</v>
      </c>
      <c r="G2049" s="47">
        <v>3</v>
      </c>
      <c r="H2049" s="47">
        <v>126</v>
      </c>
      <c r="I2049" s="47">
        <v>0</v>
      </c>
      <c r="J2049" s="47">
        <v>0</v>
      </c>
      <c r="K2049" s="47">
        <v>1</v>
      </c>
      <c r="L2049" s="47">
        <v>0</v>
      </c>
      <c r="M2049" s="47">
        <v>1</v>
      </c>
      <c r="N2049" s="47">
        <v>1</v>
      </c>
      <c r="O2049" s="47">
        <v>0</v>
      </c>
      <c r="P2049" s="47">
        <v>0</v>
      </c>
      <c r="Q2049" s="47">
        <v>0</v>
      </c>
      <c r="R2049" s="47">
        <v>0</v>
      </c>
      <c r="S2049" s="47">
        <v>0</v>
      </c>
      <c r="T2049" s="47">
        <v>0</v>
      </c>
      <c r="U2049" s="47">
        <v>231</v>
      </c>
      <c r="V2049" s="47">
        <v>1</v>
      </c>
      <c r="W2049" s="47">
        <v>0</v>
      </c>
      <c r="X2049" s="47">
        <v>0</v>
      </c>
      <c r="Y2049" s="47">
        <v>0</v>
      </c>
      <c r="Z2049" s="47">
        <v>0</v>
      </c>
      <c r="AA2049" s="47">
        <v>0</v>
      </c>
      <c r="AB2049" s="47">
        <v>1</v>
      </c>
      <c r="AC2049" s="47">
        <v>2</v>
      </c>
      <c r="AD2049" s="47">
        <v>5</v>
      </c>
      <c r="AE2049" s="47">
        <v>0</v>
      </c>
      <c r="AF2049" s="35">
        <f>G2049+H2049+I2049+J2049+K2049+L2049+M2049+N2049+O2049+P2049+Q2049+R2049+S2049+T2049+U2049+V2049+W2049+X2049+Y2049+Z2049+AA2049+AB2049+AC2049+AD2049</f>
        <v>372</v>
      </c>
      <c r="AG2049" s="35">
        <f>G2049+H2049+I2049+J2049+K2049+L2049+M2049+N2049+O2049+P2049+Q2049+R2049+S2049+T2049+U2049+V2049+W2049+X2049+Y2049+Z2049+AA2049+AB2049+AC2049</f>
        <v>367</v>
      </c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  <c r="AZ2049" s="10"/>
      <c r="BA2049" s="10"/>
      <c r="BB2049" s="10"/>
      <c r="BC2049" s="10"/>
      <c r="BD2049" s="10"/>
      <c r="BE2049" s="10"/>
      <c r="BF2049" s="10"/>
      <c r="BG2049" s="10"/>
      <c r="BH2049" s="10"/>
    </row>
    <row r="2050" spans="1:60" ht="15.6" x14ac:dyDescent="0.3">
      <c r="A2050" s="34" t="s">
        <v>2468</v>
      </c>
      <c r="B2050" s="34" t="s">
        <v>2620</v>
      </c>
      <c r="C2050" s="34" t="s">
        <v>2512</v>
      </c>
      <c r="D2050" s="34">
        <v>23</v>
      </c>
      <c r="E2050" s="34" t="s">
        <v>2720</v>
      </c>
      <c r="F2050" s="91" t="s">
        <v>2721</v>
      </c>
      <c r="G2050" s="47">
        <v>0</v>
      </c>
      <c r="H2050" s="47">
        <v>47</v>
      </c>
      <c r="I2050" s="47">
        <v>2</v>
      </c>
      <c r="J2050" s="47">
        <v>0</v>
      </c>
      <c r="K2050" s="47">
        <v>1</v>
      </c>
      <c r="L2050" s="47">
        <v>0</v>
      </c>
      <c r="M2050" s="47">
        <v>2</v>
      </c>
      <c r="N2050" s="47">
        <v>0</v>
      </c>
      <c r="O2050" s="47">
        <v>0</v>
      </c>
      <c r="P2050" s="47">
        <v>0</v>
      </c>
      <c r="Q2050" s="47">
        <v>0</v>
      </c>
      <c r="R2050" s="47">
        <v>0</v>
      </c>
      <c r="S2050" s="47">
        <v>1</v>
      </c>
      <c r="T2050" s="47">
        <v>1</v>
      </c>
      <c r="U2050" s="47">
        <v>250</v>
      </c>
      <c r="V2050" s="47">
        <v>0</v>
      </c>
      <c r="W2050" s="47">
        <v>0</v>
      </c>
      <c r="X2050" s="47">
        <v>0</v>
      </c>
      <c r="Y2050" s="47">
        <v>0</v>
      </c>
      <c r="Z2050" s="47">
        <v>0</v>
      </c>
      <c r="AA2050" s="47">
        <v>1</v>
      </c>
      <c r="AB2050" s="47">
        <v>0</v>
      </c>
      <c r="AC2050" s="47">
        <v>0</v>
      </c>
      <c r="AD2050" s="47">
        <v>9</v>
      </c>
      <c r="AE2050" s="47">
        <v>0</v>
      </c>
      <c r="AF2050" s="35">
        <f>G2050+H2050+I2050+J2050+K2050+L2050+M2050+N2050+O2050+P2050+Q2050+R2050+S2050+T2050+U2050+V2050+W2050+X2050+Y2050+Z2050+AA2050+AB2050+AC2050+AD2050</f>
        <v>314</v>
      </c>
      <c r="AG2050" s="35">
        <f>G2050+H2050+I2050+J2050+K2050+L2050+M2050+N2050+O2050+P2050+Q2050+R2050+S2050+T2050+U2050+V2050+W2050+X2050+Y2050+Z2050+AA2050+AB2050+AC2050</f>
        <v>305</v>
      </c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  <c r="AZ2050" s="10"/>
      <c r="BA2050" s="10"/>
      <c r="BB2050" s="10"/>
      <c r="BC2050" s="10"/>
      <c r="BD2050" s="10"/>
      <c r="BE2050" s="10"/>
      <c r="BF2050" s="10"/>
      <c r="BG2050" s="10"/>
      <c r="BH2050" s="10"/>
    </row>
    <row r="2051" spans="1:60" ht="15.6" x14ac:dyDescent="0.3">
      <c r="A2051" s="40"/>
      <c r="B2051" s="40"/>
      <c r="C2051" s="40"/>
      <c r="D2051" s="40"/>
      <c r="E2051" s="44" t="s">
        <v>13</v>
      </c>
      <c r="F2051" s="44" t="s">
        <v>7</v>
      </c>
      <c r="G2051" s="44">
        <f t="shared" ref="G2051:AG2051" si="545">SUM(G2049:G2050)</f>
        <v>3</v>
      </c>
      <c r="H2051" s="44">
        <f t="shared" si="545"/>
        <v>173</v>
      </c>
      <c r="I2051" s="44">
        <f t="shared" si="545"/>
        <v>2</v>
      </c>
      <c r="J2051" s="44">
        <f t="shared" si="545"/>
        <v>0</v>
      </c>
      <c r="K2051" s="44">
        <f t="shared" si="545"/>
        <v>2</v>
      </c>
      <c r="L2051" s="44">
        <f t="shared" si="545"/>
        <v>0</v>
      </c>
      <c r="M2051" s="44">
        <f t="shared" si="545"/>
        <v>3</v>
      </c>
      <c r="N2051" s="44">
        <f t="shared" si="545"/>
        <v>1</v>
      </c>
      <c r="O2051" s="44">
        <f t="shared" si="545"/>
        <v>0</v>
      </c>
      <c r="P2051" s="44">
        <f t="shared" si="545"/>
        <v>0</v>
      </c>
      <c r="Q2051" s="44">
        <f t="shared" si="545"/>
        <v>0</v>
      </c>
      <c r="R2051" s="44">
        <f t="shared" si="545"/>
        <v>0</v>
      </c>
      <c r="S2051" s="44">
        <f t="shared" si="545"/>
        <v>1</v>
      </c>
      <c r="T2051" s="44">
        <f>SUM(T2049:T2050)</f>
        <v>1</v>
      </c>
      <c r="U2051" s="44">
        <f t="shared" si="545"/>
        <v>481</v>
      </c>
      <c r="V2051" s="44">
        <f t="shared" si="545"/>
        <v>1</v>
      </c>
      <c r="W2051" s="44">
        <f t="shared" si="545"/>
        <v>0</v>
      </c>
      <c r="X2051" s="44">
        <f t="shared" si="545"/>
        <v>0</v>
      </c>
      <c r="Y2051" s="44">
        <f t="shared" si="545"/>
        <v>0</v>
      </c>
      <c r="Z2051" s="44">
        <f t="shared" si="545"/>
        <v>0</v>
      </c>
      <c r="AA2051" s="44">
        <f t="shared" si="545"/>
        <v>1</v>
      </c>
      <c r="AB2051" s="44">
        <f t="shared" si="545"/>
        <v>1</v>
      </c>
      <c r="AC2051" s="44">
        <f t="shared" si="545"/>
        <v>2</v>
      </c>
      <c r="AD2051" s="44">
        <f t="shared" si="545"/>
        <v>14</v>
      </c>
      <c r="AE2051" s="44">
        <f t="shared" si="545"/>
        <v>0</v>
      </c>
      <c r="AF2051" s="44">
        <f t="shared" si="545"/>
        <v>686</v>
      </c>
      <c r="AG2051" s="44">
        <f t="shared" si="545"/>
        <v>672</v>
      </c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  <c r="AZ2051" s="10"/>
      <c r="BA2051" s="10"/>
      <c r="BB2051" s="10"/>
      <c r="BC2051" s="10"/>
      <c r="BD2051" s="10"/>
      <c r="BE2051" s="10"/>
      <c r="BF2051" s="10"/>
      <c r="BG2051" s="10"/>
      <c r="BH2051" s="10"/>
    </row>
    <row r="2052" spans="1:60" ht="15.6" x14ac:dyDescent="0.3">
      <c r="A2052" s="40"/>
      <c r="B2052" s="40"/>
      <c r="C2052" s="40"/>
      <c r="D2052" s="40"/>
      <c r="E2052" s="45"/>
      <c r="F2052" s="45"/>
      <c r="G2052" s="45"/>
      <c r="H2052" s="45"/>
      <c r="I2052" s="45"/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94"/>
      <c r="AE2052" s="41"/>
      <c r="AF2052" s="41"/>
      <c r="AG2052" s="41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  <c r="BA2052" s="10"/>
      <c r="BB2052" s="10"/>
      <c r="BC2052" s="10"/>
      <c r="BD2052" s="10"/>
      <c r="BE2052" s="10"/>
      <c r="BF2052" s="10"/>
      <c r="BG2052" s="10"/>
      <c r="BH2052" s="10"/>
    </row>
    <row r="2053" spans="1:60" ht="15.6" x14ac:dyDescent="0.3">
      <c r="A2053" s="34" t="s">
        <v>2468</v>
      </c>
      <c r="B2053" s="34" t="s">
        <v>2620</v>
      </c>
      <c r="C2053" s="34" t="s">
        <v>2512</v>
      </c>
      <c r="D2053" s="34">
        <v>24</v>
      </c>
      <c r="E2053" s="34" t="s">
        <v>2709</v>
      </c>
      <c r="F2053" s="91" t="s">
        <v>2710</v>
      </c>
      <c r="G2053" s="47">
        <v>2</v>
      </c>
      <c r="H2053" s="47">
        <v>101</v>
      </c>
      <c r="I2053" s="47">
        <v>1</v>
      </c>
      <c r="J2053" s="47">
        <v>0</v>
      </c>
      <c r="K2053" s="47">
        <v>0</v>
      </c>
      <c r="L2053" s="47">
        <v>0</v>
      </c>
      <c r="M2053" s="47">
        <v>1</v>
      </c>
      <c r="N2053" s="47">
        <v>0</v>
      </c>
      <c r="O2053" s="47">
        <v>0</v>
      </c>
      <c r="P2053" s="47">
        <v>0</v>
      </c>
      <c r="Q2053" s="47">
        <v>1</v>
      </c>
      <c r="R2053" s="47">
        <v>0</v>
      </c>
      <c r="S2053" s="47">
        <v>1</v>
      </c>
      <c r="T2053" s="47">
        <v>0</v>
      </c>
      <c r="U2053" s="47">
        <v>136</v>
      </c>
      <c r="V2053" s="47">
        <v>1</v>
      </c>
      <c r="W2053" s="47">
        <v>0</v>
      </c>
      <c r="X2053" s="47">
        <v>0</v>
      </c>
      <c r="Y2053" s="47">
        <v>0</v>
      </c>
      <c r="Z2053" s="47">
        <v>0</v>
      </c>
      <c r="AA2053" s="47">
        <v>0</v>
      </c>
      <c r="AB2053" s="47">
        <v>0</v>
      </c>
      <c r="AC2053" s="47">
        <v>1</v>
      </c>
      <c r="AD2053" s="47">
        <v>4</v>
      </c>
      <c r="AE2053" s="47">
        <v>0</v>
      </c>
      <c r="AF2053" s="35">
        <f>G2053+H2053+I2053+J2053+K2053+L2053+M2053+N2053+O2053+P2053+Q2053+R2053+S2053+T2053+U2053+V2053+W2053+X2053+Y2053+Z2053+AA2053+AB2053+AC2053+AD2053</f>
        <v>249</v>
      </c>
      <c r="AG2053" s="35">
        <f>G2053+H2053+I2053+J2053+K2053+L2053+M2053+N2053+O2053+P2053+Q2053+R2053+S2053+T2053+U2053+V2053+W2053+X2053+Y2053+Z2053+AA2053+AB2053+AC2053</f>
        <v>245</v>
      </c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  <c r="AZ2053" s="10"/>
      <c r="BA2053" s="10"/>
      <c r="BB2053" s="10"/>
      <c r="BC2053" s="10"/>
      <c r="BD2053" s="10"/>
      <c r="BE2053" s="10"/>
      <c r="BF2053" s="10"/>
      <c r="BG2053" s="10"/>
      <c r="BH2053" s="10"/>
    </row>
    <row r="2054" spans="1:60" ht="15.6" x14ac:dyDescent="0.3">
      <c r="A2054" s="34" t="s">
        <v>2468</v>
      </c>
      <c r="B2054" s="34" t="s">
        <v>2620</v>
      </c>
      <c r="C2054" s="34" t="s">
        <v>2512</v>
      </c>
      <c r="D2054" s="34">
        <v>24</v>
      </c>
      <c r="E2054" s="34" t="s">
        <v>2711</v>
      </c>
      <c r="F2054" s="91" t="s">
        <v>2712</v>
      </c>
      <c r="G2054" s="47">
        <v>1</v>
      </c>
      <c r="H2054" s="47">
        <v>52</v>
      </c>
      <c r="I2054" s="47">
        <v>1</v>
      </c>
      <c r="J2054" s="47">
        <v>1</v>
      </c>
      <c r="K2054" s="47">
        <v>0</v>
      </c>
      <c r="L2054" s="47">
        <v>0</v>
      </c>
      <c r="M2054" s="47">
        <v>0</v>
      </c>
      <c r="N2054" s="47">
        <v>0</v>
      </c>
      <c r="O2054" s="47">
        <v>0</v>
      </c>
      <c r="P2054" s="47">
        <v>0</v>
      </c>
      <c r="Q2054" s="47">
        <v>0</v>
      </c>
      <c r="R2054" s="47">
        <v>0</v>
      </c>
      <c r="S2054" s="47">
        <v>0</v>
      </c>
      <c r="T2054" s="47">
        <v>0</v>
      </c>
      <c r="U2054" s="47">
        <v>172</v>
      </c>
      <c r="V2054" s="47">
        <v>1</v>
      </c>
      <c r="W2054" s="47">
        <v>0</v>
      </c>
      <c r="X2054" s="47">
        <v>1</v>
      </c>
      <c r="Y2054" s="47">
        <v>0</v>
      </c>
      <c r="Z2054" s="47">
        <v>0</v>
      </c>
      <c r="AA2054" s="47">
        <v>0</v>
      </c>
      <c r="AB2054" s="47">
        <v>0</v>
      </c>
      <c r="AC2054" s="47">
        <v>0</v>
      </c>
      <c r="AD2054" s="47">
        <v>1</v>
      </c>
      <c r="AE2054" s="47">
        <v>0</v>
      </c>
      <c r="AF2054" s="35">
        <f>G2054+H2054+I2054+J2054+K2054+L2054+M2054+N2054+O2054+P2054+Q2054+R2054+S2054+T2054+U2054+V2054+W2054+X2054+Y2054+Z2054+AA2054+AB2054+AC2054+AD2054</f>
        <v>230</v>
      </c>
      <c r="AG2054" s="35">
        <f>G2054+H2054+I2054+J2054+K2054+L2054+M2054+N2054+O2054+P2054+Q2054+R2054+S2054+T2054+U2054+V2054+W2054+X2054+Y2054+Z2054+AA2054+AB2054+AC2054</f>
        <v>229</v>
      </c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  <c r="AZ2054" s="10"/>
      <c r="BA2054" s="10"/>
      <c r="BB2054" s="10"/>
      <c r="BC2054" s="10"/>
      <c r="BD2054" s="10"/>
      <c r="BE2054" s="10"/>
      <c r="BF2054" s="10"/>
      <c r="BG2054" s="10"/>
      <c r="BH2054" s="10"/>
    </row>
    <row r="2055" spans="1:60" ht="15.6" x14ac:dyDescent="0.3">
      <c r="A2055" s="34" t="s">
        <v>2468</v>
      </c>
      <c r="B2055" s="34" t="s">
        <v>2620</v>
      </c>
      <c r="C2055" s="34" t="s">
        <v>2512</v>
      </c>
      <c r="D2055" s="34">
        <v>24</v>
      </c>
      <c r="E2055" s="34" t="s">
        <v>2713</v>
      </c>
      <c r="F2055" s="91" t="s">
        <v>2714</v>
      </c>
      <c r="G2055" s="47">
        <v>2</v>
      </c>
      <c r="H2055" s="47">
        <v>133</v>
      </c>
      <c r="I2055" s="47">
        <v>1</v>
      </c>
      <c r="J2055" s="47">
        <v>1</v>
      </c>
      <c r="K2055" s="47">
        <v>0</v>
      </c>
      <c r="L2055" s="47">
        <v>0</v>
      </c>
      <c r="M2055" s="47">
        <v>0</v>
      </c>
      <c r="N2055" s="47">
        <v>0</v>
      </c>
      <c r="O2055" s="47">
        <v>0</v>
      </c>
      <c r="P2055" s="47">
        <v>0</v>
      </c>
      <c r="Q2055" s="47">
        <v>0</v>
      </c>
      <c r="R2055" s="47">
        <v>0</v>
      </c>
      <c r="S2055" s="47">
        <v>0</v>
      </c>
      <c r="T2055" s="47">
        <v>0</v>
      </c>
      <c r="U2055" s="47">
        <v>111</v>
      </c>
      <c r="V2055" s="47">
        <v>1</v>
      </c>
      <c r="W2055" s="47">
        <v>0</v>
      </c>
      <c r="X2055" s="47">
        <v>0</v>
      </c>
      <c r="Y2055" s="47">
        <v>1</v>
      </c>
      <c r="Z2055" s="47">
        <v>0</v>
      </c>
      <c r="AA2055" s="47">
        <v>0</v>
      </c>
      <c r="AB2055" s="47">
        <v>0</v>
      </c>
      <c r="AC2055" s="47">
        <v>0</v>
      </c>
      <c r="AD2055" s="47">
        <v>4</v>
      </c>
      <c r="AE2055" s="47">
        <v>0</v>
      </c>
      <c r="AF2055" s="35">
        <f>G2055+H2055+I2055+J2055+K2055+L2055+M2055+N2055+O2055+P2055+Q2055+R2055+S2055+T2055+U2055+V2055+W2055+X2055+Y2055+Z2055+AA2055+AB2055+AC2055+AD2055</f>
        <v>254</v>
      </c>
      <c r="AG2055" s="35">
        <f>G2055+H2055+I2055+J2055+K2055+L2055+M2055+N2055+O2055+P2055+Q2055+R2055+S2055+T2055+U2055+V2055+W2055+X2055+Y2055+Z2055+AA2055+AB2055+AC2055</f>
        <v>250</v>
      </c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  <c r="AZ2055" s="10"/>
      <c r="BA2055" s="10"/>
      <c r="BB2055" s="10"/>
      <c r="BC2055" s="10"/>
      <c r="BD2055" s="10"/>
      <c r="BE2055" s="10"/>
      <c r="BF2055" s="10"/>
      <c r="BG2055" s="10"/>
      <c r="BH2055" s="10"/>
    </row>
    <row r="2056" spans="1:60" ht="15.6" x14ac:dyDescent="0.3">
      <c r="A2056" s="34" t="s">
        <v>2468</v>
      </c>
      <c r="B2056" s="34" t="s">
        <v>2620</v>
      </c>
      <c r="C2056" s="34" t="s">
        <v>2512</v>
      </c>
      <c r="D2056" s="34">
        <v>24</v>
      </c>
      <c r="E2056" s="34" t="s">
        <v>2715</v>
      </c>
      <c r="F2056" s="91" t="s">
        <v>2716</v>
      </c>
      <c r="G2056" s="47">
        <v>2</v>
      </c>
      <c r="H2056" s="47">
        <v>144</v>
      </c>
      <c r="I2056" s="47">
        <v>0</v>
      </c>
      <c r="J2056" s="47">
        <v>0</v>
      </c>
      <c r="K2056" s="47">
        <v>0</v>
      </c>
      <c r="L2056" s="47">
        <v>0</v>
      </c>
      <c r="M2056" s="47">
        <v>1</v>
      </c>
      <c r="N2056" s="47">
        <v>1</v>
      </c>
      <c r="O2056" s="47">
        <v>0</v>
      </c>
      <c r="P2056" s="47">
        <v>0</v>
      </c>
      <c r="Q2056" s="47">
        <v>0</v>
      </c>
      <c r="R2056" s="47">
        <v>0</v>
      </c>
      <c r="S2056" s="47">
        <v>0</v>
      </c>
      <c r="T2056" s="47">
        <v>0</v>
      </c>
      <c r="U2056" s="47">
        <v>119</v>
      </c>
      <c r="V2056" s="47">
        <v>1</v>
      </c>
      <c r="W2056" s="47">
        <v>0</v>
      </c>
      <c r="X2056" s="47">
        <v>0</v>
      </c>
      <c r="Y2056" s="47">
        <v>1</v>
      </c>
      <c r="Z2056" s="47">
        <v>0</v>
      </c>
      <c r="AA2056" s="47">
        <v>0</v>
      </c>
      <c r="AB2056" s="47">
        <v>0</v>
      </c>
      <c r="AC2056" s="47">
        <v>0</v>
      </c>
      <c r="AD2056" s="47">
        <v>4</v>
      </c>
      <c r="AE2056" s="47">
        <v>0</v>
      </c>
      <c r="AF2056" s="35">
        <f>G2056+H2056+I2056+J2056+K2056+L2056+M2056+N2056+O2056+P2056+Q2056+R2056+S2056+T2056+U2056+V2056+W2056+X2056+Y2056+Z2056+AA2056+AB2056+AC2056+AD2056</f>
        <v>273</v>
      </c>
      <c r="AG2056" s="35">
        <f>G2056+H2056+I2056+J2056+K2056+L2056+M2056+N2056+O2056+P2056+Q2056+R2056+S2056+T2056+U2056+V2056+W2056+X2056+Y2056+Z2056+AA2056+AB2056+AC2056</f>
        <v>269</v>
      </c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  <c r="AZ2056" s="10"/>
      <c r="BA2056" s="10"/>
      <c r="BB2056" s="10"/>
      <c r="BC2056" s="10"/>
      <c r="BD2056" s="10"/>
      <c r="BE2056" s="10"/>
      <c r="BF2056" s="10"/>
      <c r="BG2056" s="10"/>
      <c r="BH2056" s="10"/>
    </row>
    <row r="2057" spans="1:60" ht="15.6" x14ac:dyDescent="0.3">
      <c r="A2057" s="34" t="s">
        <v>2468</v>
      </c>
      <c r="B2057" s="34" t="s">
        <v>2620</v>
      </c>
      <c r="C2057" s="34" t="s">
        <v>2512</v>
      </c>
      <c r="D2057" s="34">
        <v>24</v>
      </c>
      <c r="E2057" s="34" t="s">
        <v>2324</v>
      </c>
      <c r="F2057" s="91" t="s">
        <v>2717</v>
      </c>
      <c r="G2057" s="47">
        <v>2</v>
      </c>
      <c r="H2057" s="47">
        <v>109</v>
      </c>
      <c r="I2057" s="47">
        <v>1</v>
      </c>
      <c r="J2057" s="47">
        <v>0</v>
      </c>
      <c r="K2057" s="47">
        <v>0</v>
      </c>
      <c r="L2057" s="47">
        <v>0</v>
      </c>
      <c r="M2057" s="47">
        <v>3</v>
      </c>
      <c r="N2057" s="47">
        <v>0</v>
      </c>
      <c r="O2057" s="47">
        <v>0</v>
      </c>
      <c r="P2057" s="47">
        <v>0</v>
      </c>
      <c r="Q2057" s="47">
        <v>0</v>
      </c>
      <c r="R2057" s="47">
        <v>0</v>
      </c>
      <c r="S2057" s="47">
        <v>0</v>
      </c>
      <c r="T2057" s="47">
        <v>0</v>
      </c>
      <c r="U2057" s="47">
        <v>105</v>
      </c>
      <c r="V2057" s="47">
        <v>0</v>
      </c>
      <c r="W2057" s="47">
        <v>1</v>
      </c>
      <c r="X2057" s="47">
        <v>0</v>
      </c>
      <c r="Y2057" s="47">
        <v>0</v>
      </c>
      <c r="Z2057" s="47">
        <v>0</v>
      </c>
      <c r="AA2057" s="47">
        <v>0</v>
      </c>
      <c r="AB2057" s="47">
        <v>0</v>
      </c>
      <c r="AC2057" s="47">
        <v>0</v>
      </c>
      <c r="AD2057" s="47">
        <v>1</v>
      </c>
      <c r="AE2057" s="47">
        <v>0</v>
      </c>
      <c r="AF2057" s="35">
        <f>G2057+H2057+I2057+J2057+K2057+L2057+M2057+N2057+O2057+P2057+Q2057+R2057+S2057+T2057+U2057+V2057+W2057+X2057+Y2057+Z2057+AA2057+AB2057+AC2057+AD2057</f>
        <v>222</v>
      </c>
      <c r="AG2057" s="35">
        <f>G2057+H2057+I2057+J2057+K2057+L2057+M2057+N2057+O2057+P2057+Q2057+R2057+S2057+T2057+U2057+V2057+W2057+X2057+Y2057+Z2057+AA2057+AB2057+AC2057</f>
        <v>221</v>
      </c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  <c r="AZ2057" s="10"/>
      <c r="BA2057" s="10"/>
      <c r="BB2057" s="10"/>
      <c r="BC2057" s="10"/>
      <c r="BD2057" s="10"/>
      <c r="BE2057" s="10"/>
      <c r="BF2057" s="10"/>
      <c r="BG2057" s="10"/>
      <c r="BH2057" s="10"/>
    </row>
    <row r="2058" spans="1:60" ht="15.6" x14ac:dyDescent="0.3">
      <c r="A2058" s="40"/>
      <c r="B2058" s="40"/>
      <c r="C2058" s="40"/>
      <c r="D2058" s="40"/>
      <c r="E2058" s="44" t="s">
        <v>14</v>
      </c>
      <c r="F2058" s="44" t="s">
        <v>7</v>
      </c>
      <c r="G2058" s="44">
        <f>SUM(G2053:G2057)</f>
        <v>9</v>
      </c>
      <c r="H2058" s="44">
        <f t="shared" ref="H2058:AG2058" si="546">SUM(H2053:H2057)</f>
        <v>539</v>
      </c>
      <c r="I2058" s="44">
        <f t="shared" si="546"/>
        <v>4</v>
      </c>
      <c r="J2058" s="44">
        <f t="shared" si="546"/>
        <v>2</v>
      </c>
      <c r="K2058" s="44">
        <f t="shared" si="546"/>
        <v>0</v>
      </c>
      <c r="L2058" s="44">
        <f t="shared" si="546"/>
        <v>0</v>
      </c>
      <c r="M2058" s="44">
        <f t="shared" si="546"/>
        <v>5</v>
      </c>
      <c r="N2058" s="44">
        <f t="shared" si="546"/>
        <v>1</v>
      </c>
      <c r="O2058" s="44">
        <f t="shared" si="546"/>
        <v>0</v>
      </c>
      <c r="P2058" s="44">
        <f t="shared" si="546"/>
        <v>0</v>
      </c>
      <c r="Q2058" s="44">
        <f t="shared" si="546"/>
        <v>1</v>
      </c>
      <c r="R2058" s="44">
        <f t="shared" si="546"/>
        <v>0</v>
      </c>
      <c r="S2058" s="44">
        <f>SUM(S2053:S2057)</f>
        <v>1</v>
      </c>
      <c r="T2058" s="44">
        <f t="shared" si="546"/>
        <v>0</v>
      </c>
      <c r="U2058" s="44">
        <f t="shared" si="546"/>
        <v>643</v>
      </c>
      <c r="V2058" s="44">
        <f t="shared" si="546"/>
        <v>4</v>
      </c>
      <c r="W2058" s="44">
        <f t="shared" si="546"/>
        <v>1</v>
      </c>
      <c r="X2058" s="44">
        <f t="shared" si="546"/>
        <v>1</v>
      </c>
      <c r="Y2058" s="44">
        <f t="shared" si="546"/>
        <v>2</v>
      </c>
      <c r="Z2058" s="44">
        <f t="shared" si="546"/>
        <v>0</v>
      </c>
      <c r="AA2058" s="44">
        <f t="shared" si="546"/>
        <v>0</v>
      </c>
      <c r="AB2058" s="44">
        <f t="shared" si="546"/>
        <v>0</v>
      </c>
      <c r="AC2058" s="44">
        <f t="shared" si="546"/>
        <v>1</v>
      </c>
      <c r="AD2058" s="44">
        <f t="shared" si="546"/>
        <v>14</v>
      </c>
      <c r="AE2058" s="44">
        <f t="shared" si="546"/>
        <v>0</v>
      </c>
      <c r="AF2058" s="44">
        <f t="shared" si="546"/>
        <v>1228</v>
      </c>
      <c r="AG2058" s="44">
        <f t="shared" si="546"/>
        <v>1214</v>
      </c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  <c r="AZ2058" s="10"/>
      <c r="BA2058" s="10"/>
      <c r="BB2058" s="10"/>
      <c r="BC2058" s="10"/>
      <c r="BD2058" s="10"/>
      <c r="BE2058" s="10"/>
      <c r="BF2058" s="10"/>
      <c r="BG2058" s="10"/>
      <c r="BH2058" s="10"/>
    </row>
    <row r="2059" spans="1:60" ht="15.6" x14ac:dyDescent="0.3">
      <c r="A2059" s="40"/>
      <c r="B2059" s="40"/>
      <c r="C2059" s="40"/>
      <c r="D2059" s="40"/>
      <c r="E2059" s="45"/>
      <c r="F2059" s="45"/>
      <c r="G2059" s="45"/>
      <c r="H2059" s="45"/>
      <c r="I2059" s="45"/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94"/>
      <c r="AE2059" s="41"/>
      <c r="AF2059" s="41"/>
      <c r="AG2059" s="41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  <c r="AZ2059" s="10"/>
      <c r="BA2059" s="10"/>
      <c r="BB2059" s="10"/>
      <c r="BC2059" s="10"/>
      <c r="BD2059" s="10"/>
      <c r="BE2059" s="10"/>
      <c r="BF2059" s="10"/>
      <c r="BG2059" s="10"/>
      <c r="BH2059" s="10"/>
    </row>
    <row r="2060" spans="1:60" ht="15.6" x14ac:dyDescent="0.3">
      <c r="A2060" s="103"/>
      <c r="B2060" s="103"/>
      <c r="C2060" s="103"/>
      <c r="D2060" s="103"/>
      <c r="E2060" s="103"/>
      <c r="F2060" s="103"/>
      <c r="G2060" s="103"/>
      <c r="H2060" s="68"/>
      <c r="I2060" s="68"/>
      <c r="J2060" s="62"/>
      <c r="K2060" s="62"/>
      <c r="L2060" s="62"/>
      <c r="M2060" s="68"/>
      <c r="N2060" s="68"/>
      <c r="O2060" s="68"/>
      <c r="P2060" s="62"/>
      <c r="Q2060" s="62"/>
      <c r="R2060" s="62"/>
      <c r="S2060" s="68"/>
      <c r="T2060" s="68"/>
      <c r="U2060" s="68"/>
      <c r="V2060" s="62"/>
      <c r="W2060" s="62"/>
      <c r="X2060" s="62"/>
      <c r="Y2060" s="68"/>
      <c r="Z2060" s="68"/>
      <c r="AA2060" s="68"/>
      <c r="AB2060" s="62"/>
      <c r="AC2060" s="62"/>
      <c r="AD2060" s="62"/>
      <c r="AE2060" s="68"/>
      <c r="AF2060" s="62"/>
      <c r="AG2060" s="62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  <c r="AZ2060" s="10"/>
      <c r="BA2060" s="10"/>
      <c r="BB2060" s="10"/>
      <c r="BC2060" s="10"/>
      <c r="BD2060" s="10"/>
      <c r="BE2060" s="10"/>
      <c r="BF2060" s="10"/>
      <c r="BG2060" s="10"/>
      <c r="BH2060" s="10"/>
    </row>
    <row r="2061" spans="1:60" ht="15.6" x14ac:dyDescent="0.3">
      <c r="A2061" s="165" t="s">
        <v>2619</v>
      </c>
      <c r="B2061" s="166"/>
      <c r="C2061" s="166"/>
      <c r="D2061" s="166"/>
      <c r="E2061" s="166"/>
      <c r="F2061" s="167"/>
      <c r="G2061" s="52">
        <f>G1978+G1982+G1986+G1993+G1997+G2002+G2008+G2015+G2023+G2031+G2037+G2044+G2047+G2051+G2058</f>
        <v>58</v>
      </c>
      <c r="H2061" s="52">
        <f>H1978+H1982+H1986+H1993+H1997+H2002+H2008+H2015+H2023+H2031+H2037+H2044+H2047+H2051+H2058</f>
        <v>5476</v>
      </c>
      <c r="I2061" s="52">
        <f t="shared" ref="I2061:AG2061" si="547">I1978+I1982+I1986+I1993+I1997+I2002+I2008+I2015+I2023+I2031+I2037+I2044+I2047+I2051+I2058</f>
        <v>61</v>
      </c>
      <c r="J2061" s="52">
        <f t="shared" si="547"/>
        <v>11</v>
      </c>
      <c r="K2061" s="52">
        <f t="shared" si="547"/>
        <v>13</v>
      </c>
      <c r="L2061" s="52">
        <f t="shared" si="547"/>
        <v>37</v>
      </c>
      <c r="M2061" s="52">
        <f t="shared" si="547"/>
        <v>37</v>
      </c>
      <c r="N2061" s="52">
        <f t="shared" si="547"/>
        <v>84</v>
      </c>
      <c r="O2061" s="52">
        <f t="shared" si="547"/>
        <v>6</v>
      </c>
      <c r="P2061" s="52">
        <f>P1978+P1982+P1986+P1993+P1997+P2002+P2008+P2015+P2023+P2031+P2037+P2044+P2047+P2051+P2058</f>
        <v>8</v>
      </c>
      <c r="Q2061" s="52">
        <f t="shared" si="547"/>
        <v>3</v>
      </c>
      <c r="R2061" s="52">
        <f t="shared" si="547"/>
        <v>6</v>
      </c>
      <c r="S2061" s="52">
        <f>S1978+S1982+S1986+S1993+S1997+S2002+S2008+S2015+S2023+S2031+S2037+S2044+S2047+S2051+S2058</f>
        <v>6</v>
      </c>
      <c r="T2061" s="52">
        <f t="shared" si="547"/>
        <v>19</v>
      </c>
      <c r="U2061" s="52">
        <f t="shared" si="547"/>
        <v>12293</v>
      </c>
      <c r="V2061" s="52">
        <f t="shared" si="547"/>
        <v>36</v>
      </c>
      <c r="W2061" s="52">
        <f t="shared" si="547"/>
        <v>10</v>
      </c>
      <c r="X2061" s="52">
        <f t="shared" si="547"/>
        <v>22</v>
      </c>
      <c r="Y2061" s="52">
        <f t="shared" si="547"/>
        <v>25</v>
      </c>
      <c r="Z2061" s="52">
        <f t="shared" si="547"/>
        <v>19</v>
      </c>
      <c r="AA2061" s="52">
        <f t="shared" si="547"/>
        <v>19</v>
      </c>
      <c r="AB2061" s="52">
        <f t="shared" si="547"/>
        <v>12</v>
      </c>
      <c r="AC2061" s="52">
        <f t="shared" si="547"/>
        <v>17</v>
      </c>
      <c r="AD2061" s="52">
        <f t="shared" si="547"/>
        <v>297</v>
      </c>
      <c r="AE2061" s="52">
        <f t="shared" si="547"/>
        <v>0</v>
      </c>
      <c r="AF2061" s="52">
        <f t="shared" si="547"/>
        <v>18575</v>
      </c>
      <c r="AG2061" s="52">
        <f t="shared" si="547"/>
        <v>18278</v>
      </c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  <c r="AZ2061" s="10"/>
      <c r="BA2061" s="10"/>
      <c r="BB2061" s="10"/>
      <c r="BC2061" s="10"/>
      <c r="BD2061" s="10"/>
      <c r="BE2061" s="10"/>
      <c r="BF2061" s="10"/>
      <c r="BG2061" s="10"/>
      <c r="BH2061" s="10"/>
    </row>
    <row r="2062" spans="1:60" ht="15.6" x14ac:dyDescent="0.3">
      <c r="A2062" s="139"/>
      <c r="B2062" s="140"/>
      <c r="C2062" s="140"/>
      <c r="D2062" s="140"/>
      <c r="E2062" s="140"/>
      <c r="F2062" s="141"/>
      <c r="G2062" s="106"/>
      <c r="H2062" s="106"/>
      <c r="I2062" s="106"/>
      <c r="J2062" s="106"/>
      <c r="K2062" s="106"/>
      <c r="L2062" s="106"/>
      <c r="M2062" s="106"/>
      <c r="N2062" s="106"/>
      <c r="O2062" s="106"/>
      <c r="P2062" s="106"/>
      <c r="Q2062" s="106"/>
      <c r="R2062" s="106"/>
      <c r="S2062" s="106"/>
      <c r="T2062" s="106"/>
      <c r="U2062" s="106"/>
      <c r="V2062" s="106"/>
      <c r="W2062" s="106"/>
      <c r="X2062" s="106"/>
      <c r="Y2062" s="106"/>
      <c r="Z2062" s="106"/>
      <c r="AA2062" s="106"/>
      <c r="AB2062" s="106"/>
      <c r="AC2062" s="106"/>
      <c r="AD2062" s="106"/>
      <c r="AE2062" s="106"/>
      <c r="AF2062" s="106"/>
      <c r="AG2062" s="106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  <c r="AZ2062" s="10"/>
      <c r="BA2062" s="10"/>
      <c r="BB2062" s="10"/>
      <c r="BC2062" s="10"/>
      <c r="BD2062" s="10"/>
      <c r="BE2062" s="10"/>
      <c r="BF2062" s="10"/>
      <c r="BG2062" s="10"/>
      <c r="BH2062" s="10"/>
    </row>
    <row r="2063" spans="1:60" ht="15.6" x14ac:dyDescent="0.3">
      <c r="A2063" s="165" t="s">
        <v>2724</v>
      </c>
      <c r="B2063" s="166"/>
      <c r="C2063" s="166"/>
      <c r="D2063" s="166"/>
      <c r="E2063" s="166"/>
      <c r="F2063" s="167"/>
      <c r="G2063" s="69">
        <f>G1973+G2061</f>
        <v>114</v>
      </c>
      <c r="H2063" s="69">
        <f>H1973+H2061</f>
        <v>15839</v>
      </c>
      <c r="I2063" s="69">
        <f t="shared" ref="I2063:AG2063" si="548">I1973+I2061</f>
        <v>101</v>
      </c>
      <c r="J2063" s="69">
        <f t="shared" si="548"/>
        <v>18</v>
      </c>
      <c r="K2063" s="69">
        <f t="shared" si="548"/>
        <v>22</v>
      </c>
      <c r="L2063" s="69">
        <f t="shared" si="548"/>
        <v>76</v>
      </c>
      <c r="M2063" s="69">
        <f t="shared" si="548"/>
        <v>72</v>
      </c>
      <c r="N2063" s="69">
        <f t="shared" si="548"/>
        <v>196</v>
      </c>
      <c r="O2063" s="69">
        <f t="shared" si="548"/>
        <v>15</v>
      </c>
      <c r="P2063" s="69">
        <f t="shared" si="548"/>
        <v>11</v>
      </c>
      <c r="Q2063" s="69">
        <f t="shared" si="548"/>
        <v>23</v>
      </c>
      <c r="R2063" s="69">
        <f t="shared" si="548"/>
        <v>12</v>
      </c>
      <c r="S2063" s="69">
        <f t="shared" si="548"/>
        <v>15</v>
      </c>
      <c r="T2063" s="69">
        <f t="shared" si="548"/>
        <v>44</v>
      </c>
      <c r="U2063" s="69">
        <f t="shared" si="548"/>
        <v>28763</v>
      </c>
      <c r="V2063" s="69">
        <f t="shared" si="548"/>
        <v>81</v>
      </c>
      <c r="W2063" s="69">
        <f t="shared" si="548"/>
        <v>20</v>
      </c>
      <c r="X2063" s="69">
        <f t="shared" si="548"/>
        <v>41</v>
      </c>
      <c r="Y2063" s="69">
        <f t="shared" si="548"/>
        <v>63</v>
      </c>
      <c r="Z2063" s="69">
        <f t="shared" si="548"/>
        <v>33</v>
      </c>
      <c r="AA2063" s="69">
        <f t="shared" si="548"/>
        <v>44</v>
      </c>
      <c r="AB2063" s="69">
        <f t="shared" si="548"/>
        <v>23</v>
      </c>
      <c r="AC2063" s="69">
        <f t="shared" si="548"/>
        <v>31</v>
      </c>
      <c r="AD2063" s="69">
        <f t="shared" si="548"/>
        <v>693</v>
      </c>
      <c r="AE2063" s="69">
        <f t="shared" si="548"/>
        <v>2</v>
      </c>
      <c r="AF2063" s="69">
        <f t="shared" si="548"/>
        <v>46350</v>
      </c>
      <c r="AG2063" s="69">
        <f t="shared" si="548"/>
        <v>45657</v>
      </c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  <c r="AZ2063" s="10"/>
      <c r="BA2063" s="10"/>
      <c r="BB2063" s="10"/>
      <c r="BC2063" s="10"/>
      <c r="BD2063" s="10"/>
      <c r="BE2063" s="10"/>
      <c r="BF2063" s="10"/>
      <c r="BG2063" s="10"/>
      <c r="BH2063" s="10"/>
    </row>
    <row r="2064" spans="1:60" ht="15.6" x14ac:dyDescent="0.3">
      <c r="A2064" s="132"/>
      <c r="B2064" s="132"/>
      <c r="C2064" s="132"/>
      <c r="D2064" s="132"/>
      <c r="E2064" s="132"/>
      <c r="F2064" s="132"/>
      <c r="G2064" s="132"/>
      <c r="H2064" s="106"/>
      <c r="I2064" s="106"/>
      <c r="J2064" s="106"/>
      <c r="K2064" s="106"/>
      <c r="L2064" s="106"/>
      <c r="M2064" s="106"/>
      <c r="N2064" s="106"/>
      <c r="O2064" s="106"/>
      <c r="P2064" s="106"/>
      <c r="Q2064" s="106"/>
      <c r="R2064" s="106"/>
      <c r="S2064" s="106"/>
      <c r="T2064" s="106"/>
      <c r="U2064" s="106"/>
      <c r="V2064" s="106"/>
      <c r="W2064" s="106"/>
      <c r="X2064" s="106"/>
      <c r="Y2064" s="106"/>
      <c r="Z2064" s="106"/>
      <c r="AA2064" s="106"/>
      <c r="AB2064" s="106"/>
      <c r="AC2064" s="106"/>
      <c r="AD2064" s="106"/>
      <c r="AE2064" s="106"/>
      <c r="AF2064" s="106"/>
      <c r="AG2064" s="106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  <c r="AZ2064" s="10"/>
      <c r="BA2064" s="10"/>
      <c r="BB2064" s="10"/>
      <c r="BC2064" s="10"/>
      <c r="BD2064" s="10"/>
      <c r="BE2064" s="10"/>
      <c r="BF2064" s="10"/>
      <c r="BG2064" s="10"/>
      <c r="BH2064" s="10"/>
    </row>
    <row r="2065" spans="1:60" ht="15.6" x14ac:dyDescent="0.3">
      <c r="A2065" s="53"/>
      <c r="B2065" s="54"/>
      <c r="C2065" s="54"/>
      <c r="D2065" s="54"/>
      <c r="E2065" s="54"/>
      <c r="F2065" s="55"/>
      <c r="G2065" s="56"/>
      <c r="H2065" s="56"/>
      <c r="I2065" s="56"/>
      <c r="J2065" s="56"/>
      <c r="K2065" s="56"/>
      <c r="L2065" s="56"/>
      <c r="M2065" s="56"/>
      <c r="N2065" s="56"/>
      <c r="O2065" s="56"/>
      <c r="P2065" s="56"/>
      <c r="Q2065" s="56"/>
      <c r="R2065" s="56"/>
      <c r="S2065" s="56"/>
      <c r="T2065" s="56"/>
      <c r="U2065" s="56"/>
      <c r="V2065" s="56"/>
      <c r="W2065" s="56"/>
      <c r="X2065" s="56"/>
      <c r="Y2065" s="56"/>
      <c r="Z2065" s="56"/>
      <c r="AA2065" s="56"/>
      <c r="AB2065" s="56"/>
      <c r="AC2065" s="56"/>
      <c r="AD2065" s="57"/>
      <c r="AE2065" s="56"/>
      <c r="AF2065" s="56"/>
      <c r="AG2065" s="56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  <c r="AZ2065" s="10"/>
      <c r="BA2065" s="10"/>
      <c r="BB2065" s="10"/>
      <c r="BC2065" s="10"/>
      <c r="BD2065" s="10"/>
      <c r="BE2065" s="10"/>
      <c r="BF2065" s="10"/>
      <c r="BG2065" s="10"/>
      <c r="BH2065" s="10"/>
    </row>
    <row r="2066" spans="1:60" ht="15.6" x14ac:dyDescent="0.3">
      <c r="A2066" s="34" t="s">
        <v>2725</v>
      </c>
      <c r="B2066" s="34" t="s">
        <v>2726</v>
      </c>
      <c r="C2066" s="34" t="s">
        <v>2727</v>
      </c>
      <c r="D2066" s="34">
        <v>3</v>
      </c>
      <c r="E2066" s="34" t="s">
        <v>2728</v>
      </c>
      <c r="F2066" s="91" t="s">
        <v>2729</v>
      </c>
      <c r="G2066" s="34">
        <v>0</v>
      </c>
      <c r="H2066" s="34">
        <v>28</v>
      </c>
      <c r="I2066" s="34">
        <v>0</v>
      </c>
      <c r="J2066" s="34">
        <v>1</v>
      </c>
      <c r="K2066" s="34">
        <v>0</v>
      </c>
      <c r="L2066" s="34">
        <v>0</v>
      </c>
      <c r="M2066" s="34">
        <v>0</v>
      </c>
      <c r="N2066" s="34">
        <v>0</v>
      </c>
      <c r="O2066" s="34">
        <v>0</v>
      </c>
      <c r="P2066" s="34">
        <v>0</v>
      </c>
      <c r="Q2066" s="34">
        <v>0</v>
      </c>
      <c r="R2066" s="34">
        <v>0</v>
      </c>
      <c r="S2066" s="34">
        <v>0</v>
      </c>
      <c r="T2066" s="34">
        <v>1</v>
      </c>
      <c r="U2066" s="34">
        <v>440</v>
      </c>
      <c r="V2066" s="34">
        <v>0</v>
      </c>
      <c r="W2066" s="34">
        <v>0</v>
      </c>
      <c r="X2066" s="34">
        <v>0</v>
      </c>
      <c r="Y2066" s="34">
        <v>0</v>
      </c>
      <c r="Z2066" s="34">
        <v>2</v>
      </c>
      <c r="AA2066" s="34">
        <v>0</v>
      </c>
      <c r="AB2066" s="34">
        <v>0</v>
      </c>
      <c r="AC2066" s="34">
        <v>0</v>
      </c>
      <c r="AD2066" s="34">
        <v>3</v>
      </c>
      <c r="AE2066" s="34">
        <v>0</v>
      </c>
      <c r="AF2066" s="35">
        <f>G2066+H2066+I2066+J2066+K2066+L2066+M2066+N2066+O2066+P2066+Q2066+R2066+S2066+T2066+U2066+V2066+W2066+X2066+Y2066+Z2066+AA2066+AB2066+AC2066+AD2066</f>
        <v>475</v>
      </c>
      <c r="AG2066" s="35">
        <f>G2066+H2066+I2066+J2066+K2066+L2066+M2066+N2066+O2066+P2066+Q2066+R2066+S2066+T2066+U2066+V2066+W2066+X2066+Y2066+Z2066+AA2066+AB2066+AC2066</f>
        <v>472</v>
      </c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  <c r="AZ2066" s="10"/>
      <c r="BA2066" s="10"/>
      <c r="BB2066" s="10"/>
      <c r="BC2066" s="10"/>
      <c r="BD2066" s="10"/>
      <c r="BE2066" s="10"/>
      <c r="BF2066" s="10"/>
      <c r="BG2066" s="10"/>
      <c r="BH2066" s="10"/>
    </row>
    <row r="2067" spans="1:60" ht="15.6" x14ac:dyDescent="0.3">
      <c r="A2067" s="34" t="s">
        <v>2725</v>
      </c>
      <c r="B2067" s="34" t="s">
        <v>2726</v>
      </c>
      <c r="C2067" s="34" t="s">
        <v>2727</v>
      </c>
      <c r="D2067" s="34">
        <v>3</v>
      </c>
      <c r="E2067" s="34" t="s">
        <v>2730</v>
      </c>
      <c r="F2067" s="91" t="s">
        <v>2731</v>
      </c>
      <c r="G2067" s="34">
        <v>0</v>
      </c>
      <c r="H2067" s="34">
        <v>25</v>
      </c>
      <c r="I2067" s="34">
        <v>0</v>
      </c>
      <c r="J2067" s="34">
        <v>0</v>
      </c>
      <c r="K2067" s="34">
        <v>1</v>
      </c>
      <c r="L2067" s="34">
        <v>0</v>
      </c>
      <c r="M2067" s="34">
        <v>1</v>
      </c>
      <c r="N2067" s="34">
        <v>0</v>
      </c>
      <c r="O2067" s="34">
        <v>0</v>
      </c>
      <c r="P2067" s="34">
        <v>0</v>
      </c>
      <c r="Q2067" s="34">
        <v>0</v>
      </c>
      <c r="R2067" s="34">
        <v>0</v>
      </c>
      <c r="S2067" s="34">
        <v>0</v>
      </c>
      <c r="T2067" s="34">
        <v>0</v>
      </c>
      <c r="U2067" s="34">
        <v>365</v>
      </c>
      <c r="V2067" s="34">
        <v>1</v>
      </c>
      <c r="W2067" s="34">
        <v>0</v>
      </c>
      <c r="X2067" s="34">
        <v>1</v>
      </c>
      <c r="Y2067" s="34">
        <v>0</v>
      </c>
      <c r="Z2067" s="34">
        <v>1</v>
      </c>
      <c r="AA2067" s="34">
        <v>0</v>
      </c>
      <c r="AB2067" s="34">
        <v>0</v>
      </c>
      <c r="AC2067" s="34">
        <v>0</v>
      </c>
      <c r="AD2067" s="34">
        <v>8</v>
      </c>
      <c r="AE2067" s="34">
        <v>0</v>
      </c>
      <c r="AF2067" s="35">
        <f>G2067+H2067+I2067+J2067+K2067+L2067+M2067+N2067+O2067+P2067+Q2067+R2067+S2067+T2067+U2067+V2067+W2067+X2067+Y2067+Z2067+AA2067+AB2067+AC2067+AD2067</f>
        <v>403</v>
      </c>
      <c r="AG2067" s="35">
        <f>G2067+H2067+I2067+J2067+K2067+L2067+M2067+N2067+O2067+P2067+Q2067+R2067+S2067+T2067+U2067+V2067+W2067+X2067+Y2067+Z2067+AA2067+AB2067+AC2067</f>
        <v>395</v>
      </c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  <c r="AZ2067" s="10"/>
      <c r="BA2067" s="10"/>
      <c r="BB2067" s="10"/>
      <c r="BC2067" s="10"/>
      <c r="BD2067" s="10"/>
      <c r="BE2067" s="10"/>
      <c r="BF2067" s="10"/>
      <c r="BG2067" s="10"/>
      <c r="BH2067" s="10"/>
    </row>
    <row r="2068" spans="1:60" s="9" customFormat="1" ht="15.6" x14ac:dyDescent="0.3">
      <c r="A2068" s="34" t="s">
        <v>2725</v>
      </c>
      <c r="B2068" s="34" t="s">
        <v>2726</v>
      </c>
      <c r="C2068" s="34" t="s">
        <v>2727</v>
      </c>
      <c r="D2068" s="34">
        <v>3</v>
      </c>
      <c r="E2068" s="34" t="s">
        <v>2732</v>
      </c>
      <c r="F2068" s="91" t="s">
        <v>2733</v>
      </c>
      <c r="G2068" s="34">
        <v>1</v>
      </c>
      <c r="H2068" s="34">
        <v>66</v>
      </c>
      <c r="I2068" s="34">
        <v>1</v>
      </c>
      <c r="J2068" s="34">
        <v>0</v>
      </c>
      <c r="K2068" s="34">
        <v>0</v>
      </c>
      <c r="L2068" s="34">
        <v>1</v>
      </c>
      <c r="M2068" s="34">
        <v>1</v>
      </c>
      <c r="N2068" s="34">
        <v>1</v>
      </c>
      <c r="O2068" s="34">
        <v>0</v>
      </c>
      <c r="P2068" s="34">
        <v>0</v>
      </c>
      <c r="Q2068" s="34">
        <v>0</v>
      </c>
      <c r="R2068" s="34">
        <v>0</v>
      </c>
      <c r="S2068" s="34">
        <v>0</v>
      </c>
      <c r="T2068" s="34">
        <v>0</v>
      </c>
      <c r="U2068" s="34">
        <v>450</v>
      </c>
      <c r="V2068" s="34">
        <v>2</v>
      </c>
      <c r="W2068" s="34">
        <v>0</v>
      </c>
      <c r="X2068" s="34">
        <v>0</v>
      </c>
      <c r="Y2068" s="34">
        <v>0</v>
      </c>
      <c r="Z2068" s="34">
        <v>1</v>
      </c>
      <c r="AA2068" s="34">
        <v>1</v>
      </c>
      <c r="AB2068" s="34">
        <v>0</v>
      </c>
      <c r="AC2068" s="34">
        <v>0</v>
      </c>
      <c r="AD2068" s="34">
        <v>5</v>
      </c>
      <c r="AE2068" s="34">
        <v>0</v>
      </c>
      <c r="AF2068" s="35">
        <f>G2068+H2068+I2068+J2068+K2068+L2068+M2068+N2068+O2068+P2068+Q2068+R2068+S2068+T2068+U2068+V2068+W2068+X2068+Y2068+Z2068+AA2068+AB2068+AC2068+AD2068</f>
        <v>530</v>
      </c>
      <c r="AG2068" s="35">
        <f>G2068+H2068+I2068+J2068+K2068+L2068+M2068+N2068+O2068+P2068+Q2068+R2068+S2068+T2068+U2068+V2068+W2068+X2068+Y2068+Z2068+AA2068+AB2068+AC2068</f>
        <v>525</v>
      </c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</row>
    <row r="2069" spans="1:60" ht="15.6" x14ac:dyDescent="0.3">
      <c r="A2069" s="40"/>
      <c r="B2069" s="40"/>
      <c r="C2069" s="40"/>
      <c r="D2069" s="40"/>
      <c r="E2069" s="44" t="s">
        <v>8</v>
      </c>
      <c r="F2069" s="44" t="s">
        <v>7</v>
      </c>
      <c r="G2069" s="44">
        <f>SUM(G2066:G2068)</f>
        <v>1</v>
      </c>
      <c r="H2069" s="44">
        <f t="shared" ref="H2069:AG2069" si="549">SUM(H2066:H2068)</f>
        <v>119</v>
      </c>
      <c r="I2069" s="44">
        <f t="shared" si="549"/>
        <v>1</v>
      </c>
      <c r="J2069" s="44">
        <f t="shared" si="549"/>
        <v>1</v>
      </c>
      <c r="K2069" s="44">
        <f t="shared" si="549"/>
        <v>1</v>
      </c>
      <c r="L2069" s="44">
        <f t="shared" si="549"/>
        <v>1</v>
      </c>
      <c r="M2069" s="44">
        <f t="shared" si="549"/>
        <v>2</v>
      </c>
      <c r="N2069" s="44">
        <f t="shared" si="549"/>
        <v>1</v>
      </c>
      <c r="O2069" s="44">
        <f t="shared" si="549"/>
        <v>0</v>
      </c>
      <c r="P2069" s="44">
        <f t="shared" si="549"/>
        <v>0</v>
      </c>
      <c r="Q2069" s="44">
        <f>SUM(Q2066:Q2068)</f>
        <v>0</v>
      </c>
      <c r="R2069" s="44">
        <f t="shared" si="549"/>
        <v>0</v>
      </c>
      <c r="S2069" s="44">
        <f t="shared" si="549"/>
        <v>0</v>
      </c>
      <c r="T2069" s="44">
        <f t="shared" si="549"/>
        <v>1</v>
      </c>
      <c r="U2069" s="44">
        <f t="shared" si="549"/>
        <v>1255</v>
      </c>
      <c r="V2069" s="44">
        <f t="shared" si="549"/>
        <v>3</v>
      </c>
      <c r="W2069" s="44">
        <f t="shared" si="549"/>
        <v>0</v>
      </c>
      <c r="X2069" s="44">
        <f t="shared" si="549"/>
        <v>1</v>
      </c>
      <c r="Y2069" s="44">
        <f t="shared" si="549"/>
        <v>0</v>
      </c>
      <c r="Z2069" s="44">
        <f t="shared" si="549"/>
        <v>4</v>
      </c>
      <c r="AA2069" s="44">
        <f t="shared" si="549"/>
        <v>1</v>
      </c>
      <c r="AB2069" s="44">
        <f t="shared" si="549"/>
        <v>0</v>
      </c>
      <c r="AC2069" s="44">
        <f t="shared" si="549"/>
        <v>0</v>
      </c>
      <c r="AD2069" s="44">
        <f t="shared" si="549"/>
        <v>16</v>
      </c>
      <c r="AE2069" s="44">
        <f t="shared" si="549"/>
        <v>0</v>
      </c>
      <c r="AF2069" s="44">
        <f t="shared" si="549"/>
        <v>1408</v>
      </c>
      <c r="AG2069" s="44">
        <f t="shared" si="549"/>
        <v>1392</v>
      </c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  <c r="AZ2069" s="10"/>
      <c r="BA2069" s="10"/>
      <c r="BB2069" s="10"/>
      <c r="BC2069" s="10"/>
      <c r="BD2069" s="10"/>
      <c r="BE2069" s="10"/>
      <c r="BF2069" s="10"/>
      <c r="BG2069" s="10"/>
      <c r="BH2069" s="10"/>
    </row>
    <row r="2070" spans="1:60" ht="15.6" x14ac:dyDescent="0.3">
      <c r="A2070" s="40"/>
      <c r="B2070" s="40"/>
      <c r="C2070" s="40"/>
      <c r="D2070" s="40"/>
      <c r="E2070" s="40"/>
      <c r="F2070" s="40"/>
      <c r="G2070" s="40"/>
      <c r="H2070" s="40"/>
      <c r="I2070" s="40"/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83"/>
      <c r="AE2070" s="41"/>
      <c r="AF2070" s="41"/>
      <c r="AG2070" s="41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  <c r="AZ2070" s="10"/>
      <c r="BA2070" s="10"/>
      <c r="BB2070" s="10"/>
      <c r="BC2070" s="10"/>
      <c r="BD2070" s="10"/>
      <c r="BE2070" s="10"/>
      <c r="BF2070" s="10"/>
      <c r="BG2070" s="10"/>
      <c r="BH2070" s="10"/>
    </row>
    <row r="2071" spans="1:60" ht="15.6" x14ac:dyDescent="0.3">
      <c r="A2071" s="34" t="s">
        <v>2725</v>
      </c>
      <c r="B2071" s="34" t="s">
        <v>2726</v>
      </c>
      <c r="C2071" s="34" t="s">
        <v>2727</v>
      </c>
      <c r="D2071" s="34">
        <v>5</v>
      </c>
      <c r="E2071" s="34" t="s">
        <v>2734</v>
      </c>
      <c r="F2071" s="91" t="s">
        <v>2735</v>
      </c>
      <c r="G2071" s="34">
        <v>1</v>
      </c>
      <c r="H2071" s="34">
        <v>52</v>
      </c>
      <c r="I2071" s="34">
        <v>1</v>
      </c>
      <c r="J2071" s="34">
        <v>0</v>
      </c>
      <c r="K2071" s="34">
        <v>0</v>
      </c>
      <c r="L2071" s="34">
        <v>0</v>
      </c>
      <c r="M2071" s="34">
        <v>0</v>
      </c>
      <c r="N2071" s="34">
        <v>0</v>
      </c>
      <c r="O2071" s="34">
        <v>0</v>
      </c>
      <c r="P2071" s="34">
        <v>0</v>
      </c>
      <c r="Q2071" s="34">
        <v>0</v>
      </c>
      <c r="R2071" s="34">
        <v>0</v>
      </c>
      <c r="S2071" s="34">
        <v>0</v>
      </c>
      <c r="T2071" s="34">
        <v>0</v>
      </c>
      <c r="U2071" s="34">
        <v>109</v>
      </c>
      <c r="V2071" s="34">
        <v>0</v>
      </c>
      <c r="W2071" s="34">
        <v>0</v>
      </c>
      <c r="X2071" s="34">
        <v>0</v>
      </c>
      <c r="Y2071" s="34">
        <v>0</v>
      </c>
      <c r="Z2071" s="34">
        <v>0</v>
      </c>
      <c r="AA2071" s="34">
        <v>1</v>
      </c>
      <c r="AB2071" s="34">
        <v>0</v>
      </c>
      <c r="AC2071" s="34">
        <v>0</v>
      </c>
      <c r="AD2071" s="34">
        <v>1</v>
      </c>
      <c r="AE2071" s="34">
        <v>0</v>
      </c>
      <c r="AF2071" s="35">
        <f t="shared" ref="AF2071:AF2076" si="550">G2071+H2071+I2071+J2071+K2071+L2071+M2071+N2071+O2071+P2071+Q2071+R2071+S2071+T2071+U2071+V2071+W2071+X2071+Y2071+Z2071+AA2071+AB2071+AC2071+AD2071</f>
        <v>165</v>
      </c>
      <c r="AG2071" s="35">
        <f t="shared" ref="AG2071:AG2076" si="551">G2071+H2071+I2071+J2071+K2071+L2071+M2071+N2071+O2071+P2071+Q2071+R2071+S2071+T2071+U2071+V2071+W2071+X2071+Y2071+Z2071+AA2071+AB2071+AC2071</f>
        <v>164</v>
      </c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  <c r="AZ2071" s="10"/>
      <c r="BA2071" s="10"/>
      <c r="BB2071" s="10"/>
      <c r="BC2071" s="10"/>
      <c r="BD2071" s="10"/>
      <c r="BE2071" s="10"/>
      <c r="BF2071" s="10"/>
      <c r="BG2071" s="10"/>
      <c r="BH2071" s="10"/>
    </row>
    <row r="2072" spans="1:60" ht="15.6" x14ac:dyDescent="0.3">
      <c r="A2072" s="34" t="s">
        <v>2725</v>
      </c>
      <c r="B2072" s="34" t="s">
        <v>2726</v>
      </c>
      <c r="C2072" s="34" t="s">
        <v>2727</v>
      </c>
      <c r="D2072" s="34">
        <v>5</v>
      </c>
      <c r="E2072" s="34" t="s">
        <v>2736</v>
      </c>
      <c r="F2072" s="91" t="s">
        <v>2737</v>
      </c>
      <c r="G2072" s="34">
        <v>1</v>
      </c>
      <c r="H2072" s="34">
        <v>31</v>
      </c>
      <c r="I2072" s="34">
        <v>0</v>
      </c>
      <c r="J2072" s="34">
        <v>0</v>
      </c>
      <c r="K2072" s="34">
        <v>0</v>
      </c>
      <c r="L2072" s="34">
        <v>0</v>
      </c>
      <c r="M2072" s="34">
        <v>0</v>
      </c>
      <c r="N2072" s="34">
        <v>0</v>
      </c>
      <c r="O2072" s="34">
        <v>0</v>
      </c>
      <c r="P2072" s="34">
        <v>0</v>
      </c>
      <c r="Q2072" s="34">
        <v>0</v>
      </c>
      <c r="R2072" s="34">
        <v>0</v>
      </c>
      <c r="S2072" s="34">
        <v>0</v>
      </c>
      <c r="T2072" s="34">
        <v>0</v>
      </c>
      <c r="U2072" s="34">
        <v>191</v>
      </c>
      <c r="V2072" s="34">
        <v>0</v>
      </c>
      <c r="W2072" s="34">
        <v>0</v>
      </c>
      <c r="X2072" s="34">
        <v>0</v>
      </c>
      <c r="Y2072" s="34">
        <v>0</v>
      </c>
      <c r="Z2072" s="34">
        <v>0</v>
      </c>
      <c r="AA2072" s="34">
        <v>0</v>
      </c>
      <c r="AB2072" s="34">
        <v>0</v>
      </c>
      <c r="AC2072" s="34">
        <v>0</v>
      </c>
      <c r="AD2072" s="34">
        <v>0</v>
      </c>
      <c r="AE2072" s="34">
        <v>0</v>
      </c>
      <c r="AF2072" s="35">
        <f t="shared" si="550"/>
        <v>223</v>
      </c>
      <c r="AG2072" s="35">
        <f t="shared" si="551"/>
        <v>223</v>
      </c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  <c r="AZ2072" s="10"/>
      <c r="BA2072" s="10"/>
      <c r="BB2072" s="10"/>
      <c r="BC2072" s="10"/>
      <c r="BD2072" s="10"/>
      <c r="BE2072" s="10"/>
      <c r="BF2072" s="10"/>
      <c r="BG2072" s="10"/>
      <c r="BH2072" s="10"/>
    </row>
    <row r="2073" spans="1:60" ht="15.6" x14ac:dyDescent="0.3">
      <c r="A2073" s="34" t="s">
        <v>2725</v>
      </c>
      <c r="B2073" s="34" t="s">
        <v>2726</v>
      </c>
      <c r="C2073" s="34" t="s">
        <v>2727</v>
      </c>
      <c r="D2073" s="34">
        <v>5</v>
      </c>
      <c r="E2073" s="34" t="s">
        <v>2738</v>
      </c>
      <c r="F2073" s="91" t="s">
        <v>2739</v>
      </c>
      <c r="G2073" s="34">
        <v>0</v>
      </c>
      <c r="H2073" s="34">
        <v>350</v>
      </c>
      <c r="I2073" s="34">
        <v>2</v>
      </c>
      <c r="J2073" s="34">
        <v>0</v>
      </c>
      <c r="K2073" s="34">
        <v>0</v>
      </c>
      <c r="L2073" s="34">
        <v>0</v>
      </c>
      <c r="M2073" s="34">
        <v>0</v>
      </c>
      <c r="N2073" s="34">
        <v>0</v>
      </c>
      <c r="O2073" s="34">
        <v>0</v>
      </c>
      <c r="P2073" s="34">
        <v>0</v>
      </c>
      <c r="Q2073" s="34">
        <v>0</v>
      </c>
      <c r="R2073" s="34">
        <v>0</v>
      </c>
      <c r="S2073" s="34">
        <v>0</v>
      </c>
      <c r="T2073" s="34">
        <v>0</v>
      </c>
      <c r="U2073" s="34">
        <v>100</v>
      </c>
      <c r="V2073" s="34">
        <v>1</v>
      </c>
      <c r="W2073" s="34">
        <v>0</v>
      </c>
      <c r="X2073" s="34">
        <v>1</v>
      </c>
      <c r="Y2073" s="34">
        <v>0</v>
      </c>
      <c r="Z2073" s="34">
        <v>0</v>
      </c>
      <c r="AA2073" s="34">
        <v>0</v>
      </c>
      <c r="AB2073" s="34">
        <v>0</v>
      </c>
      <c r="AC2073" s="34">
        <v>0</v>
      </c>
      <c r="AD2073" s="34">
        <v>5</v>
      </c>
      <c r="AE2073" s="34">
        <v>0</v>
      </c>
      <c r="AF2073" s="35">
        <f t="shared" si="550"/>
        <v>459</v>
      </c>
      <c r="AG2073" s="35">
        <f t="shared" si="551"/>
        <v>454</v>
      </c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  <c r="AZ2073" s="10"/>
      <c r="BA2073" s="10"/>
      <c r="BB2073" s="10"/>
      <c r="BC2073" s="10"/>
      <c r="BD2073" s="10"/>
      <c r="BE2073" s="10"/>
      <c r="BF2073" s="10"/>
      <c r="BG2073" s="10"/>
      <c r="BH2073" s="10"/>
    </row>
    <row r="2074" spans="1:60" ht="15.6" x14ac:dyDescent="0.3">
      <c r="A2074" s="34" t="s">
        <v>2725</v>
      </c>
      <c r="B2074" s="34" t="s">
        <v>2726</v>
      </c>
      <c r="C2074" s="34" t="s">
        <v>2727</v>
      </c>
      <c r="D2074" s="34">
        <v>5</v>
      </c>
      <c r="E2074" s="34" t="s">
        <v>2740</v>
      </c>
      <c r="F2074" s="91" t="s">
        <v>2741</v>
      </c>
      <c r="G2074" s="34">
        <v>0</v>
      </c>
      <c r="H2074" s="34">
        <v>11</v>
      </c>
      <c r="I2074" s="34">
        <v>0</v>
      </c>
      <c r="J2074" s="34">
        <v>0</v>
      </c>
      <c r="K2074" s="34">
        <v>0</v>
      </c>
      <c r="L2074" s="34">
        <v>1</v>
      </c>
      <c r="M2074" s="34">
        <v>0</v>
      </c>
      <c r="N2074" s="34">
        <v>0</v>
      </c>
      <c r="O2074" s="34">
        <v>0</v>
      </c>
      <c r="P2074" s="34">
        <v>0</v>
      </c>
      <c r="Q2074" s="34">
        <v>0</v>
      </c>
      <c r="R2074" s="34">
        <v>0</v>
      </c>
      <c r="S2074" s="34">
        <v>0</v>
      </c>
      <c r="T2074" s="34">
        <v>0</v>
      </c>
      <c r="U2074" s="34">
        <v>96</v>
      </c>
      <c r="V2074" s="34">
        <v>0</v>
      </c>
      <c r="W2074" s="34">
        <v>0</v>
      </c>
      <c r="X2074" s="34">
        <v>0</v>
      </c>
      <c r="Y2074" s="34">
        <v>0</v>
      </c>
      <c r="Z2074" s="34">
        <v>0</v>
      </c>
      <c r="AA2074" s="34">
        <v>0</v>
      </c>
      <c r="AB2074" s="34">
        <v>0</v>
      </c>
      <c r="AC2074" s="34">
        <v>0</v>
      </c>
      <c r="AD2074" s="34">
        <v>2</v>
      </c>
      <c r="AE2074" s="34">
        <v>0</v>
      </c>
      <c r="AF2074" s="35">
        <f t="shared" si="550"/>
        <v>110</v>
      </c>
      <c r="AG2074" s="35">
        <f t="shared" si="551"/>
        <v>108</v>
      </c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  <c r="AZ2074" s="10"/>
      <c r="BA2074" s="10"/>
      <c r="BB2074" s="10"/>
      <c r="BC2074" s="10"/>
      <c r="BD2074" s="10"/>
      <c r="BE2074" s="10"/>
      <c r="BF2074" s="10"/>
      <c r="BG2074" s="10"/>
      <c r="BH2074" s="10"/>
    </row>
    <row r="2075" spans="1:60" ht="15.6" x14ac:dyDescent="0.3">
      <c r="A2075" s="34" t="s">
        <v>2725</v>
      </c>
      <c r="B2075" s="34" t="s">
        <v>2726</v>
      </c>
      <c r="C2075" s="34" t="s">
        <v>2727</v>
      </c>
      <c r="D2075" s="34">
        <v>5</v>
      </c>
      <c r="E2075" s="34" t="s">
        <v>2742</v>
      </c>
      <c r="F2075" s="91" t="s">
        <v>2743</v>
      </c>
      <c r="G2075" s="34">
        <v>0</v>
      </c>
      <c r="H2075" s="34">
        <v>55</v>
      </c>
      <c r="I2075" s="34">
        <v>0</v>
      </c>
      <c r="J2075" s="34">
        <v>0</v>
      </c>
      <c r="K2075" s="34">
        <v>0</v>
      </c>
      <c r="L2075" s="34">
        <v>0</v>
      </c>
      <c r="M2075" s="34">
        <v>0</v>
      </c>
      <c r="N2075" s="34">
        <v>0</v>
      </c>
      <c r="O2075" s="34">
        <v>0</v>
      </c>
      <c r="P2075" s="34">
        <v>0</v>
      </c>
      <c r="Q2075" s="34">
        <v>0</v>
      </c>
      <c r="R2075" s="34">
        <v>0</v>
      </c>
      <c r="S2075" s="34">
        <v>0</v>
      </c>
      <c r="T2075" s="34">
        <v>0</v>
      </c>
      <c r="U2075" s="34">
        <v>118</v>
      </c>
      <c r="V2075" s="34">
        <v>0</v>
      </c>
      <c r="W2075" s="34">
        <v>0</v>
      </c>
      <c r="X2075" s="34">
        <v>1</v>
      </c>
      <c r="Y2075" s="34">
        <v>0</v>
      </c>
      <c r="Z2075" s="34">
        <v>0</v>
      </c>
      <c r="AA2075" s="34">
        <v>0</v>
      </c>
      <c r="AB2075" s="34">
        <v>0</v>
      </c>
      <c r="AC2075" s="34">
        <v>0</v>
      </c>
      <c r="AD2075" s="34">
        <v>2</v>
      </c>
      <c r="AE2075" s="34">
        <v>0</v>
      </c>
      <c r="AF2075" s="35">
        <f t="shared" si="550"/>
        <v>176</v>
      </c>
      <c r="AG2075" s="35">
        <f t="shared" si="551"/>
        <v>174</v>
      </c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  <c r="AZ2075" s="10"/>
      <c r="BA2075" s="10"/>
      <c r="BB2075" s="10"/>
      <c r="BC2075" s="10"/>
      <c r="BD2075" s="10"/>
      <c r="BE2075" s="10"/>
      <c r="BF2075" s="10"/>
      <c r="BG2075" s="10"/>
      <c r="BH2075" s="10"/>
    </row>
    <row r="2076" spans="1:60" ht="15.6" x14ac:dyDescent="0.3">
      <c r="A2076" s="34" t="s">
        <v>2725</v>
      </c>
      <c r="B2076" s="34" t="s">
        <v>2726</v>
      </c>
      <c r="C2076" s="34" t="s">
        <v>2727</v>
      </c>
      <c r="D2076" s="34">
        <v>5</v>
      </c>
      <c r="E2076" s="34" t="s">
        <v>2744</v>
      </c>
      <c r="F2076" s="91" t="s">
        <v>2745</v>
      </c>
      <c r="G2076" s="34">
        <v>0</v>
      </c>
      <c r="H2076" s="34">
        <v>21</v>
      </c>
      <c r="I2076" s="34">
        <v>0</v>
      </c>
      <c r="J2076" s="34">
        <v>0</v>
      </c>
      <c r="K2076" s="34">
        <v>0</v>
      </c>
      <c r="L2076" s="34">
        <v>0</v>
      </c>
      <c r="M2076" s="34">
        <v>1</v>
      </c>
      <c r="N2076" s="34">
        <v>2</v>
      </c>
      <c r="O2076" s="34">
        <v>0</v>
      </c>
      <c r="P2076" s="34">
        <v>1</v>
      </c>
      <c r="Q2076" s="34">
        <v>0</v>
      </c>
      <c r="R2076" s="34">
        <v>0</v>
      </c>
      <c r="S2076" s="34">
        <v>0</v>
      </c>
      <c r="T2076" s="34">
        <v>0</v>
      </c>
      <c r="U2076" s="34">
        <v>129</v>
      </c>
      <c r="V2076" s="34">
        <v>1</v>
      </c>
      <c r="W2076" s="34">
        <v>1</v>
      </c>
      <c r="X2076" s="34">
        <v>0</v>
      </c>
      <c r="Y2076" s="34">
        <v>0</v>
      </c>
      <c r="Z2076" s="34">
        <v>0</v>
      </c>
      <c r="AA2076" s="34">
        <v>0</v>
      </c>
      <c r="AB2076" s="34">
        <v>0</v>
      </c>
      <c r="AC2076" s="34">
        <v>0</v>
      </c>
      <c r="AD2076" s="34">
        <v>5</v>
      </c>
      <c r="AE2076" s="34">
        <v>2</v>
      </c>
      <c r="AF2076" s="35">
        <f t="shared" si="550"/>
        <v>161</v>
      </c>
      <c r="AG2076" s="35">
        <f t="shared" si="551"/>
        <v>156</v>
      </c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  <c r="AZ2076" s="10"/>
      <c r="BA2076" s="10"/>
      <c r="BB2076" s="10"/>
      <c r="BC2076" s="10"/>
      <c r="BD2076" s="10"/>
      <c r="BE2076" s="10"/>
      <c r="BF2076" s="10"/>
      <c r="BG2076" s="10"/>
      <c r="BH2076" s="10"/>
    </row>
    <row r="2077" spans="1:60" ht="15.6" x14ac:dyDescent="0.3">
      <c r="A2077" s="40"/>
      <c r="B2077" s="40"/>
      <c r="C2077" s="40"/>
      <c r="D2077" s="40"/>
      <c r="E2077" s="44" t="s">
        <v>12</v>
      </c>
      <c r="F2077" s="44" t="s">
        <v>7</v>
      </c>
      <c r="G2077" s="44">
        <f>SUM(G2071:G2076)</f>
        <v>2</v>
      </c>
      <c r="H2077" s="44">
        <f t="shared" ref="H2077:AG2077" si="552">SUM(H2071:H2076)</f>
        <v>520</v>
      </c>
      <c r="I2077" s="44">
        <f t="shared" si="552"/>
        <v>3</v>
      </c>
      <c r="J2077" s="44">
        <f t="shared" si="552"/>
        <v>0</v>
      </c>
      <c r="K2077" s="44">
        <f>SUM(K2071:K2076)</f>
        <v>0</v>
      </c>
      <c r="L2077" s="44">
        <f t="shared" si="552"/>
        <v>1</v>
      </c>
      <c r="M2077" s="44">
        <f t="shared" si="552"/>
        <v>1</v>
      </c>
      <c r="N2077" s="44">
        <f t="shared" si="552"/>
        <v>2</v>
      </c>
      <c r="O2077" s="44">
        <f t="shared" si="552"/>
        <v>0</v>
      </c>
      <c r="P2077" s="44">
        <f t="shared" si="552"/>
        <v>1</v>
      </c>
      <c r="Q2077" s="44">
        <f>SUM(Q2071:Q2076)</f>
        <v>0</v>
      </c>
      <c r="R2077" s="44">
        <f t="shared" si="552"/>
        <v>0</v>
      </c>
      <c r="S2077" s="44">
        <f t="shared" si="552"/>
        <v>0</v>
      </c>
      <c r="T2077" s="44">
        <f t="shared" si="552"/>
        <v>0</v>
      </c>
      <c r="U2077" s="44">
        <f t="shared" si="552"/>
        <v>743</v>
      </c>
      <c r="V2077" s="44">
        <f t="shared" si="552"/>
        <v>2</v>
      </c>
      <c r="W2077" s="44">
        <f t="shared" si="552"/>
        <v>1</v>
      </c>
      <c r="X2077" s="44">
        <f t="shared" si="552"/>
        <v>2</v>
      </c>
      <c r="Y2077" s="44">
        <f t="shared" si="552"/>
        <v>0</v>
      </c>
      <c r="Z2077" s="44">
        <f t="shared" si="552"/>
        <v>0</v>
      </c>
      <c r="AA2077" s="44">
        <f t="shared" si="552"/>
        <v>1</v>
      </c>
      <c r="AB2077" s="44">
        <f t="shared" si="552"/>
        <v>0</v>
      </c>
      <c r="AC2077" s="44">
        <f t="shared" si="552"/>
        <v>0</v>
      </c>
      <c r="AD2077" s="44">
        <f t="shared" si="552"/>
        <v>15</v>
      </c>
      <c r="AE2077" s="44">
        <f t="shared" si="552"/>
        <v>2</v>
      </c>
      <c r="AF2077" s="44">
        <f t="shared" si="552"/>
        <v>1294</v>
      </c>
      <c r="AG2077" s="44">
        <f t="shared" si="552"/>
        <v>1279</v>
      </c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  <c r="AZ2077" s="10"/>
      <c r="BA2077" s="10"/>
      <c r="BB2077" s="10"/>
      <c r="BC2077" s="10"/>
      <c r="BD2077" s="10"/>
      <c r="BE2077" s="10"/>
      <c r="BF2077" s="10"/>
      <c r="BG2077" s="10"/>
      <c r="BH2077" s="10"/>
    </row>
    <row r="2078" spans="1:60" ht="15.6" x14ac:dyDescent="0.3">
      <c r="A2078" s="40"/>
      <c r="B2078" s="40"/>
      <c r="C2078" s="40"/>
      <c r="D2078" s="40"/>
      <c r="E2078" s="45"/>
      <c r="F2078" s="45"/>
      <c r="G2078" s="45"/>
      <c r="H2078" s="45"/>
      <c r="I2078" s="45"/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94"/>
      <c r="AE2078" s="41"/>
      <c r="AF2078" s="41"/>
      <c r="AG2078" s="41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  <c r="AZ2078" s="10"/>
      <c r="BA2078" s="10"/>
      <c r="BB2078" s="10"/>
      <c r="BC2078" s="10"/>
      <c r="BD2078" s="10"/>
      <c r="BE2078" s="10"/>
      <c r="BF2078" s="10"/>
      <c r="BG2078" s="10"/>
      <c r="BH2078" s="10"/>
    </row>
    <row r="2079" spans="1:60" ht="15.6" x14ac:dyDescent="0.3">
      <c r="A2079" s="34" t="s">
        <v>2725</v>
      </c>
      <c r="B2079" s="34" t="s">
        <v>2726</v>
      </c>
      <c r="C2079" s="34" t="s">
        <v>2727</v>
      </c>
      <c r="D2079" s="34">
        <v>6</v>
      </c>
      <c r="E2079" s="34" t="s">
        <v>2746</v>
      </c>
      <c r="F2079" s="91" t="s">
        <v>2747</v>
      </c>
      <c r="G2079" s="34">
        <v>0</v>
      </c>
      <c r="H2079" s="34">
        <v>81</v>
      </c>
      <c r="I2079" s="34">
        <v>0</v>
      </c>
      <c r="J2079" s="34">
        <v>0</v>
      </c>
      <c r="K2079" s="34">
        <v>0</v>
      </c>
      <c r="L2079" s="34">
        <v>1</v>
      </c>
      <c r="M2079" s="34">
        <v>0</v>
      </c>
      <c r="N2079" s="34">
        <v>1</v>
      </c>
      <c r="O2079" s="34">
        <v>0</v>
      </c>
      <c r="P2079" s="34">
        <v>1</v>
      </c>
      <c r="Q2079" s="34">
        <v>0</v>
      </c>
      <c r="R2079" s="34">
        <v>0</v>
      </c>
      <c r="S2079" s="34">
        <v>0</v>
      </c>
      <c r="T2079" s="34">
        <v>0</v>
      </c>
      <c r="U2079" s="34">
        <v>189</v>
      </c>
      <c r="V2079" s="34">
        <v>1</v>
      </c>
      <c r="W2079" s="34">
        <v>0</v>
      </c>
      <c r="X2079" s="34">
        <v>0</v>
      </c>
      <c r="Y2079" s="34">
        <v>0</v>
      </c>
      <c r="Z2079" s="34">
        <v>0</v>
      </c>
      <c r="AA2079" s="34">
        <v>0</v>
      </c>
      <c r="AB2079" s="34">
        <v>1</v>
      </c>
      <c r="AC2079" s="34">
        <v>0</v>
      </c>
      <c r="AD2079" s="34">
        <v>6</v>
      </c>
      <c r="AE2079" s="34">
        <v>0</v>
      </c>
      <c r="AF2079" s="35">
        <f>G2079+H2079+I2079+J2079+K2079+L2079+M2079+N2079+O2079+P2079+Q2079+R2079+S2079+T2079+U2079+V2079+W2079+X2079+Y2079+Z2079+AA2079+AB2079+AC2079+AD2079</f>
        <v>281</v>
      </c>
      <c r="AG2079" s="35">
        <f>G2079+H2079+I2079+J2079+K2079+L2079+M2079+N2079+O2079+P2079+Q2079+R2079+S2079+T2079+U2079+V2079+W2079+X2079+Y2079+Z2079+AA2079+AB2079+AC2079</f>
        <v>275</v>
      </c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  <c r="AZ2079" s="10"/>
      <c r="BA2079" s="10"/>
      <c r="BB2079" s="10"/>
      <c r="BC2079" s="10"/>
      <c r="BD2079" s="10"/>
      <c r="BE2079" s="10"/>
      <c r="BF2079" s="10"/>
      <c r="BG2079" s="10"/>
      <c r="BH2079" s="10"/>
    </row>
    <row r="2080" spans="1:60" ht="15.6" x14ac:dyDescent="0.3">
      <c r="A2080" s="34" t="s">
        <v>2725</v>
      </c>
      <c r="B2080" s="34" t="s">
        <v>2726</v>
      </c>
      <c r="C2080" s="34" t="s">
        <v>2727</v>
      </c>
      <c r="D2080" s="34">
        <v>6</v>
      </c>
      <c r="E2080" s="34" t="s">
        <v>2748</v>
      </c>
      <c r="F2080" s="91" t="s">
        <v>2749</v>
      </c>
      <c r="G2080" s="34">
        <v>0</v>
      </c>
      <c r="H2080" s="34">
        <v>17</v>
      </c>
      <c r="I2080" s="34">
        <v>0</v>
      </c>
      <c r="J2080" s="34">
        <v>0</v>
      </c>
      <c r="K2080" s="34">
        <v>0</v>
      </c>
      <c r="L2080" s="34">
        <v>0</v>
      </c>
      <c r="M2080" s="34">
        <v>0</v>
      </c>
      <c r="N2080" s="34">
        <v>0</v>
      </c>
      <c r="O2080" s="34">
        <v>0</v>
      </c>
      <c r="P2080" s="34">
        <v>0</v>
      </c>
      <c r="Q2080" s="34">
        <v>0</v>
      </c>
      <c r="R2080" s="34">
        <v>0</v>
      </c>
      <c r="S2080" s="34">
        <v>0</v>
      </c>
      <c r="T2080" s="34">
        <v>0</v>
      </c>
      <c r="U2080" s="34">
        <v>61</v>
      </c>
      <c r="V2080" s="34">
        <v>1</v>
      </c>
      <c r="W2080" s="34">
        <v>0</v>
      </c>
      <c r="X2080" s="34">
        <v>0</v>
      </c>
      <c r="Y2080" s="34">
        <v>0</v>
      </c>
      <c r="Z2080" s="34">
        <v>0</v>
      </c>
      <c r="AA2080" s="34">
        <v>0</v>
      </c>
      <c r="AB2080" s="34">
        <v>1</v>
      </c>
      <c r="AC2080" s="34">
        <v>0</v>
      </c>
      <c r="AD2080" s="34">
        <v>0</v>
      </c>
      <c r="AE2080" s="34">
        <v>0</v>
      </c>
      <c r="AF2080" s="35">
        <f>G2080+H2080+I2080+J2080+K2080+L2080+M2080+N2080+O2080+P2080+Q2080+R2080+S2080+T2080+U2080+V2080+W2080+X2080+Y2080+Z2080+AA2080+AB2080+AC2080+AD2080</f>
        <v>80</v>
      </c>
      <c r="AG2080" s="35">
        <f>G2080+H2080+I2080+J2080+K2080+L2080+M2080+N2080+O2080+P2080+Q2080+R2080+S2080+T2080+U2080+V2080+W2080+X2080+Y2080+Z2080+AA2080+AB2080+AC2080</f>
        <v>80</v>
      </c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  <c r="AZ2080" s="10"/>
      <c r="BA2080" s="10"/>
      <c r="BB2080" s="10"/>
      <c r="BC2080" s="10"/>
      <c r="BD2080" s="10"/>
      <c r="BE2080" s="10"/>
      <c r="BF2080" s="10"/>
      <c r="BG2080" s="10"/>
      <c r="BH2080" s="10"/>
    </row>
    <row r="2081" spans="1:60" ht="15.6" x14ac:dyDescent="0.3">
      <c r="A2081" s="34" t="s">
        <v>2725</v>
      </c>
      <c r="B2081" s="34" t="s">
        <v>2726</v>
      </c>
      <c r="C2081" s="34" t="s">
        <v>2727</v>
      </c>
      <c r="D2081" s="34">
        <v>6</v>
      </c>
      <c r="E2081" s="34" t="s">
        <v>2750</v>
      </c>
      <c r="F2081" s="91" t="s">
        <v>2751</v>
      </c>
      <c r="G2081" s="34">
        <v>0</v>
      </c>
      <c r="H2081" s="34">
        <v>111</v>
      </c>
      <c r="I2081" s="34">
        <v>1</v>
      </c>
      <c r="J2081" s="34">
        <v>0</v>
      </c>
      <c r="K2081" s="34">
        <v>0</v>
      </c>
      <c r="L2081" s="34">
        <v>0</v>
      </c>
      <c r="M2081" s="34">
        <v>0</v>
      </c>
      <c r="N2081" s="34">
        <v>5</v>
      </c>
      <c r="O2081" s="34">
        <v>0</v>
      </c>
      <c r="P2081" s="34">
        <v>0</v>
      </c>
      <c r="Q2081" s="34">
        <v>0</v>
      </c>
      <c r="R2081" s="34">
        <v>0</v>
      </c>
      <c r="S2081" s="34">
        <v>1</v>
      </c>
      <c r="T2081" s="34">
        <v>0</v>
      </c>
      <c r="U2081" s="34">
        <v>272</v>
      </c>
      <c r="V2081" s="34">
        <v>0</v>
      </c>
      <c r="W2081" s="34">
        <v>0</v>
      </c>
      <c r="X2081" s="34">
        <v>0</v>
      </c>
      <c r="Y2081" s="34">
        <v>0</v>
      </c>
      <c r="Z2081" s="34">
        <v>1</v>
      </c>
      <c r="AA2081" s="34">
        <v>1</v>
      </c>
      <c r="AB2081" s="34">
        <v>0</v>
      </c>
      <c r="AC2081" s="34">
        <v>0</v>
      </c>
      <c r="AD2081" s="34">
        <v>2</v>
      </c>
      <c r="AE2081" s="34">
        <v>0</v>
      </c>
      <c r="AF2081" s="35">
        <f>G2081+H2081+I2081+J2081+K2081+L2081+M2081+N2081+O2081+P2081+Q2081+R2081+S2081+T2081+U2081+V2081+W2081+X2081+Y2081+Z2081+AA2081+AB2081+AC2081+AD2081</f>
        <v>394</v>
      </c>
      <c r="AG2081" s="35">
        <f>G2081+H2081+I2081+J2081+K2081+L2081+M2081+N2081+O2081+P2081+Q2081+R2081+S2081+T2081+U2081+V2081+W2081+X2081+Y2081+Z2081+AA2081+AB2081+AC2081</f>
        <v>392</v>
      </c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  <c r="AZ2081" s="10"/>
      <c r="BA2081" s="10"/>
      <c r="BB2081" s="10"/>
      <c r="BC2081" s="10"/>
      <c r="BD2081" s="10"/>
      <c r="BE2081" s="10"/>
      <c r="BF2081" s="10"/>
      <c r="BG2081" s="10"/>
      <c r="BH2081" s="10"/>
    </row>
    <row r="2082" spans="1:60" ht="15.6" x14ac:dyDescent="0.3">
      <c r="A2082" s="34" t="s">
        <v>2725</v>
      </c>
      <c r="B2082" s="34" t="s">
        <v>2726</v>
      </c>
      <c r="C2082" s="34" t="s">
        <v>2727</v>
      </c>
      <c r="D2082" s="34">
        <v>6</v>
      </c>
      <c r="E2082" s="34" t="s">
        <v>2752</v>
      </c>
      <c r="F2082" s="91" t="s">
        <v>2753</v>
      </c>
      <c r="G2082" s="34">
        <v>0</v>
      </c>
      <c r="H2082" s="34">
        <v>120</v>
      </c>
      <c r="I2082" s="34">
        <v>0</v>
      </c>
      <c r="J2082" s="34">
        <v>0</v>
      </c>
      <c r="K2082" s="34">
        <v>0</v>
      </c>
      <c r="L2082" s="34">
        <v>1</v>
      </c>
      <c r="M2082" s="34">
        <v>0</v>
      </c>
      <c r="N2082" s="34">
        <v>2</v>
      </c>
      <c r="O2082" s="34">
        <v>0</v>
      </c>
      <c r="P2082" s="34">
        <v>1</v>
      </c>
      <c r="Q2082" s="34">
        <v>0</v>
      </c>
      <c r="R2082" s="34">
        <v>0</v>
      </c>
      <c r="S2082" s="34">
        <v>0</v>
      </c>
      <c r="T2082" s="34">
        <v>0</v>
      </c>
      <c r="U2082" s="34">
        <v>398</v>
      </c>
      <c r="V2082" s="34">
        <v>2</v>
      </c>
      <c r="W2082" s="34">
        <v>0</v>
      </c>
      <c r="X2082" s="34">
        <v>1</v>
      </c>
      <c r="Y2082" s="34">
        <v>0</v>
      </c>
      <c r="Z2082" s="34">
        <v>0</v>
      </c>
      <c r="AA2082" s="34">
        <v>0</v>
      </c>
      <c r="AB2082" s="34">
        <v>0</v>
      </c>
      <c r="AC2082" s="34">
        <v>0</v>
      </c>
      <c r="AD2082" s="34">
        <v>6</v>
      </c>
      <c r="AE2082" s="34">
        <v>0</v>
      </c>
      <c r="AF2082" s="35">
        <f>G2082+H2082+I2082+J2082+K2082+L2082+M2082+N2082+O2082+P2082+Q2082+R2082+S2082+T2082+U2082+V2082+W2082+X2082+Y2082+Z2082+AA2082+AB2082+AC2082+AD2082</f>
        <v>531</v>
      </c>
      <c r="AG2082" s="35">
        <f>G2082+H2082+I2082+J2082+K2082+L2082+M2082+N2082+O2082+P2082+Q2082+R2082+S2082+T2082+U2082+V2082+W2082+X2082+Y2082+Z2082+AA2082+AB2082+AC2082</f>
        <v>525</v>
      </c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  <c r="AZ2082" s="10"/>
      <c r="BA2082" s="10"/>
      <c r="BB2082" s="10"/>
      <c r="BC2082" s="10"/>
      <c r="BD2082" s="10"/>
      <c r="BE2082" s="10"/>
      <c r="BF2082" s="10"/>
      <c r="BG2082" s="10"/>
      <c r="BH2082" s="10"/>
    </row>
    <row r="2083" spans="1:60" ht="15.6" x14ac:dyDescent="0.3">
      <c r="A2083" s="34" t="s">
        <v>2725</v>
      </c>
      <c r="B2083" s="34" t="s">
        <v>2726</v>
      </c>
      <c r="C2083" s="34" t="s">
        <v>2727</v>
      </c>
      <c r="D2083" s="34">
        <v>6</v>
      </c>
      <c r="E2083" s="34" t="s">
        <v>2754</v>
      </c>
      <c r="F2083" s="91" t="s">
        <v>2755</v>
      </c>
      <c r="G2083" s="34">
        <v>0</v>
      </c>
      <c r="H2083" s="34">
        <v>94</v>
      </c>
      <c r="I2083" s="34">
        <v>1</v>
      </c>
      <c r="J2083" s="34">
        <v>0</v>
      </c>
      <c r="K2083" s="34">
        <v>0</v>
      </c>
      <c r="L2083" s="34">
        <v>0</v>
      </c>
      <c r="M2083" s="34">
        <v>3</v>
      </c>
      <c r="N2083" s="34">
        <v>2</v>
      </c>
      <c r="O2083" s="34">
        <v>1</v>
      </c>
      <c r="P2083" s="34">
        <v>0</v>
      </c>
      <c r="Q2083" s="34">
        <v>0</v>
      </c>
      <c r="R2083" s="34">
        <v>0</v>
      </c>
      <c r="S2083" s="34">
        <v>0</v>
      </c>
      <c r="T2083" s="34">
        <v>0</v>
      </c>
      <c r="U2083" s="34">
        <v>306</v>
      </c>
      <c r="V2083" s="34">
        <v>0</v>
      </c>
      <c r="W2083" s="34">
        <v>0</v>
      </c>
      <c r="X2083" s="34">
        <v>1</v>
      </c>
      <c r="Y2083" s="34">
        <v>0</v>
      </c>
      <c r="Z2083" s="34">
        <v>0</v>
      </c>
      <c r="AA2083" s="34">
        <v>1</v>
      </c>
      <c r="AB2083" s="34">
        <v>0</v>
      </c>
      <c r="AC2083" s="34">
        <v>0</v>
      </c>
      <c r="AD2083" s="34">
        <v>5</v>
      </c>
      <c r="AE2083" s="34">
        <v>0</v>
      </c>
      <c r="AF2083" s="35">
        <f>G2083+H2083+I2083+J2083+K2083+L2083+M2083+N2083+O2083+P2083+Q2083+R2083+S2083+T2083+U2083+V2083+W2083+X2083+Y2083+Z2083+AA2083+AB2083+AC2083+AD2083</f>
        <v>414</v>
      </c>
      <c r="AG2083" s="35">
        <f>G2083+H2083+I2083+J2083+K2083+L2083+M2083+N2083+O2083+P2083+Q2083+R2083+S2083+T2083+U2083+V2083+W2083+X2083+Y2083+Z2083+AA2083+AB2083+AC2083</f>
        <v>409</v>
      </c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  <c r="AY2083" s="10"/>
      <c r="AZ2083" s="10"/>
      <c r="BA2083" s="10"/>
      <c r="BB2083" s="10"/>
      <c r="BC2083" s="10"/>
      <c r="BD2083" s="10"/>
      <c r="BE2083" s="10"/>
      <c r="BF2083" s="10"/>
      <c r="BG2083" s="10"/>
      <c r="BH2083" s="10"/>
    </row>
    <row r="2084" spans="1:60" ht="15.6" x14ac:dyDescent="0.3">
      <c r="A2084" s="40"/>
      <c r="B2084" s="40"/>
      <c r="C2084" s="40"/>
      <c r="D2084" s="40"/>
      <c r="E2084" s="44" t="s">
        <v>14</v>
      </c>
      <c r="F2084" s="44" t="s">
        <v>7</v>
      </c>
      <c r="G2084" s="44">
        <f>SUM(G2079:G2083)</f>
        <v>0</v>
      </c>
      <c r="H2084" s="44">
        <f t="shared" ref="H2084:AG2084" si="553">SUM(H2079:H2083)</f>
        <v>423</v>
      </c>
      <c r="I2084" s="44">
        <f t="shared" si="553"/>
        <v>2</v>
      </c>
      <c r="J2084" s="44">
        <f t="shared" si="553"/>
        <v>0</v>
      </c>
      <c r="K2084" s="44">
        <f t="shared" si="553"/>
        <v>0</v>
      </c>
      <c r="L2084" s="44">
        <f>SUM(L2079:L2083)</f>
        <v>2</v>
      </c>
      <c r="M2084" s="44">
        <f t="shared" si="553"/>
        <v>3</v>
      </c>
      <c r="N2084" s="44">
        <f t="shared" si="553"/>
        <v>10</v>
      </c>
      <c r="O2084" s="44">
        <f t="shared" si="553"/>
        <v>1</v>
      </c>
      <c r="P2084" s="44">
        <f t="shared" si="553"/>
        <v>2</v>
      </c>
      <c r="Q2084" s="44">
        <f t="shared" si="553"/>
        <v>0</v>
      </c>
      <c r="R2084" s="44">
        <f t="shared" si="553"/>
        <v>0</v>
      </c>
      <c r="S2084" s="44">
        <f t="shared" si="553"/>
        <v>1</v>
      </c>
      <c r="T2084" s="44">
        <f t="shared" si="553"/>
        <v>0</v>
      </c>
      <c r="U2084" s="44">
        <f t="shared" si="553"/>
        <v>1226</v>
      </c>
      <c r="V2084" s="44">
        <f t="shared" si="553"/>
        <v>4</v>
      </c>
      <c r="W2084" s="44">
        <f t="shared" si="553"/>
        <v>0</v>
      </c>
      <c r="X2084" s="44">
        <f>SUM(X2079:X2083)</f>
        <v>2</v>
      </c>
      <c r="Y2084" s="44">
        <f t="shared" si="553"/>
        <v>0</v>
      </c>
      <c r="Z2084" s="44">
        <f t="shared" si="553"/>
        <v>1</v>
      </c>
      <c r="AA2084" s="44">
        <f t="shared" si="553"/>
        <v>2</v>
      </c>
      <c r="AB2084" s="44">
        <f t="shared" si="553"/>
        <v>2</v>
      </c>
      <c r="AC2084" s="44">
        <f t="shared" si="553"/>
        <v>0</v>
      </c>
      <c r="AD2084" s="44">
        <f t="shared" si="553"/>
        <v>19</v>
      </c>
      <c r="AE2084" s="44">
        <f t="shared" si="553"/>
        <v>0</v>
      </c>
      <c r="AF2084" s="44">
        <f t="shared" si="553"/>
        <v>1700</v>
      </c>
      <c r="AG2084" s="44">
        <f t="shared" si="553"/>
        <v>1681</v>
      </c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  <c r="AZ2084" s="10"/>
      <c r="BA2084" s="10"/>
      <c r="BB2084" s="10"/>
      <c r="BC2084" s="10"/>
      <c r="BD2084" s="10"/>
      <c r="BE2084" s="10"/>
      <c r="BF2084" s="10"/>
      <c r="BG2084" s="10"/>
      <c r="BH2084" s="10"/>
    </row>
    <row r="2085" spans="1:60" ht="15.6" x14ac:dyDescent="0.3">
      <c r="A2085" s="40"/>
      <c r="B2085" s="40"/>
      <c r="C2085" s="40"/>
      <c r="D2085" s="40"/>
      <c r="E2085" s="40"/>
      <c r="F2085" s="40"/>
      <c r="G2085" s="40"/>
      <c r="H2085" s="40"/>
      <c r="I2085" s="40"/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83"/>
      <c r="AE2085" s="41"/>
      <c r="AF2085" s="41"/>
      <c r="AG2085" s="41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  <c r="BA2085" s="10"/>
      <c r="BB2085" s="10"/>
      <c r="BC2085" s="10"/>
      <c r="BD2085" s="10"/>
      <c r="BE2085" s="10"/>
      <c r="BF2085" s="10"/>
      <c r="BG2085" s="10"/>
      <c r="BH2085" s="10"/>
    </row>
    <row r="2086" spans="1:60" ht="15.6" x14ac:dyDescent="0.3">
      <c r="A2086" s="34" t="s">
        <v>2725</v>
      </c>
      <c r="B2086" s="34" t="s">
        <v>2726</v>
      </c>
      <c r="C2086" s="34" t="s">
        <v>2727</v>
      </c>
      <c r="D2086" s="34">
        <v>11</v>
      </c>
      <c r="E2086" s="34" t="s">
        <v>2756</v>
      </c>
      <c r="F2086" s="91" t="s">
        <v>2757</v>
      </c>
      <c r="G2086" s="34">
        <v>1</v>
      </c>
      <c r="H2086" s="34">
        <v>94</v>
      </c>
      <c r="I2086" s="34">
        <v>3</v>
      </c>
      <c r="J2086" s="34">
        <v>0</v>
      </c>
      <c r="K2086" s="34">
        <v>0</v>
      </c>
      <c r="L2086" s="34">
        <v>0</v>
      </c>
      <c r="M2086" s="34">
        <v>0</v>
      </c>
      <c r="N2086" s="34">
        <v>2</v>
      </c>
      <c r="O2086" s="34">
        <v>0</v>
      </c>
      <c r="P2086" s="34">
        <v>0</v>
      </c>
      <c r="Q2086" s="34">
        <v>0</v>
      </c>
      <c r="R2086" s="34">
        <v>0</v>
      </c>
      <c r="S2086" s="34">
        <v>0</v>
      </c>
      <c r="T2086" s="34">
        <v>0</v>
      </c>
      <c r="U2086" s="34">
        <v>181</v>
      </c>
      <c r="V2086" s="34">
        <v>1</v>
      </c>
      <c r="W2086" s="34">
        <v>0</v>
      </c>
      <c r="X2086" s="34">
        <v>1</v>
      </c>
      <c r="Y2086" s="34">
        <v>0</v>
      </c>
      <c r="Z2086" s="34">
        <v>0</v>
      </c>
      <c r="AA2086" s="34">
        <v>0</v>
      </c>
      <c r="AB2086" s="34">
        <v>0</v>
      </c>
      <c r="AC2086" s="34">
        <v>0</v>
      </c>
      <c r="AD2086" s="34">
        <v>5</v>
      </c>
      <c r="AE2086" s="34">
        <v>0</v>
      </c>
      <c r="AF2086" s="35">
        <f>G2086+H2086+I2086+J2086+K2086+L2086+M2086+N2086+O2086+P2086+Q2086+R2086+S2086+T2086+U2086+V2086+W2086+X2086+Y2086+Z2086+AA2086+AB2086+AC2086+AD2086</f>
        <v>288</v>
      </c>
      <c r="AG2086" s="35">
        <f>G2086+H2086+I2086+J2086+K2086+L2086+M2086+N2086+O2086+P2086+Q2086+R2086+S2086+T2086+U2086+V2086+W2086+X2086+Y2086+Z2086+AA2086+AB2086+AC2086</f>
        <v>283</v>
      </c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  <c r="BA2086" s="10"/>
      <c r="BB2086" s="10"/>
      <c r="BC2086" s="10"/>
      <c r="BD2086" s="10"/>
      <c r="BE2086" s="10"/>
      <c r="BF2086" s="10"/>
      <c r="BG2086" s="10"/>
      <c r="BH2086" s="10"/>
    </row>
    <row r="2087" spans="1:60" ht="15.6" x14ac:dyDescent="0.3">
      <c r="A2087" s="34" t="s">
        <v>2725</v>
      </c>
      <c r="B2087" s="34" t="s">
        <v>2726</v>
      </c>
      <c r="C2087" s="34" t="s">
        <v>2727</v>
      </c>
      <c r="D2087" s="34">
        <v>11</v>
      </c>
      <c r="E2087" s="34" t="s">
        <v>2758</v>
      </c>
      <c r="F2087" s="91" t="s">
        <v>2759</v>
      </c>
      <c r="G2087" s="34">
        <v>0</v>
      </c>
      <c r="H2087" s="34">
        <v>93</v>
      </c>
      <c r="I2087" s="34">
        <v>2</v>
      </c>
      <c r="J2087" s="34">
        <v>0</v>
      </c>
      <c r="K2087" s="34">
        <v>0</v>
      </c>
      <c r="L2087" s="34">
        <v>0</v>
      </c>
      <c r="M2087" s="34">
        <v>1</v>
      </c>
      <c r="N2087" s="34">
        <v>0</v>
      </c>
      <c r="O2087" s="34">
        <v>0</v>
      </c>
      <c r="P2087" s="34">
        <v>0</v>
      </c>
      <c r="Q2087" s="34">
        <v>0</v>
      </c>
      <c r="R2087" s="34">
        <v>0</v>
      </c>
      <c r="S2087" s="34">
        <v>0</v>
      </c>
      <c r="T2087" s="34">
        <v>0</v>
      </c>
      <c r="U2087" s="34">
        <v>161</v>
      </c>
      <c r="V2087" s="34">
        <v>1</v>
      </c>
      <c r="W2087" s="34">
        <v>0</v>
      </c>
      <c r="X2087" s="34">
        <v>0</v>
      </c>
      <c r="Y2087" s="34">
        <v>0</v>
      </c>
      <c r="Z2087" s="34">
        <v>0</v>
      </c>
      <c r="AA2087" s="34">
        <v>0</v>
      </c>
      <c r="AB2087" s="34">
        <v>0</v>
      </c>
      <c r="AC2087" s="34">
        <v>0</v>
      </c>
      <c r="AD2087" s="34">
        <v>0</v>
      </c>
      <c r="AE2087" s="34">
        <v>0</v>
      </c>
      <c r="AF2087" s="35">
        <f>G2087+H2087+I2087+J2087+K2087+L2087+M2087+N2087+O2087+P2087+Q2087+R2087+S2087+T2087+U2087+V2087+W2087+X2087+Y2087+Z2087+AA2087+AB2087+AC2087+AD2087</f>
        <v>258</v>
      </c>
      <c r="AG2087" s="35">
        <f>G2087+H2087+I2087+J2087+K2087+L2087+M2087+N2087+O2087+P2087+Q2087+R2087+S2087+T2087+U2087+V2087+W2087+X2087+Y2087+Z2087+AA2087+AB2087+AC2087</f>
        <v>258</v>
      </c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  <c r="AZ2087" s="10"/>
      <c r="BA2087" s="10"/>
      <c r="BB2087" s="10"/>
      <c r="BC2087" s="10"/>
      <c r="BD2087" s="10"/>
      <c r="BE2087" s="10"/>
      <c r="BF2087" s="10"/>
      <c r="BG2087" s="10"/>
      <c r="BH2087" s="10"/>
    </row>
    <row r="2088" spans="1:60" ht="15.6" x14ac:dyDescent="0.3">
      <c r="A2088" s="34" t="s">
        <v>2725</v>
      </c>
      <c r="B2088" s="34" t="s">
        <v>2726</v>
      </c>
      <c r="C2088" s="34" t="s">
        <v>2727</v>
      </c>
      <c r="D2088" s="34">
        <v>11</v>
      </c>
      <c r="E2088" s="34" t="s">
        <v>2760</v>
      </c>
      <c r="F2088" s="91" t="s">
        <v>2761</v>
      </c>
      <c r="G2088" s="34">
        <v>0</v>
      </c>
      <c r="H2088" s="34">
        <v>68</v>
      </c>
      <c r="I2088" s="34">
        <v>0</v>
      </c>
      <c r="J2088" s="34">
        <v>0</v>
      </c>
      <c r="K2088" s="34">
        <v>0</v>
      </c>
      <c r="L2088" s="34">
        <v>0</v>
      </c>
      <c r="M2088" s="34">
        <v>0</v>
      </c>
      <c r="N2088" s="34">
        <v>1</v>
      </c>
      <c r="O2088" s="34">
        <v>0</v>
      </c>
      <c r="P2088" s="34">
        <v>0</v>
      </c>
      <c r="Q2088" s="34">
        <v>1</v>
      </c>
      <c r="R2088" s="34">
        <v>0</v>
      </c>
      <c r="S2088" s="34">
        <v>0</v>
      </c>
      <c r="T2088" s="34">
        <v>0</v>
      </c>
      <c r="U2088" s="34">
        <v>116</v>
      </c>
      <c r="V2088" s="34">
        <v>0</v>
      </c>
      <c r="W2088" s="34">
        <v>1</v>
      </c>
      <c r="X2088" s="34">
        <v>0</v>
      </c>
      <c r="Y2088" s="34">
        <v>0</v>
      </c>
      <c r="Z2088" s="34">
        <v>0</v>
      </c>
      <c r="AA2088" s="34">
        <v>0</v>
      </c>
      <c r="AB2088" s="34">
        <v>0</v>
      </c>
      <c r="AC2088" s="34">
        <v>0</v>
      </c>
      <c r="AD2088" s="34">
        <v>1</v>
      </c>
      <c r="AE2088" s="34">
        <v>0</v>
      </c>
      <c r="AF2088" s="35">
        <f>G2088+H2088+I2088+J2088+K2088+L2088+M2088+N2088+O2088+P2088+Q2088+R2088+S2088+T2088+U2088+V2088+W2088+X2088+Y2088+Z2088+AA2088+AB2088+AC2088+AD2088</f>
        <v>188</v>
      </c>
      <c r="AG2088" s="35">
        <f>G2088+H2088+I2088+J2088+K2088+L2088+M2088+N2088+O2088+P2088+Q2088+R2088+S2088+T2088+U2088+V2088+W2088+X2088+Y2088+Z2088+AA2088+AB2088+AC2088</f>
        <v>187</v>
      </c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  <c r="AZ2088" s="10"/>
      <c r="BA2088" s="10"/>
      <c r="BB2088" s="10"/>
      <c r="BC2088" s="10"/>
      <c r="BD2088" s="10"/>
      <c r="BE2088" s="10"/>
      <c r="BF2088" s="10"/>
      <c r="BG2088" s="10"/>
      <c r="BH2088" s="10"/>
    </row>
    <row r="2089" spans="1:60" ht="15.6" x14ac:dyDescent="0.3">
      <c r="A2089" s="34" t="s">
        <v>2725</v>
      </c>
      <c r="B2089" s="34" t="s">
        <v>2726</v>
      </c>
      <c r="C2089" s="34" t="s">
        <v>2727</v>
      </c>
      <c r="D2089" s="34">
        <v>11</v>
      </c>
      <c r="E2089" s="34" t="s">
        <v>2257</v>
      </c>
      <c r="F2089" s="91" t="s">
        <v>2762</v>
      </c>
      <c r="G2089" s="34">
        <v>2</v>
      </c>
      <c r="H2089" s="34">
        <v>58</v>
      </c>
      <c r="I2089" s="34">
        <v>2</v>
      </c>
      <c r="J2089" s="34">
        <v>0</v>
      </c>
      <c r="K2089" s="34">
        <v>0</v>
      </c>
      <c r="L2089" s="34">
        <v>0</v>
      </c>
      <c r="M2089" s="34">
        <v>0</v>
      </c>
      <c r="N2089" s="34">
        <v>2</v>
      </c>
      <c r="O2089" s="34">
        <v>0</v>
      </c>
      <c r="P2089" s="34">
        <v>0</v>
      </c>
      <c r="Q2089" s="34">
        <v>0</v>
      </c>
      <c r="R2089" s="34">
        <v>0</v>
      </c>
      <c r="S2089" s="34">
        <v>0</v>
      </c>
      <c r="T2089" s="34">
        <v>0</v>
      </c>
      <c r="U2089" s="34">
        <v>101</v>
      </c>
      <c r="V2089" s="34">
        <v>0</v>
      </c>
      <c r="W2089" s="34">
        <v>0</v>
      </c>
      <c r="X2089" s="34">
        <v>0</v>
      </c>
      <c r="Y2089" s="34">
        <v>0</v>
      </c>
      <c r="Z2089" s="34">
        <v>0</v>
      </c>
      <c r="AA2089" s="34">
        <v>0</v>
      </c>
      <c r="AB2089" s="34">
        <v>0</v>
      </c>
      <c r="AC2089" s="34">
        <v>1</v>
      </c>
      <c r="AD2089" s="34">
        <v>2</v>
      </c>
      <c r="AE2089" s="34">
        <v>0</v>
      </c>
      <c r="AF2089" s="35">
        <f>G2089+H2089+I2089+J2089+K2089+L2089+M2089+N2089+O2089+P2089+Q2089+R2089+S2089+T2089+U2089+V2089+W2089+X2089+Y2089+Z2089+AA2089+AB2089+AC2089+AD2089</f>
        <v>168</v>
      </c>
      <c r="AG2089" s="35">
        <f>G2089+H2089+I2089+J2089+K2089+L2089+M2089+N2089+O2089+P2089+Q2089+R2089+S2089+T2089+U2089+V2089+W2089+X2089+Y2089+Z2089+AA2089+AB2089+AC2089</f>
        <v>166</v>
      </c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  <c r="AZ2089" s="10"/>
      <c r="BA2089" s="10"/>
      <c r="BB2089" s="10"/>
      <c r="BC2089" s="10"/>
      <c r="BD2089" s="10"/>
      <c r="BE2089" s="10"/>
      <c r="BF2089" s="10"/>
      <c r="BG2089" s="10"/>
      <c r="BH2089" s="10"/>
    </row>
    <row r="2090" spans="1:60" ht="15.6" x14ac:dyDescent="0.3">
      <c r="A2090" s="34" t="s">
        <v>2725</v>
      </c>
      <c r="B2090" s="34" t="s">
        <v>2726</v>
      </c>
      <c r="C2090" s="34" t="s">
        <v>2727</v>
      </c>
      <c r="D2090" s="34">
        <v>11</v>
      </c>
      <c r="E2090" s="34" t="s">
        <v>2763</v>
      </c>
      <c r="F2090" s="91" t="s">
        <v>2764</v>
      </c>
      <c r="G2090" s="34">
        <v>0</v>
      </c>
      <c r="H2090" s="34">
        <v>113</v>
      </c>
      <c r="I2090" s="34">
        <v>0</v>
      </c>
      <c r="J2090" s="34">
        <v>0</v>
      </c>
      <c r="K2090" s="34">
        <v>0</v>
      </c>
      <c r="L2090" s="34">
        <v>0</v>
      </c>
      <c r="M2090" s="34">
        <v>0</v>
      </c>
      <c r="N2090" s="34">
        <v>4</v>
      </c>
      <c r="O2090" s="34">
        <v>0</v>
      </c>
      <c r="P2090" s="34">
        <v>0</v>
      </c>
      <c r="Q2090" s="34">
        <v>0</v>
      </c>
      <c r="R2090" s="34">
        <v>0</v>
      </c>
      <c r="S2090" s="34">
        <v>0</v>
      </c>
      <c r="T2090" s="34">
        <v>0</v>
      </c>
      <c r="U2090" s="34">
        <v>231</v>
      </c>
      <c r="V2090" s="34">
        <v>3</v>
      </c>
      <c r="W2090" s="34">
        <v>1</v>
      </c>
      <c r="X2090" s="34">
        <v>1</v>
      </c>
      <c r="Y2090" s="34">
        <v>0</v>
      </c>
      <c r="Z2090" s="34">
        <v>0</v>
      </c>
      <c r="AA2090" s="34">
        <v>0</v>
      </c>
      <c r="AB2090" s="34">
        <v>0</v>
      </c>
      <c r="AC2090" s="34">
        <v>0</v>
      </c>
      <c r="AD2090" s="34">
        <v>5</v>
      </c>
      <c r="AE2090" s="34">
        <v>0</v>
      </c>
      <c r="AF2090" s="35">
        <f>G2090+H2090+I2090+J2090+K2090+L2090+M2090+N2090+O2090+P2090+Q2090+R2090+S2090+T2090+U2090+V2090+W2090+X2090+Y2090+Z2090+AA2090+AB2090+AC2090+AD2090</f>
        <v>358</v>
      </c>
      <c r="AG2090" s="35">
        <f>G2090+H2090+I2090+J2090+K2090+L2090+M2090+N2090+O2090+P2090+Q2090+R2090+S2090+T2090+U2090+V2090+W2090+X2090+Y2090+Z2090+AA2090+AB2090+AC2090</f>
        <v>353</v>
      </c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  <c r="AZ2090" s="10"/>
      <c r="BA2090" s="10"/>
      <c r="BB2090" s="10"/>
      <c r="BC2090" s="10"/>
      <c r="BD2090" s="10"/>
      <c r="BE2090" s="10"/>
      <c r="BF2090" s="10"/>
      <c r="BG2090" s="10"/>
      <c r="BH2090" s="10"/>
    </row>
    <row r="2091" spans="1:60" ht="15.6" x14ac:dyDescent="0.3">
      <c r="A2091" s="40"/>
      <c r="B2091" s="40"/>
      <c r="C2091" s="40"/>
      <c r="D2091" s="40"/>
      <c r="E2091" s="44" t="s">
        <v>14</v>
      </c>
      <c r="F2091" s="44" t="s">
        <v>7</v>
      </c>
      <c r="G2091" s="44">
        <f t="shared" ref="G2091:AG2091" si="554">SUM(G2086:G2090)</f>
        <v>3</v>
      </c>
      <c r="H2091" s="44">
        <f t="shared" si="554"/>
        <v>426</v>
      </c>
      <c r="I2091" s="44">
        <f t="shared" si="554"/>
        <v>7</v>
      </c>
      <c r="J2091" s="44">
        <f>SUM(J2086:J2090)</f>
        <v>0</v>
      </c>
      <c r="K2091" s="44">
        <f t="shared" si="554"/>
        <v>0</v>
      </c>
      <c r="L2091" s="44">
        <f t="shared" si="554"/>
        <v>0</v>
      </c>
      <c r="M2091" s="44">
        <f t="shared" si="554"/>
        <v>1</v>
      </c>
      <c r="N2091" s="44">
        <f t="shared" si="554"/>
        <v>9</v>
      </c>
      <c r="O2091" s="44">
        <f t="shared" si="554"/>
        <v>0</v>
      </c>
      <c r="P2091" s="44">
        <f t="shared" si="554"/>
        <v>0</v>
      </c>
      <c r="Q2091" s="44">
        <f t="shared" si="554"/>
        <v>1</v>
      </c>
      <c r="R2091" s="44">
        <f t="shared" si="554"/>
        <v>0</v>
      </c>
      <c r="S2091" s="44">
        <f t="shared" si="554"/>
        <v>0</v>
      </c>
      <c r="T2091" s="44">
        <f t="shared" si="554"/>
        <v>0</v>
      </c>
      <c r="U2091" s="44">
        <f t="shared" si="554"/>
        <v>790</v>
      </c>
      <c r="V2091" s="44">
        <f>SUM(V2086:V2090)</f>
        <v>5</v>
      </c>
      <c r="W2091" s="44">
        <f t="shared" si="554"/>
        <v>2</v>
      </c>
      <c r="X2091" s="44">
        <f t="shared" si="554"/>
        <v>2</v>
      </c>
      <c r="Y2091" s="44">
        <f t="shared" si="554"/>
        <v>0</v>
      </c>
      <c r="Z2091" s="44">
        <f t="shared" si="554"/>
        <v>0</v>
      </c>
      <c r="AA2091" s="44">
        <f t="shared" si="554"/>
        <v>0</v>
      </c>
      <c r="AB2091" s="44">
        <f t="shared" si="554"/>
        <v>0</v>
      </c>
      <c r="AC2091" s="44">
        <f t="shared" si="554"/>
        <v>1</v>
      </c>
      <c r="AD2091" s="44">
        <f t="shared" si="554"/>
        <v>13</v>
      </c>
      <c r="AE2091" s="44">
        <f t="shared" si="554"/>
        <v>0</v>
      </c>
      <c r="AF2091" s="44">
        <f t="shared" si="554"/>
        <v>1260</v>
      </c>
      <c r="AG2091" s="44">
        <f t="shared" si="554"/>
        <v>1247</v>
      </c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  <c r="AZ2091" s="10"/>
      <c r="BA2091" s="10"/>
      <c r="BB2091" s="10"/>
      <c r="BC2091" s="10"/>
      <c r="BD2091" s="10"/>
      <c r="BE2091" s="10"/>
      <c r="BF2091" s="10"/>
      <c r="BG2091" s="10"/>
      <c r="BH2091" s="10"/>
    </row>
    <row r="2092" spans="1:60" ht="15.6" x14ac:dyDescent="0.3">
      <c r="A2092" s="40"/>
      <c r="B2092" s="40"/>
      <c r="C2092" s="40"/>
      <c r="D2092" s="40"/>
      <c r="E2092" s="40"/>
      <c r="F2092" s="40"/>
      <c r="G2092" s="40"/>
      <c r="H2092" s="40"/>
      <c r="I2092" s="40"/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83"/>
      <c r="AE2092" s="41"/>
      <c r="AF2092" s="41"/>
      <c r="AG2092" s="41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  <c r="BA2092" s="10"/>
      <c r="BB2092" s="10"/>
      <c r="BC2092" s="10"/>
      <c r="BD2092" s="10"/>
      <c r="BE2092" s="10"/>
      <c r="BF2092" s="10"/>
      <c r="BG2092" s="10"/>
      <c r="BH2092" s="10"/>
    </row>
    <row r="2093" spans="1:60" ht="15.6" x14ac:dyDescent="0.3">
      <c r="A2093" s="34" t="s">
        <v>2725</v>
      </c>
      <c r="B2093" s="34" t="s">
        <v>2726</v>
      </c>
      <c r="C2093" s="34" t="s">
        <v>2727</v>
      </c>
      <c r="D2093" s="34">
        <v>12</v>
      </c>
      <c r="E2093" s="34" t="s">
        <v>2765</v>
      </c>
      <c r="F2093" s="91" t="s">
        <v>2766</v>
      </c>
      <c r="G2093" s="34">
        <v>6</v>
      </c>
      <c r="H2093" s="34">
        <v>126</v>
      </c>
      <c r="I2093" s="34">
        <v>1</v>
      </c>
      <c r="J2093" s="34">
        <v>0</v>
      </c>
      <c r="K2093" s="34">
        <v>0</v>
      </c>
      <c r="L2093" s="34">
        <v>0</v>
      </c>
      <c r="M2093" s="34">
        <v>0</v>
      </c>
      <c r="N2093" s="34">
        <v>3</v>
      </c>
      <c r="O2093" s="34">
        <v>0</v>
      </c>
      <c r="P2093" s="34">
        <v>0</v>
      </c>
      <c r="Q2093" s="34">
        <v>0</v>
      </c>
      <c r="R2093" s="34">
        <v>0</v>
      </c>
      <c r="S2093" s="34">
        <v>0</v>
      </c>
      <c r="T2093" s="34">
        <v>1</v>
      </c>
      <c r="U2093" s="34">
        <v>185</v>
      </c>
      <c r="V2093" s="34">
        <v>2</v>
      </c>
      <c r="W2093" s="34">
        <v>0</v>
      </c>
      <c r="X2093" s="34">
        <v>0</v>
      </c>
      <c r="Y2093" s="34">
        <v>0</v>
      </c>
      <c r="Z2093" s="34">
        <v>0</v>
      </c>
      <c r="AA2093" s="34">
        <v>1</v>
      </c>
      <c r="AB2093" s="34">
        <v>0</v>
      </c>
      <c r="AC2093" s="34">
        <v>1</v>
      </c>
      <c r="AD2093" s="34">
        <v>8</v>
      </c>
      <c r="AE2093" s="34">
        <v>0</v>
      </c>
      <c r="AF2093" s="35">
        <f>G2093+H2093+I2093+J2093+K2093+L2093+M2093+N2093+O2093+P2093+Q2093+R2093+S2093+T2093+U2093+V2093+W2093+X2093+Y2093+Z2093+AA2093+AB2093+AC2093+AD2093</f>
        <v>334</v>
      </c>
      <c r="AG2093" s="35">
        <f>G2093+H2093+I2093+J2093+K2093+L2093+M2093+N2093+O2093+P2093+Q2093+R2093+S2093+T2093+U2093+V2093+W2093+X2093+Y2093+Z2093+AA2093+AB2093+AC2093</f>
        <v>326</v>
      </c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  <c r="BA2093" s="10"/>
      <c r="BB2093" s="10"/>
      <c r="BC2093" s="10"/>
      <c r="BD2093" s="10"/>
      <c r="BE2093" s="10"/>
      <c r="BF2093" s="10"/>
      <c r="BG2093" s="10"/>
      <c r="BH2093" s="10"/>
    </row>
    <row r="2094" spans="1:60" ht="15.6" x14ac:dyDescent="0.3">
      <c r="A2094" s="34" t="s">
        <v>2725</v>
      </c>
      <c r="B2094" s="34" t="s">
        <v>2726</v>
      </c>
      <c r="C2094" s="34" t="s">
        <v>2727</v>
      </c>
      <c r="D2094" s="34">
        <v>12</v>
      </c>
      <c r="E2094" s="34" t="s">
        <v>2767</v>
      </c>
      <c r="F2094" s="91" t="s">
        <v>2768</v>
      </c>
      <c r="G2094" s="34">
        <v>0</v>
      </c>
      <c r="H2094" s="34">
        <v>168</v>
      </c>
      <c r="I2094" s="34">
        <v>0</v>
      </c>
      <c r="J2094" s="34">
        <v>0</v>
      </c>
      <c r="K2094" s="34">
        <v>0</v>
      </c>
      <c r="L2094" s="34">
        <v>1</v>
      </c>
      <c r="M2094" s="34">
        <v>0</v>
      </c>
      <c r="N2094" s="34">
        <v>3</v>
      </c>
      <c r="O2094" s="34">
        <v>0</v>
      </c>
      <c r="P2094" s="34">
        <v>0</v>
      </c>
      <c r="Q2094" s="34">
        <v>0</v>
      </c>
      <c r="R2094" s="34">
        <v>0</v>
      </c>
      <c r="S2094" s="34">
        <v>0</v>
      </c>
      <c r="T2094" s="34">
        <v>1</v>
      </c>
      <c r="U2094" s="34">
        <v>237</v>
      </c>
      <c r="V2094" s="34">
        <v>0</v>
      </c>
      <c r="W2094" s="34">
        <v>0</v>
      </c>
      <c r="X2094" s="34">
        <v>0</v>
      </c>
      <c r="Y2094" s="34">
        <v>0</v>
      </c>
      <c r="Z2094" s="34">
        <v>1</v>
      </c>
      <c r="AA2094" s="34">
        <v>0</v>
      </c>
      <c r="AB2094" s="34">
        <v>0</v>
      </c>
      <c r="AC2094" s="34">
        <v>0</v>
      </c>
      <c r="AD2094" s="34">
        <v>5</v>
      </c>
      <c r="AE2094" s="34">
        <v>0</v>
      </c>
      <c r="AF2094" s="35">
        <f>G2094+H2094+I2094+J2094+K2094+L2094+M2094+N2094+O2094+P2094+Q2094+R2094+S2094+T2094+U2094+V2094+W2094+X2094+Y2094+Z2094+AA2094+AB2094+AC2094+AD2094</f>
        <v>416</v>
      </c>
      <c r="AG2094" s="35">
        <f>G2094+H2094+I2094+J2094+K2094+L2094+M2094+N2094+O2094+P2094+Q2094+R2094+S2094+T2094+U2094+V2094+W2094+X2094+Y2094+Z2094+AA2094+AB2094+AC2094</f>
        <v>411</v>
      </c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  <c r="BA2094" s="10"/>
      <c r="BB2094" s="10"/>
      <c r="BC2094" s="10"/>
      <c r="BD2094" s="10"/>
      <c r="BE2094" s="10"/>
      <c r="BF2094" s="10"/>
      <c r="BG2094" s="10"/>
      <c r="BH2094" s="10"/>
    </row>
    <row r="2095" spans="1:60" ht="15.6" x14ac:dyDescent="0.3">
      <c r="A2095" s="34" t="s">
        <v>2725</v>
      </c>
      <c r="B2095" s="34" t="s">
        <v>2726</v>
      </c>
      <c r="C2095" s="34" t="s">
        <v>2727</v>
      </c>
      <c r="D2095" s="34">
        <v>12</v>
      </c>
      <c r="E2095" s="34" t="s">
        <v>2769</v>
      </c>
      <c r="F2095" s="91" t="s">
        <v>2770</v>
      </c>
      <c r="G2095" s="34">
        <v>2</v>
      </c>
      <c r="H2095" s="34">
        <v>129</v>
      </c>
      <c r="I2095" s="34">
        <v>1</v>
      </c>
      <c r="J2095" s="34">
        <v>0</v>
      </c>
      <c r="K2095" s="34">
        <v>0</v>
      </c>
      <c r="L2095" s="34">
        <v>3</v>
      </c>
      <c r="M2095" s="34">
        <v>0</v>
      </c>
      <c r="N2095" s="34">
        <v>4</v>
      </c>
      <c r="O2095" s="34">
        <v>0</v>
      </c>
      <c r="P2095" s="34">
        <v>0</v>
      </c>
      <c r="Q2095" s="34">
        <v>0</v>
      </c>
      <c r="R2095" s="34">
        <v>0</v>
      </c>
      <c r="S2095" s="34">
        <v>0</v>
      </c>
      <c r="T2095" s="34">
        <v>0</v>
      </c>
      <c r="U2095" s="34">
        <v>513</v>
      </c>
      <c r="V2095" s="34">
        <v>3</v>
      </c>
      <c r="W2095" s="34">
        <v>1</v>
      </c>
      <c r="X2095" s="34">
        <v>1</v>
      </c>
      <c r="Y2095" s="34">
        <v>2</v>
      </c>
      <c r="Z2095" s="34">
        <v>0</v>
      </c>
      <c r="AA2095" s="34">
        <v>0</v>
      </c>
      <c r="AB2095" s="34">
        <v>1</v>
      </c>
      <c r="AC2095" s="34">
        <v>0</v>
      </c>
      <c r="AD2095" s="34">
        <v>13</v>
      </c>
      <c r="AE2095" s="34">
        <v>0</v>
      </c>
      <c r="AF2095" s="35">
        <f>G2095+H2095+I2095+J2095+K2095+L2095+M2095+N2095+O2095+P2095+Q2095+R2095+S2095+T2095+U2095+V2095+W2095+X2095+Y2095+Z2095+AA2095+AB2095+AC2095+AD2095</f>
        <v>673</v>
      </c>
      <c r="AG2095" s="35">
        <f>G2095+H2095+I2095+J2095+K2095+L2095+M2095+N2095+O2095+P2095+Q2095+R2095+S2095+T2095+U2095+V2095+W2095+X2095+Y2095+Z2095+AA2095+AB2095+AC2095</f>
        <v>660</v>
      </c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  <c r="BA2095" s="10"/>
      <c r="BB2095" s="10"/>
      <c r="BC2095" s="10"/>
      <c r="BD2095" s="10"/>
      <c r="BE2095" s="10"/>
      <c r="BF2095" s="10"/>
      <c r="BG2095" s="10"/>
      <c r="BH2095" s="10"/>
    </row>
    <row r="2096" spans="1:60" ht="15.6" x14ac:dyDescent="0.3">
      <c r="A2096" s="40"/>
      <c r="B2096" s="40"/>
      <c r="C2096" s="40"/>
      <c r="D2096" s="40"/>
      <c r="E2096" s="44" t="s">
        <v>8</v>
      </c>
      <c r="F2096" s="44" t="s">
        <v>7</v>
      </c>
      <c r="G2096" s="44">
        <f t="shared" ref="G2096:AG2096" si="555">SUM(G2093:G2095)</f>
        <v>8</v>
      </c>
      <c r="H2096" s="44">
        <f t="shared" si="555"/>
        <v>423</v>
      </c>
      <c r="I2096" s="44">
        <f t="shared" si="555"/>
        <v>2</v>
      </c>
      <c r="J2096" s="44">
        <f t="shared" si="555"/>
        <v>0</v>
      </c>
      <c r="K2096" s="44">
        <f>SUM(K2093:K2095)</f>
        <v>0</v>
      </c>
      <c r="L2096" s="44">
        <f t="shared" si="555"/>
        <v>4</v>
      </c>
      <c r="M2096" s="44">
        <f t="shared" si="555"/>
        <v>0</v>
      </c>
      <c r="N2096" s="44">
        <f t="shared" si="555"/>
        <v>10</v>
      </c>
      <c r="O2096" s="44">
        <f t="shared" si="555"/>
        <v>0</v>
      </c>
      <c r="P2096" s="44">
        <f t="shared" si="555"/>
        <v>0</v>
      </c>
      <c r="Q2096" s="44">
        <f t="shared" si="555"/>
        <v>0</v>
      </c>
      <c r="R2096" s="44">
        <f t="shared" si="555"/>
        <v>0</v>
      </c>
      <c r="S2096" s="44">
        <f t="shared" si="555"/>
        <v>0</v>
      </c>
      <c r="T2096" s="44">
        <f t="shared" si="555"/>
        <v>2</v>
      </c>
      <c r="U2096" s="44">
        <f>SUM(U2093:U2095)</f>
        <v>935</v>
      </c>
      <c r="V2096" s="44">
        <f t="shared" si="555"/>
        <v>5</v>
      </c>
      <c r="W2096" s="44">
        <f t="shared" si="555"/>
        <v>1</v>
      </c>
      <c r="X2096" s="44">
        <f t="shared" si="555"/>
        <v>1</v>
      </c>
      <c r="Y2096" s="44">
        <f t="shared" si="555"/>
        <v>2</v>
      </c>
      <c r="Z2096" s="44">
        <f t="shared" si="555"/>
        <v>1</v>
      </c>
      <c r="AA2096" s="44">
        <f t="shared" si="555"/>
        <v>1</v>
      </c>
      <c r="AB2096" s="44">
        <f t="shared" si="555"/>
        <v>1</v>
      </c>
      <c r="AC2096" s="44">
        <f t="shared" si="555"/>
        <v>1</v>
      </c>
      <c r="AD2096" s="44">
        <f t="shared" si="555"/>
        <v>26</v>
      </c>
      <c r="AE2096" s="44">
        <f t="shared" si="555"/>
        <v>0</v>
      </c>
      <c r="AF2096" s="44">
        <f t="shared" si="555"/>
        <v>1423</v>
      </c>
      <c r="AG2096" s="44">
        <f t="shared" si="555"/>
        <v>1397</v>
      </c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  <c r="BA2096" s="10"/>
      <c r="BB2096" s="10"/>
      <c r="BC2096" s="10"/>
      <c r="BD2096" s="10"/>
      <c r="BE2096" s="10"/>
      <c r="BF2096" s="10"/>
      <c r="BG2096" s="10"/>
      <c r="BH2096" s="10"/>
    </row>
    <row r="2097" spans="1:60" ht="15.6" x14ac:dyDescent="0.3">
      <c r="A2097" s="40"/>
      <c r="B2097" s="40"/>
      <c r="C2097" s="40"/>
      <c r="D2097" s="40"/>
      <c r="E2097" s="40"/>
      <c r="F2097" s="40"/>
      <c r="G2097" s="40"/>
      <c r="H2097" s="40"/>
      <c r="I2097" s="40"/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83"/>
      <c r="AE2097" s="41"/>
      <c r="AF2097" s="41"/>
      <c r="AG2097" s="41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  <c r="BA2097" s="10"/>
      <c r="BB2097" s="10"/>
      <c r="BC2097" s="10"/>
      <c r="BD2097" s="10"/>
      <c r="BE2097" s="10"/>
      <c r="BF2097" s="10"/>
      <c r="BG2097" s="10"/>
      <c r="BH2097" s="10"/>
    </row>
    <row r="2098" spans="1:60" ht="15.6" x14ac:dyDescent="0.3">
      <c r="A2098" s="34" t="s">
        <v>2725</v>
      </c>
      <c r="B2098" s="34" t="s">
        <v>2726</v>
      </c>
      <c r="C2098" s="34" t="s">
        <v>2727</v>
      </c>
      <c r="D2098" s="34">
        <v>19</v>
      </c>
      <c r="E2098" s="34" t="s">
        <v>2771</v>
      </c>
      <c r="F2098" s="91" t="s">
        <v>2772</v>
      </c>
      <c r="G2098" s="34">
        <v>2</v>
      </c>
      <c r="H2098" s="34">
        <v>132</v>
      </c>
      <c r="I2098" s="34">
        <v>1</v>
      </c>
      <c r="J2098" s="34">
        <v>0</v>
      </c>
      <c r="K2098" s="34">
        <v>0</v>
      </c>
      <c r="L2098" s="34">
        <v>0</v>
      </c>
      <c r="M2098" s="34">
        <v>0</v>
      </c>
      <c r="N2098" s="34">
        <v>1</v>
      </c>
      <c r="O2098" s="34">
        <v>1</v>
      </c>
      <c r="P2098" s="34">
        <v>1</v>
      </c>
      <c r="Q2098" s="34">
        <v>0</v>
      </c>
      <c r="R2098" s="34">
        <v>0</v>
      </c>
      <c r="S2098" s="34">
        <v>0</v>
      </c>
      <c r="T2098" s="34">
        <v>0</v>
      </c>
      <c r="U2098" s="34">
        <v>518</v>
      </c>
      <c r="V2098" s="34">
        <v>3</v>
      </c>
      <c r="W2098" s="34">
        <v>0</v>
      </c>
      <c r="X2098" s="34">
        <v>1</v>
      </c>
      <c r="Y2098" s="34">
        <v>0</v>
      </c>
      <c r="Z2098" s="34">
        <v>0</v>
      </c>
      <c r="AA2098" s="34">
        <v>0</v>
      </c>
      <c r="AB2098" s="34">
        <v>0</v>
      </c>
      <c r="AC2098" s="34">
        <v>0</v>
      </c>
      <c r="AD2098" s="34">
        <v>54</v>
      </c>
      <c r="AE2098" s="34">
        <v>0</v>
      </c>
      <c r="AF2098" s="35">
        <f t="shared" ref="AF2098:AF2103" si="556">G2098+H2098+I2098+J2098+K2098+L2098+M2098+N2098+O2098+P2098+Q2098+R2098+S2098+T2098+U2098+V2098+W2098+X2098+Y2098+Z2098+AA2098+AB2098+AC2098+AD2098</f>
        <v>714</v>
      </c>
      <c r="AG2098" s="35">
        <f t="shared" ref="AG2098:AG2103" si="557">G2098+H2098+I2098+J2098+K2098+L2098+M2098+N2098+O2098+P2098+Q2098+R2098+S2098+T2098+U2098+V2098+W2098+X2098+Y2098+Z2098+AA2098+AB2098+AC2098</f>
        <v>660</v>
      </c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  <c r="BA2098" s="10"/>
      <c r="BB2098" s="10"/>
      <c r="BC2098" s="10"/>
      <c r="BD2098" s="10"/>
      <c r="BE2098" s="10"/>
      <c r="BF2098" s="10"/>
      <c r="BG2098" s="10"/>
      <c r="BH2098" s="10"/>
    </row>
    <row r="2099" spans="1:60" ht="15.6" x14ac:dyDescent="0.3">
      <c r="A2099" s="34" t="s">
        <v>2725</v>
      </c>
      <c r="B2099" s="34" t="s">
        <v>2726</v>
      </c>
      <c r="C2099" s="34" t="s">
        <v>2727</v>
      </c>
      <c r="D2099" s="34">
        <v>19</v>
      </c>
      <c r="E2099" s="34" t="s">
        <v>2773</v>
      </c>
      <c r="F2099" s="91" t="s">
        <v>2774</v>
      </c>
      <c r="G2099" s="34">
        <v>0</v>
      </c>
      <c r="H2099" s="34">
        <v>68</v>
      </c>
      <c r="I2099" s="34">
        <v>2</v>
      </c>
      <c r="J2099" s="34">
        <v>0</v>
      </c>
      <c r="K2099" s="34">
        <v>0</v>
      </c>
      <c r="L2099" s="34">
        <v>1</v>
      </c>
      <c r="M2099" s="34">
        <v>0</v>
      </c>
      <c r="N2099" s="34">
        <v>1</v>
      </c>
      <c r="O2099" s="34">
        <v>0</v>
      </c>
      <c r="P2099" s="34">
        <v>0</v>
      </c>
      <c r="Q2099" s="34">
        <v>0</v>
      </c>
      <c r="R2099" s="34">
        <v>0</v>
      </c>
      <c r="S2099" s="34">
        <v>0</v>
      </c>
      <c r="T2099" s="34">
        <v>0</v>
      </c>
      <c r="U2099" s="34">
        <v>90</v>
      </c>
      <c r="V2099" s="34">
        <v>0</v>
      </c>
      <c r="W2099" s="34">
        <v>0</v>
      </c>
      <c r="X2099" s="34">
        <v>0</v>
      </c>
      <c r="Y2099" s="34">
        <v>0</v>
      </c>
      <c r="Z2099" s="34">
        <v>0</v>
      </c>
      <c r="AA2099" s="34">
        <v>0</v>
      </c>
      <c r="AB2099" s="34">
        <v>0</v>
      </c>
      <c r="AC2099" s="34">
        <v>0</v>
      </c>
      <c r="AD2099" s="34">
        <v>5</v>
      </c>
      <c r="AE2099" s="34">
        <v>0</v>
      </c>
      <c r="AF2099" s="35">
        <f t="shared" si="556"/>
        <v>167</v>
      </c>
      <c r="AG2099" s="35">
        <f t="shared" si="557"/>
        <v>162</v>
      </c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  <c r="BA2099" s="10"/>
      <c r="BB2099" s="10"/>
      <c r="BC2099" s="10"/>
      <c r="BD2099" s="10"/>
      <c r="BE2099" s="10"/>
      <c r="BF2099" s="10"/>
      <c r="BG2099" s="10"/>
      <c r="BH2099" s="10"/>
    </row>
    <row r="2100" spans="1:60" ht="15.6" x14ac:dyDescent="0.3">
      <c r="A2100" s="34" t="s">
        <v>2725</v>
      </c>
      <c r="B2100" s="34" t="s">
        <v>2726</v>
      </c>
      <c r="C2100" s="34" t="s">
        <v>2727</v>
      </c>
      <c r="D2100" s="34">
        <v>19</v>
      </c>
      <c r="E2100" s="34" t="s">
        <v>2775</v>
      </c>
      <c r="F2100" s="91" t="s">
        <v>2776</v>
      </c>
      <c r="G2100" s="34">
        <v>0</v>
      </c>
      <c r="H2100" s="34">
        <v>93</v>
      </c>
      <c r="I2100" s="34">
        <v>1</v>
      </c>
      <c r="J2100" s="34">
        <v>0</v>
      </c>
      <c r="K2100" s="34">
        <v>0</v>
      </c>
      <c r="L2100" s="34">
        <v>0</v>
      </c>
      <c r="M2100" s="34">
        <v>0</v>
      </c>
      <c r="N2100" s="34">
        <v>1</v>
      </c>
      <c r="O2100" s="34">
        <v>0</v>
      </c>
      <c r="P2100" s="34">
        <v>0</v>
      </c>
      <c r="Q2100" s="34">
        <v>0</v>
      </c>
      <c r="R2100" s="34">
        <v>0</v>
      </c>
      <c r="S2100" s="34">
        <v>0</v>
      </c>
      <c r="T2100" s="34">
        <v>0</v>
      </c>
      <c r="U2100" s="34">
        <v>57</v>
      </c>
      <c r="V2100" s="34">
        <v>0</v>
      </c>
      <c r="W2100" s="34">
        <v>0</v>
      </c>
      <c r="X2100" s="34">
        <v>0</v>
      </c>
      <c r="Y2100" s="34">
        <v>0</v>
      </c>
      <c r="Z2100" s="34">
        <v>0</v>
      </c>
      <c r="AA2100" s="34">
        <v>0</v>
      </c>
      <c r="AB2100" s="34">
        <v>0</v>
      </c>
      <c r="AC2100" s="34">
        <v>0</v>
      </c>
      <c r="AD2100" s="34">
        <v>1</v>
      </c>
      <c r="AE2100" s="34">
        <v>1</v>
      </c>
      <c r="AF2100" s="35">
        <f t="shared" si="556"/>
        <v>153</v>
      </c>
      <c r="AG2100" s="35">
        <f t="shared" si="557"/>
        <v>152</v>
      </c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  <c r="AZ2100" s="10"/>
      <c r="BA2100" s="10"/>
      <c r="BB2100" s="10"/>
      <c r="BC2100" s="10"/>
      <c r="BD2100" s="10"/>
      <c r="BE2100" s="10"/>
      <c r="BF2100" s="10"/>
      <c r="BG2100" s="10"/>
      <c r="BH2100" s="10"/>
    </row>
    <row r="2101" spans="1:60" ht="15.6" x14ac:dyDescent="0.3">
      <c r="A2101" s="34" t="s">
        <v>2725</v>
      </c>
      <c r="B2101" s="34" t="s">
        <v>2726</v>
      </c>
      <c r="C2101" s="34" t="s">
        <v>2727</v>
      </c>
      <c r="D2101" s="34">
        <v>19</v>
      </c>
      <c r="E2101" s="34" t="s">
        <v>2777</v>
      </c>
      <c r="F2101" s="91" t="s">
        <v>2778</v>
      </c>
      <c r="G2101" s="34">
        <v>2</v>
      </c>
      <c r="H2101" s="34">
        <v>74</v>
      </c>
      <c r="I2101" s="34">
        <v>0</v>
      </c>
      <c r="J2101" s="34">
        <v>0</v>
      </c>
      <c r="K2101" s="34">
        <v>0</v>
      </c>
      <c r="L2101" s="34">
        <v>0</v>
      </c>
      <c r="M2101" s="34">
        <v>0</v>
      </c>
      <c r="N2101" s="34">
        <v>2</v>
      </c>
      <c r="O2101" s="34">
        <v>0</v>
      </c>
      <c r="P2101" s="34">
        <v>0</v>
      </c>
      <c r="Q2101" s="34">
        <v>0</v>
      </c>
      <c r="R2101" s="34">
        <v>0</v>
      </c>
      <c r="S2101" s="34">
        <v>0</v>
      </c>
      <c r="T2101" s="34">
        <v>0</v>
      </c>
      <c r="U2101" s="34">
        <v>385</v>
      </c>
      <c r="V2101" s="34">
        <v>0</v>
      </c>
      <c r="W2101" s="34">
        <v>0</v>
      </c>
      <c r="X2101" s="34">
        <v>0</v>
      </c>
      <c r="Y2101" s="34">
        <v>0</v>
      </c>
      <c r="Z2101" s="34">
        <v>0</v>
      </c>
      <c r="AA2101" s="34">
        <v>1</v>
      </c>
      <c r="AB2101" s="34">
        <v>0</v>
      </c>
      <c r="AC2101" s="34">
        <v>0</v>
      </c>
      <c r="AD2101" s="34">
        <v>4</v>
      </c>
      <c r="AE2101" s="34">
        <v>0</v>
      </c>
      <c r="AF2101" s="35">
        <f t="shared" si="556"/>
        <v>468</v>
      </c>
      <c r="AG2101" s="35">
        <f t="shared" si="557"/>
        <v>464</v>
      </c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  <c r="AZ2101" s="10"/>
      <c r="BA2101" s="10"/>
      <c r="BB2101" s="10"/>
      <c r="BC2101" s="10"/>
      <c r="BD2101" s="10"/>
      <c r="BE2101" s="10"/>
      <c r="BF2101" s="10"/>
      <c r="BG2101" s="10"/>
      <c r="BH2101" s="10"/>
    </row>
    <row r="2102" spans="1:60" ht="15.6" x14ac:dyDescent="0.3">
      <c r="A2102" s="34" t="s">
        <v>2725</v>
      </c>
      <c r="B2102" s="34" t="s">
        <v>2726</v>
      </c>
      <c r="C2102" s="34" t="s">
        <v>2727</v>
      </c>
      <c r="D2102" s="34">
        <v>19</v>
      </c>
      <c r="E2102" s="34" t="s">
        <v>2779</v>
      </c>
      <c r="F2102" s="91" t="s">
        <v>2780</v>
      </c>
      <c r="G2102" s="34">
        <v>0</v>
      </c>
      <c r="H2102" s="34">
        <v>48</v>
      </c>
      <c r="I2102" s="34">
        <v>0</v>
      </c>
      <c r="J2102" s="34">
        <v>0</v>
      </c>
      <c r="K2102" s="34">
        <v>0</v>
      </c>
      <c r="L2102" s="34">
        <v>0</v>
      </c>
      <c r="M2102" s="34">
        <v>0</v>
      </c>
      <c r="N2102" s="34">
        <v>0</v>
      </c>
      <c r="O2102" s="34">
        <v>0</v>
      </c>
      <c r="P2102" s="34">
        <v>0</v>
      </c>
      <c r="Q2102" s="34">
        <v>0</v>
      </c>
      <c r="R2102" s="34">
        <v>0</v>
      </c>
      <c r="S2102" s="34">
        <v>0</v>
      </c>
      <c r="T2102" s="34">
        <v>0</v>
      </c>
      <c r="U2102" s="34">
        <v>53</v>
      </c>
      <c r="V2102" s="34">
        <v>0</v>
      </c>
      <c r="W2102" s="34">
        <v>0</v>
      </c>
      <c r="X2102" s="34">
        <v>0</v>
      </c>
      <c r="Y2102" s="34">
        <v>0</v>
      </c>
      <c r="Z2102" s="34">
        <v>0</v>
      </c>
      <c r="AA2102" s="34">
        <v>0</v>
      </c>
      <c r="AB2102" s="34">
        <v>0</v>
      </c>
      <c r="AC2102" s="34">
        <v>0</v>
      </c>
      <c r="AD2102" s="34">
        <v>0</v>
      </c>
      <c r="AE2102" s="34">
        <v>0</v>
      </c>
      <c r="AF2102" s="35">
        <f t="shared" si="556"/>
        <v>101</v>
      </c>
      <c r="AG2102" s="35">
        <f t="shared" si="557"/>
        <v>101</v>
      </c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  <c r="AZ2102" s="10"/>
      <c r="BA2102" s="10"/>
      <c r="BB2102" s="10"/>
      <c r="BC2102" s="10"/>
      <c r="BD2102" s="10"/>
      <c r="BE2102" s="10"/>
      <c r="BF2102" s="10"/>
      <c r="BG2102" s="10"/>
      <c r="BH2102" s="10"/>
    </row>
    <row r="2103" spans="1:60" ht="15.6" x14ac:dyDescent="0.3">
      <c r="A2103" s="34" t="s">
        <v>2725</v>
      </c>
      <c r="B2103" s="34" t="s">
        <v>2726</v>
      </c>
      <c r="C2103" s="34" t="s">
        <v>2727</v>
      </c>
      <c r="D2103" s="34">
        <v>19</v>
      </c>
      <c r="E2103" s="34" t="s">
        <v>2781</v>
      </c>
      <c r="F2103" s="91" t="s">
        <v>2782</v>
      </c>
      <c r="G2103" s="34">
        <v>1</v>
      </c>
      <c r="H2103" s="34">
        <v>11</v>
      </c>
      <c r="I2103" s="34">
        <v>2</v>
      </c>
      <c r="J2103" s="34">
        <v>0</v>
      </c>
      <c r="K2103" s="34">
        <v>0</v>
      </c>
      <c r="L2103" s="34">
        <v>0</v>
      </c>
      <c r="M2103" s="34">
        <v>0</v>
      </c>
      <c r="N2103" s="34">
        <v>0</v>
      </c>
      <c r="O2103" s="34">
        <v>0</v>
      </c>
      <c r="P2103" s="34">
        <v>0</v>
      </c>
      <c r="Q2103" s="34">
        <v>0</v>
      </c>
      <c r="R2103" s="34">
        <v>0</v>
      </c>
      <c r="S2103" s="34">
        <v>0</v>
      </c>
      <c r="T2103" s="34">
        <v>0</v>
      </c>
      <c r="U2103" s="34">
        <v>411</v>
      </c>
      <c r="V2103" s="34">
        <v>0</v>
      </c>
      <c r="W2103" s="34">
        <v>0</v>
      </c>
      <c r="X2103" s="34">
        <v>0</v>
      </c>
      <c r="Y2103" s="34">
        <v>0</v>
      </c>
      <c r="Z2103" s="34">
        <v>1</v>
      </c>
      <c r="AA2103" s="34">
        <v>0</v>
      </c>
      <c r="AB2103" s="34">
        <v>0</v>
      </c>
      <c r="AC2103" s="34">
        <v>1</v>
      </c>
      <c r="AD2103" s="34">
        <v>3</v>
      </c>
      <c r="AE2103" s="34">
        <v>0</v>
      </c>
      <c r="AF2103" s="35">
        <f t="shared" si="556"/>
        <v>430</v>
      </c>
      <c r="AG2103" s="35">
        <f t="shared" si="557"/>
        <v>427</v>
      </c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  <c r="AZ2103" s="10"/>
      <c r="BA2103" s="10"/>
      <c r="BB2103" s="10"/>
      <c r="BC2103" s="10"/>
      <c r="BD2103" s="10"/>
      <c r="BE2103" s="10"/>
      <c r="BF2103" s="10"/>
      <c r="BG2103" s="10"/>
      <c r="BH2103" s="10"/>
    </row>
    <row r="2104" spans="1:60" ht="15.6" x14ac:dyDescent="0.3">
      <c r="A2104" s="40"/>
      <c r="B2104" s="40"/>
      <c r="C2104" s="40"/>
      <c r="D2104" s="40"/>
      <c r="E2104" s="44" t="s">
        <v>12</v>
      </c>
      <c r="F2104" s="44" t="s">
        <v>7</v>
      </c>
      <c r="G2104" s="44">
        <f>SUM(G2098:G2103)</f>
        <v>5</v>
      </c>
      <c r="H2104" s="44">
        <f t="shared" ref="H2104:AG2104" si="558">SUM(H2098:H2103)</f>
        <v>426</v>
      </c>
      <c r="I2104" s="44">
        <f t="shared" si="558"/>
        <v>6</v>
      </c>
      <c r="J2104" s="44">
        <f t="shared" si="558"/>
        <v>0</v>
      </c>
      <c r="K2104" s="44">
        <f t="shared" si="558"/>
        <v>0</v>
      </c>
      <c r="L2104" s="44">
        <f t="shared" si="558"/>
        <v>1</v>
      </c>
      <c r="M2104" s="44">
        <f t="shared" si="558"/>
        <v>0</v>
      </c>
      <c r="N2104" s="44">
        <f t="shared" si="558"/>
        <v>5</v>
      </c>
      <c r="O2104" s="44">
        <f>SUM(O2098:O2103)</f>
        <v>1</v>
      </c>
      <c r="P2104" s="44">
        <f t="shared" si="558"/>
        <v>1</v>
      </c>
      <c r="Q2104" s="44">
        <f t="shared" si="558"/>
        <v>0</v>
      </c>
      <c r="R2104" s="44">
        <f t="shared" si="558"/>
        <v>0</v>
      </c>
      <c r="S2104" s="44">
        <f t="shared" si="558"/>
        <v>0</v>
      </c>
      <c r="T2104" s="44">
        <f t="shared" si="558"/>
        <v>0</v>
      </c>
      <c r="U2104" s="44">
        <f t="shared" si="558"/>
        <v>1514</v>
      </c>
      <c r="V2104" s="44">
        <f t="shared" si="558"/>
        <v>3</v>
      </c>
      <c r="W2104" s="44">
        <f t="shared" si="558"/>
        <v>0</v>
      </c>
      <c r="X2104" s="44">
        <f>SUM(X2098:X2103)</f>
        <v>1</v>
      </c>
      <c r="Y2104" s="44">
        <f t="shared" si="558"/>
        <v>0</v>
      </c>
      <c r="Z2104" s="44">
        <f t="shared" si="558"/>
        <v>1</v>
      </c>
      <c r="AA2104" s="44">
        <f t="shared" si="558"/>
        <v>1</v>
      </c>
      <c r="AB2104" s="44">
        <f t="shared" si="558"/>
        <v>0</v>
      </c>
      <c r="AC2104" s="44">
        <f t="shared" si="558"/>
        <v>1</v>
      </c>
      <c r="AD2104" s="44">
        <f t="shared" si="558"/>
        <v>67</v>
      </c>
      <c r="AE2104" s="44">
        <f t="shared" si="558"/>
        <v>1</v>
      </c>
      <c r="AF2104" s="44">
        <f t="shared" si="558"/>
        <v>2033</v>
      </c>
      <c r="AG2104" s="44">
        <f t="shared" si="558"/>
        <v>1966</v>
      </c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  <c r="AZ2104" s="10"/>
      <c r="BA2104" s="10"/>
      <c r="BB2104" s="10"/>
      <c r="BC2104" s="10"/>
      <c r="BD2104" s="10"/>
      <c r="BE2104" s="10"/>
      <c r="BF2104" s="10"/>
      <c r="BG2104" s="10"/>
      <c r="BH2104" s="10"/>
    </row>
    <row r="2105" spans="1:60" ht="15.6" x14ac:dyDescent="0.3">
      <c r="A2105" s="40"/>
      <c r="B2105" s="40"/>
      <c r="C2105" s="40"/>
      <c r="D2105" s="40"/>
      <c r="E2105" s="40"/>
      <c r="F2105" s="40"/>
      <c r="G2105" s="40"/>
      <c r="H2105" s="40"/>
      <c r="I2105" s="40"/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83"/>
      <c r="AE2105" s="41"/>
      <c r="AF2105" s="41"/>
      <c r="AG2105" s="41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  <c r="AZ2105" s="10"/>
      <c r="BA2105" s="10"/>
      <c r="BB2105" s="10"/>
      <c r="BC2105" s="10"/>
      <c r="BD2105" s="10"/>
      <c r="BE2105" s="10"/>
      <c r="BF2105" s="10"/>
      <c r="BG2105" s="10"/>
      <c r="BH2105" s="10"/>
    </row>
    <row r="2106" spans="1:60" ht="15.6" x14ac:dyDescent="0.3">
      <c r="A2106" s="34" t="s">
        <v>2725</v>
      </c>
      <c r="B2106" s="34" t="s">
        <v>2726</v>
      </c>
      <c r="C2106" s="34" t="s">
        <v>2783</v>
      </c>
      <c r="D2106" s="34">
        <v>1</v>
      </c>
      <c r="E2106" s="34" t="s">
        <v>2784</v>
      </c>
      <c r="F2106" s="91" t="s">
        <v>2785</v>
      </c>
      <c r="G2106" s="34">
        <v>0</v>
      </c>
      <c r="H2106" s="34">
        <v>101</v>
      </c>
      <c r="I2106" s="34">
        <v>2</v>
      </c>
      <c r="J2106" s="34">
        <v>0</v>
      </c>
      <c r="K2106" s="34">
        <v>0</v>
      </c>
      <c r="L2106" s="34">
        <v>0</v>
      </c>
      <c r="M2106" s="34">
        <v>1</v>
      </c>
      <c r="N2106" s="34">
        <v>0</v>
      </c>
      <c r="O2106" s="34">
        <v>0</v>
      </c>
      <c r="P2106" s="34">
        <v>0</v>
      </c>
      <c r="Q2106" s="34">
        <v>0</v>
      </c>
      <c r="R2106" s="34">
        <v>0</v>
      </c>
      <c r="S2106" s="34">
        <v>0</v>
      </c>
      <c r="T2106" s="34">
        <v>0</v>
      </c>
      <c r="U2106" s="34">
        <v>46</v>
      </c>
      <c r="V2106" s="34">
        <v>0</v>
      </c>
      <c r="W2106" s="34">
        <v>0</v>
      </c>
      <c r="X2106" s="34">
        <v>0</v>
      </c>
      <c r="Y2106" s="34">
        <v>1</v>
      </c>
      <c r="Z2106" s="34">
        <v>0</v>
      </c>
      <c r="AA2106" s="34">
        <v>0</v>
      </c>
      <c r="AB2106" s="34">
        <v>0</v>
      </c>
      <c r="AC2106" s="34">
        <v>0</v>
      </c>
      <c r="AD2106" s="34">
        <v>3</v>
      </c>
      <c r="AE2106" s="34">
        <v>0</v>
      </c>
      <c r="AF2106" s="35">
        <f>G2106+H2106+I2106+J2106+K2106+L2106+M2106+N2106+O2106+P2106+Q2106+R2106+S2106+T2106+U2106+V2106+W2106+X2106+Y2106+Z2106+AA2106+AB2106+AC2106+AD2106</f>
        <v>154</v>
      </c>
      <c r="AG2106" s="35">
        <f>G2106+H2106+I2106+J2106+K2106+L2106+M2106+N2106+O2106+P2106+Q2106+R2106+S2106+T2106+U2106+V2106+W2106+X2106+Y2106+Z2106+AA2106+AB2106+AC2106</f>
        <v>151</v>
      </c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  <c r="AZ2106" s="10"/>
      <c r="BA2106" s="10"/>
      <c r="BB2106" s="10"/>
      <c r="BC2106" s="10"/>
      <c r="BD2106" s="10"/>
      <c r="BE2106" s="10"/>
      <c r="BF2106" s="10"/>
      <c r="BG2106" s="10"/>
      <c r="BH2106" s="10"/>
    </row>
    <row r="2107" spans="1:60" ht="15.6" x14ac:dyDescent="0.3">
      <c r="A2107" s="34" t="s">
        <v>2725</v>
      </c>
      <c r="B2107" s="34" t="s">
        <v>2726</v>
      </c>
      <c r="C2107" s="34" t="s">
        <v>2783</v>
      </c>
      <c r="D2107" s="34">
        <v>1</v>
      </c>
      <c r="E2107" s="34" t="s">
        <v>2786</v>
      </c>
      <c r="F2107" s="91" t="s">
        <v>2787</v>
      </c>
      <c r="G2107" s="34">
        <v>0</v>
      </c>
      <c r="H2107" s="34">
        <v>485</v>
      </c>
      <c r="I2107" s="34">
        <v>3</v>
      </c>
      <c r="J2107" s="34">
        <v>0</v>
      </c>
      <c r="K2107" s="34">
        <v>0</v>
      </c>
      <c r="L2107" s="34">
        <v>1</v>
      </c>
      <c r="M2107" s="34">
        <v>0</v>
      </c>
      <c r="N2107" s="34">
        <v>2</v>
      </c>
      <c r="O2107" s="34">
        <v>0</v>
      </c>
      <c r="P2107" s="34">
        <v>0</v>
      </c>
      <c r="Q2107" s="34">
        <v>0</v>
      </c>
      <c r="R2107" s="34">
        <v>0</v>
      </c>
      <c r="S2107" s="34">
        <v>0</v>
      </c>
      <c r="T2107" s="34">
        <v>0</v>
      </c>
      <c r="U2107" s="34">
        <v>357</v>
      </c>
      <c r="V2107" s="34">
        <v>0</v>
      </c>
      <c r="W2107" s="34">
        <v>0</v>
      </c>
      <c r="X2107" s="34">
        <v>0</v>
      </c>
      <c r="Y2107" s="34">
        <v>1</v>
      </c>
      <c r="Z2107" s="34">
        <v>1</v>
      </c>
      <c r="AA2107" s="34">
        <v>0</v>
      </c>
      <c r="AB2107" s="34">
        <v>1</v>
      </c>
      <c r="AC2107" s="34">
        <v>1</v>
      </c>
      <c r="AD2107" s="34">
        <v>6</v>
      </c>
      <c r="AE2107" s="34">
        <v>0</v>
      </c>
      <c r="AF2107" s="35">
        <f>G2107+H2107+I2107+J2107+K2107+L2107+M2107+N2107+O2107+P2107+Q2107+R2107+S2107+T2107+U2107+V2107+W2107+X2107+Y2107+Z2107+AA2107+AB2107+AC2107+AD2107</f>
        <v>858</v>
      </c>
      <c r="AG2107" s="35">
        <f>G2107+H2107+I2107+J2107+K2107+L2107+M2107+N2107+O2107+P2107+Q2107+R2107+S2107+T2107+U2107+V2107+W2107+X2107+Y2107+Z2107+AA2107+AB2107+AC2107</f>
        <v>852</v>
      </c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  <c r="AZ2107" s="10"/>
      <c r="BA2107" s="10"/>
      <c r="BB2107" s="10"/>
      <c r="BC2107" s="10"/>
      <c r="BD2107" s="10"/>
      <c r="BE2107" s="10"/>
      <c r="BF2107" s="10"/>
      <c r="BG2107" s="10"/>
      <c r="BH2107" s="10"/>
    </row>
    <row r="2108" spans="1:60" ht="15.6" x14ac:dyDescent="0.3">
      <c r="A2108" s="40"/>
      <c r="B2108" s="40"/>
      <c r="C2108" s="40"/>
      <c r="D2108" s="40"/>
      <c r="E2108" s="44" t="s">
        <v>13</v>
      </c>
      <c r="F2108" s="44" t="s">
        <v>7</v>
      </c>
      <c r="G2108" s="44">
        <f t="shared" ref="G2108:AG2108" si="559">SUM(G2106:G2107)</f>
        <v>0</v>
      </c>
      <c r="H2108" s="44">
        <f t="shared" si="559"/>
        <v>586</v>
      </c>
      <c r="I2108" s="44">
        <f t="shared" si="559"/>
        <v>5</v>
      </c>
      <c r="J2108" s="44">
        <f t="shared" si="559"/>
        <v>0</v>
      </c>
      <c r="K2108" s="44">
        <f t="shared" si="559"/>
        <v>0</v>
      </c>
      <c r="L2108" s="44">
        <f>SUM(L2106:L2107)</f>
        <v>1</v>
      </c>
      <c r="M2108" s="44">
        <f t="shared" si="559"/>
        <v>1</v>
      </c>
      <c r="N2108" s="44">
        <f t="shared" si="559"/>
        <v>2</v>
      </c>
      <c r="O2108" s="44">
        <f t="shared" si="559"/>
        <v>0</v>
      </c>
      <c r="P2108" s="44">
        <f t="shared" si="559"/>
        <v>0</v>
      </c>
      <c r="Q2108" s="44">
        <f t="shared" si="559"/>
        <v>0</v>
      </c>
      <c r="R2108" s="44">
        <f t="shared" si="559"/>
        <v>0</v>
      </c>
      <c r="S2108" s="44">
        <f t="shared" si="559"/>
        <v>0</v>
      </c>
      <c r="T2108" s="44">
        <f t="shared" si="559"/>
        <v>0</v>
      </c>
      <c r="U2108" s="44">
        <f t="shared" si="559"/>
        <v>403</v>
      </c>
      <c r="V2108" s="44">
        <f t="shared" si="559"/>
        <v>0</v>
      </c>
      <c r="W2108" s="44">
        <f t="shared" si="559"/>
        <v>0</v>
      </c>
      <c r="X2108" s="44">
        <f>SUM(X2106:X2107)</f>
        <v>0</v>
      </c>
      <c r="Y2108" s="44">
        <f t="shared" si="559"/>
        <v>2</v>
      </c>
      <c r="Z2108" s="44">
        <f t="shared" si="559"/>
        <v>1</v>
      </c>
      <c r="AA2108" s="44">
        <f t="shared" si="559"/>
        <v>0</v>
      </c>
      <c r="AB2108" s="44">
        <f t="shared" si="559"/>
        <v>1</v>
      </c>
      <c r="AC2108" s="44">
        <f t="shared" si="559"/>
        <v>1</v>
      </c>
      <c r="AD2108" s="44">
        <f t="shared" si="559"/>
        <v>9</v>
      </c>
      <c r="AE2108" s="44">
        <f t="shared" si="559"/>
        <v>0</v>
      </c>
      <c r="AF2108" s="44">
        <f t="shared" si="559"/>
        <v>1012</v>
      </c>
      <c r="AG2108" s="44">
        <f t="shared" si="559"/>
        <v>1003</v>
      </c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  <c r="BA2108" s="10"/>
      <c r="BB2108" s="10"/>
      <c r="BC2108" s="10"/>
      <c r="BD2108" s="10"/>
      <c r="BE2108" s="10"/>
      <c r="BF2108" s="10"/>
      <c r="BG2108" s="10"/>
      <c r="BH2108" s="10"/>
    </row>
    <row r="2109" spans="1:60" ht="15.6" x14ac:dyDescent="0.3">
      <c r="A2109" s="40"/>
      <c r="B2109" s="40"/>
      <c r="C2109" s="40"/>
      <c r="D2109" s="40"/>
      <c r="E2109" s="40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83"/>
      <c r="AE2109" s="41"/>
      <c r="AF2109" s="41"/>
      <c r="AG2109" s="41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  <c r="BA2109" s="10"/>
      <c r="BB2109" s="10"/>
      <c r="BC2109" s="10"/>
      <c r="BD2109" s="10"/>
      <c r="BE2109" s="10"/>
      <c r="BF2109" s="10"/>
      <c r="BG2109" s="10"/>
      <c r="BH2109" s="10"/>
    </row>
    <row r="2110" spans="1:60" ht="15.6" x14ac:dyDescent="0.3">
      <c r="A2110" s="34" t="s">
        <v>2725</v>
      </c>
      <c r="B2110" s="34" t="s">
        <v>2726</v>
      </c>
      <c r="C2110" s="34" t="s">
        <v>2783</v>
      </c>
      <c r="D2110" s="34">
        <v>2</v>
      </c>
      <c r="E2110" s="34" t="s">
        <v>2788</v>
      </c>
      <c r="F2110" s="91" t="s">
        <v>2789</v>
      </c>
      <c r="G2110" s="34">
        <v>0</v>
      </c>
      <c r="H2110" s="34">
        <v>235</v>
      </c>
      <c r="I2110" s="34">
        <v>1</v>
      </c>
      <c r="J2110" s="34">
        <v>0</v>
      </c>
      <c r="K2110" s="34">
        <v>0</v>
      </c>
      <c r="L2110" s="34">
        <v>0</v>
      </c>
      <c r="M2110" s="34">
        <v>1</v>
      </c>
      <c r="N2110" s="34">
        <v>0</v>
      </c>
      <c r="O2110" s="34">
        <v>1</v>
      </c>
      <c r="P2110" s="34">
        <v>0</v>
      </c>
      <c r="Q2110" s="34">
        <v>0</v>
      </c>
      <c r="R2110" s="34">
        <v>0</v>
      </c>
      <c r="S2110" s="34">
        <v>0</v>
      </c>
      <c r="T2110" s="34">
        <v>0</v>
      </c>
      <c r="U2110" s="34">
        <v>201</v>
      </c>
      <c r="V2110" s="34">
        <v>0</v>
      </c>
      <c r="W2110" s="34">
        <v>0</v>
      </c>
      <c r="X2110" s="34">
        <v>0</v>
      </c>
      <c r="Y2110" s="34">
        <v>0</v>
      </c>
      <c r="Z2110" s="34">
        <v>0</v>
      </c>
      <c r="AA2110" s="34">
        <v>0</v>
      </c>
      <c r="AB2110" s="34">
        <v>1</v>
      </c>
      <c r="AC2110" s="34">
        <v>0</v>
      </c>
      <c r="AD2110" s="34">
        <v>4</v>
      </c>
      <c r="AE2110" s="34">
        <v>0</v>
      </c>
      <c r="AF2110" s="35">
        <f>G2110+H2110+I2110+J2110+K2110+L2110+M2110+N2110+O2110+P2110+Q2110+R2110+S2110+T2110+U2110+V2110+W2110+X2110+Y2110+Z2110+AA2110+AB2110+AC2110+AD2110</f>
        <v>444</v>
      </c>
      <c r="AG2110" s="35">
        <f>G2110+H2110+I2110+J2110+K2110+L2110+M2110+N2110+O2110+P2110+Q2110+R2110+S2110+T2110+U2110+V2110+W2110+X2110+Y2110+Z2110+AA2110+AB2110+AC2110</f>
        <v>440</v>
      </c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  <c r="BA2110" s="10"/>
      <c r="BB2110" s="10"/>
      <c r="BC2110" s="10"/>
      <c r="BD2110" s="10"/>
      <c r="BE2110" s="10"/>
      <c r="BF2110" s="10"/>
      <c r="BG2110" s="10"/>
      <c r="BH2110" s="10"/>
    </row>
    <row r="2111" spans="1:60" ht="15.6" x14ac:dyDescent="0.3">
      <c r="A2111" s="34" t="s">
        <v>2725</v>
      </c>
      <c r="B2111" s="34" t="s">
        <v>2726</v>
      </c>
      <c r="C2111" s="34" t="s">
        <v>2783</v>
      </c>
      <c r="D2111" s="34">
        <v>2</v>
      </c>
      <c r="E2111" s="34" t="s">
        <v>2790</v>
      </c>
      <c r="F2111" s="91" t="s">
        <v>2791</v>
      </c>
      <c r="G2111" s="34">
        <v>0</v>
      </c>
      <c r="H2111" s="34">
        <v>183</v>
      </c>
      <c r="I2111" s="34">
        <v>0</v>
      </c>
      <c r="J2111" s="34">
        <v>0</v>
      </c>
      <c r="K2111" s="34">
        <v>1</v>
      </c>
      <c r="L2111" s="34">
        <v>1</v>
      </c>
      <c r="M2111" s="34">
        <v>0</v>
      </c>
      <c r="N2111" s="34">
        <v>1</v>
      </c>
      <c r="O2111" s="34">
        <v>0</v>
      </c>
      <c r="P2111" s="34">
        <v>0</v>
      </c>
      <c r="Q2111" s="34">
        <v>0</v>
      </c>
      <c r="R2111" s="34">
        <v>0</v>
      </c>
      <c r="S2111" s="34">
        <v>0</v>
      </c>
      <c r="T2111" s="34">
        <v>0</v>
      </c>
      <c r="U2111" s="34">
        <v>180</v>
      </c>
      <c r="V2111" s="34">
        <v>1</v>
      </c>
      <c r="W2111" s="34">
        <v>0</v>
      </c>
      <c r="X2111" s="34">
        <v>0</v>
      </c>
      <c r="Y2111" s="34">
        <v>1</v>
      </c>
      <c r="Z2111" s="34">
        <v>0</v>
      </c>
      <c r="AA2111" s="34">
        <v>0</v>
      </c>
      <c r="AB2111" s="34">
        <v>0</v>
      </c>
      <c r="AC2111" s="34">
        <v>0</v>
      </c>
      <c r="AD2111" s="34">
        <v>2</v>
      </c>
      <c r="AE2111" s="34">
        <v>0</v>
      </c>
      <c r="AF2111" s="35">
        <f>G2111+H2111+I2111+J2111+K2111+L2111+M2111+N2111+O2111+P2111+Q2111+R2111+S2111+T2111+U2111+V2111+W2111+X2111+Y2111+Z2111+AA2111+AB2111+AC2111+AD2111</f>
        <v>370</v>
      </c>
      <c r="AG2111" s="35">
        <f>G2111+H2111+I2111+J2111+K2111+L2111+M2111+N2111+O2111+P2111+Q2111+R2111+S2111+T2111+U2111+V2111+W2111+X2111+Y2111+Z2111+AA2111+AB2111+AC2111</f>
        <v>368</v>
      </c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  <c r="BA2111" s="10"/>
      <c r="BB2111" s="10"/>
      <c r="BC2111" s="10"/>
      <c r="BD2111" s="10"/>
      <c r="BE2111" s="10"/>
      <c r="BF2111" s="10"/>
      <c r="BG2111" s="10"/>
      <c r="BH2111" s="10"/>
    </row>
    <row r="2112" spans="1:60" ht="15.6" x14ac:dyDescent="0.3">
      <c r="A2112" s="34" t="s">
        <v>2725</v>
      </c>
      <c r="B2112" s="34" t="s">
        <v>2726</v>
      </c>
      <c r="C2112" s="34" t="s">
        <v>2783</v>
      </c>
      <c r="D2112" s="34">
        <v>2</v>
      </c>
      <c r="E2112" s="34" t="s">
        <v>2792</v>
      </c>
      <c r="F2112" s="91" t="s">
        <v>2793</v>
      </c>
      <c r="G2112" s="34">
        <v>1</v>
      </c>
      <c r="H2112" s="34">
        <v>264</v>
      </c>
      <c r="I2112" s="34">
        <v>1</v>
      </c>
      <c r="J2112" s="34">
        <v>0</v>
      </c>
      <c r="K2112" s="34">
        <v>0</v>
      </c>
      <c r="L2112" s="34">
        <v>0</v>
      </c>
      <c r="M2112" s="34">
        <v>0</v>
      </c>
      <c r="N2112" s="34">
        <v>2</v>
      </c>
      <c r="O2112" s="34">
        <v>0</v>
      </c>
      <c r="P2112" s="34">
        <v>0</v>
      </c>
      <c r="Q2112" s="34">
        <v>1</v>
      </c>
      <c r="R2112" s="34">
        <v>0</v>
      </c>
      <c r="S2112" s="34">
        <v>0</v>
      </c>
      <c r="T2112" s="34">
        <v>0</v>
      </c>
      <c r="U2112" s="34">
        <v>209</v>
      </c>
      <c r="V2112" s="34">
        <v>0</v>
      </c>
      <c r="W2112" s="34">
        <v>0</v>
      </c>
      <c r="X2112" s="34">
        <v>0</v>
      </c>
      <c r="Y2112" s="34">
        <v>0</v>
      </c>
      <c r="Z2112" s="34">
        <v>0</v>
      </c>
      <c r="AA2112" s="34">
        <v>0</v>
      </c>
      <c r="AB2112" s="34">
        <v>0</v>
      </c>
      <c r="AC2112" s="34">
        <v>1</v>
      </c>
      <c r="AD2112" s="34">
        <v>5</v>
      </c>
      <c r="AE2112" s="34">
        <v>0</v>
      </c>
      <c r="AF2112" s="35">
        <f>G2112+H2112+I2112+J2112+K2112+L2112+M2112+N2112+O2112+P2112+Q2112+R2112+S2112+T2112+U2112+V2112+W2112+X2112+Y2112+Z2112+AA2112+AB2112+AC2112+AD2112</f>
        <v>484</v>
      </c>
      <c r="AG2112" s="35">
        <f>G2112+H2112+I2112+J2112+K2112+L2112+M2112+N2112+O2112+P2112+Q2112+R2112+S2112+T2112+U2112+V2112+W2112+X2112+Y2112+Z2112+AA2112+AB2112+AC2112</f>
        <v>479</v>
      </c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  <c r="AZ2112" s="10"/>
      <c r="BA2112" s="10"/>
      <c r="BB2112" s="10"/>
      <c r="BC2112" s="10"/>
      <c r="BD2112" s="10"/>
      <c r="BE2112" s="10"/>
      <c r="BF2112" s="10"/>
      <c r="BG2112" s="10"/>
      <c r="BH2112" s="10"/>
    </row>
    <row r="2113" spans="1:60" ht="15.6" x14ac:dyDescent="0.3">
      <c r="A2113" s="34" t="s">
        <v>2725</v>
      </c>
      <c r="B2113" s="34" t="s">
        <v>2726</v>
      </c>
      <c r="C2113" s="34" t="s">
        <v>2783</v>
      </c>
      <c r="D2113" s="34">
        <v>2</v>
      </c>
      <c r="E2113" s="34" t="s">
        <v>2792</v>
      </c>
      <c r="F2113" s="91" t="s">
        <v>2794</v>
      </c>
      <c r="G2113" s="34">
        <v>1</v>
      </c>
      <c r="H2113" s="34">
        <v>231</v>
      </c>
      <c r="I2113" s="34">
        <v>1</v>
      </c>
      <c r="J2113" s="34">
        <v>0</v>
      </c>
      <c r="K2113" s="34">
        <v>0</v>
      </c>
      <c r="L2113" s="34">
        <v>2</v>
      </c>
      <c r="M2113" s="34">
        <v>0</v>
      </c>
      <c r="N2113" s="34">
        <v>1</v>
      </c>
      <c r="O2113" s="34">
        <v>0</v>
      </c>
      <c r="P2113" s="34">
        <v>1</v>
      </c>
      <c r="Q2113" s="34">
        <v>0</v>
      </c>
      <c r="R2113" s="34">
        <v>0</v>
      </c>
      <c r="S2113" s="34">
        <v>0</v>
      </c>
      <c r="T2113" s="34">
        <v>0</v>
      </c>
      <c r="U2113" s="34">
        <v>248</v>
      </c>
      <c r="V2113" s="34">
        <v>1</v>
      </c>
      <c r="W2113" s="34">
        <v>0</v>
      </c>
      <c r="X2113" s="34">
        <v>0</v>
      </c>
      <c r="Y2113" s="34">
        <v>1</v>
      </c>
      <c r="Z2113" s="34">
        <v>0</v>
      </c>
      <c r="AA2113" s="34">
        <v>0</v>
      </c>
      <c r="AB2113" s="34">
        <v>0</v>
      </c>
      <c r="AC2113" s="34">
        <v>0</v>
      </c>
      <c r="AD2113" s="34">
        <v>1</v>
      </c>
      <c r="AE2113" s="34">
        <v>0</v>
      </c>
      <c r="AF2113" s="35">
        <f>G2113+H2113+I2113+J2113+K2113+L2113+M2113+N2113+O2113+P2113+Q2113+R2113+S2113+T2113+U2113+V2113+W2113+X2113+Y2113+Z2113+AA2113+AB2113+AC2113+AD2113</f>
        <v>488</v>
      </c>
      <c r="AG2113" s="35">
        <f>G2113+H2113+I2113+J2113+K2113+L2113+M2113+N2113+O2113+P2113+Q2113+R2113+S2113+T2113+U2113+V2113+W2113+X2113+Y2113+Z2113+AA2113+AB2113+AC2113</f>
        <v>487</v>
      </c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  <c r="AZ2113" s="10"/>
      <c r="BA2113" s="10"/>
      <c r="BB2113" s="10"/>
      <c r="BC2113" s="10"/>
      <c r="BD2113" s="10"/>
      <c r="BE2113" s="10"/>
      <c r="BF2113" s="10"/>
      <c r="BG2113" s="10"/>
      <c r="BH2113" s="10"/>
    </row>
    <row r="2114" spans="1:60" ht="15.6" x14ac:dyDescent="0.3">
      <c r="A2114" s="40"/>
      <c r="B2114" s="40"/>
      <c r="C2114" s="40"/>
      <c r="D2114" s="40"/>
      <c r="E2114" s="44" t="s">
        <v>16</v>
      </c>
      <c r="F2114" s="44" t="s">
        <v>7</v>
      </c>
      <c r="G2114" s="44">
        <f>SUM(G2110:G2113)</f>
        <v>2</v>
      </c>
      <c r="H2114" s="44">
        <f t="shared" ref="H2114:AG2114" si="560">SUM(H2110:H2113)</f>
        <v>913</v>
      </c>
      <c r="I2114" s="44">
        <f t="shared" si="560"/>
        <v>3</v>
      </c>
      <c r="J2114" s="44">
        <f t="shared" si="560"/>
        <v>0</v>
      </c>
      <c r="K2114" s="44">
        <f t="shared" si="560"/>
        <v>1</v>
      </c>
      <c r="L2114" s="44">
        <f t="shared" si="560"/>
        <v>3</v>
      </c>
      <c r="M2114" s="44">
        <f>SUM(M2110:M2113)</f>
        <v>1</v>
      </c>
      <c r="N2114" s="44">
        <f t="shared" si="560"/>
        <v>4</v>
      </c>
      <c r="O2114" s="44">
        <f t="shared" si="560"/>
        <v>1</v>
      </c>
      <c r="P2114" s="44">
        <f t="shared" si="560"/>
        <v>1</v>
      </c>
      <c r="Q2114" s="44">
        <f t="shared" si="560"/>
        <v>1</v>
      </c>
      <c r="R2114" s="44">
        <f t="shared" si="560"/>
        <v>0</v>
      </c>
      <c r="S2114" s="44">
        <f t="shared" si="560"/>
        <v>0</v>
      </c>
      <c r="T2114" s="44">
        <f t="shared" si="560"/>
        <v>0</v>
      </c>
      <c r="U2114" s="44">
        <f t="shared" si="560"/>
        <v>838</v>
      </c>
      <c r="V2114" s="44">
        <f t="shared" si="560"/>
        <v>2</v>
      </c>
      <c r="W2114" s="44">
        <f t="shared" si="560"/>
        <v>0</v>
      </c>
      <c r="X2114" s="44">
        <f t="shared" si="560"/>
        <v>0</v>
      </c>
      <c r="Y2114" s="44">
        <f t="shared" si="560"/>
        <v>2</v>
      </c>
      <c r="Z2114" s="44">
        <f>SUM(Z2110:Z2113)</f>
        <v>0</v>
      </c>
      <c r="AA2114" s="44">
        <f t="shared" si="560"/>
        <v>0</v>
      </c>
      <c r="AB2114" s="44">
        <f t="shared" si="560"/>
        <v>1</v>
      </c>
      <c r="AC2114" s="44">
        <f t="shared" si="560"/>
        <v>1</v>
      </c>
      <c r="AD2114" s="44">
        <f t="shared" si="560"/>
        <v>12</v>
      </c>
      <c r="AE2114" s="44">
        <f t="shared" si="560"/>
        <v>0</v>
      </c>
      <c r="AF2114" s="44">
        <f t="shared" si="560"/>
        <v>1786</v>
      </c>
      <c r="AG2114" s="44">
        <f t="shared" si="560"/>
        <v>1774</v>
      </c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  <c r="AZ2114" s="10"/>
      <c r="BA2114" s="10"/>
      <c r="BB2114" s="10"/>
      <c r="BC2114" s="10"/>
      <c r="BD2114" s="10"/>
      <c r="BE2114" s="10"/>
      <c r="BF2114" s="10"/>
      <c r="BG2114" s="10"/>
      <c r="BH2114" s="10"/>
    </row>
    <row r="2115" spans="1:60" ht="15.6" x14ac:dyDescent="0.3">
      <c r="A2115" s="40"/>
      <c r="B2115" s="40"/>
      <c r="C2115" s="40"/>
      <c r="D2115" s="40"/>
      <c r="E2115" s="45"/>
      <c r="F2115" s="45"/>
      <c r="G2115" s="45"/>
      <c r="H2115" s="45"/>
      <c r="I2115" s="45"/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94"/>
      <c r="AE2115" s="41"/>
      <c r="AF2115" s="41"/>
      <c r="AG2115" s="41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  <c r="AZ2115" s="10"/>
      <c r="BA2115" s="10"/>
      <c r="BB2115" s="10"/>
      <c r="BC2115" s="10"/>
      <c r="BD2115" s="10"/>
      <c r="BE2115" s="10"/>
      <c r="BF2115" s="10"/>
      <c r="BG2115" s="10"/>
      <c r="BH2115" s="10"/>
    </row>
    <row r="2116" spans="1:60" ht="15.6" x14ac:dyDescent="0.3">
      <c r="A2116" s="34" t="s">
        <v>2725</v>
      </c>
      <c r="B2116" s="34" t="s">
        <v>2726</v>
      </c>
      <c r="C2116" s="34" t="s">
        <v>2783</v>
      </c>
      <c r="D2116" s="34">
        <v>3</v>
      </c>
      <c r="E2116" s="34" t="s">
        <v>2795</v>
      </c>
      <c r="F2116" s="91" t="s">
        <v>2796</v>
      </c>
      <c r="G2116" s="34">
        <v>3</v>
      </c>
      <c r="H2116" s="34">
        <v>405</v>
      </c>
      <c r="I2116" s="34">
        <v>0</v>
      </c>
      <c r="J2116" s="34">
        <v>0</v>
      </c>
      <c r="K2116" s="34">
        <v>0</v>
      </c>
      <c r="L2116" s="34">
        <v>0</v>
      </c>
      <c r="M2116" s="34">
        <v>0</v>
      </c>
      <c r="N2116" s="34">
        <v>2</v>
      </c>
      <c r="O2116" s="34">
        <v>0</v>
      </c>
      <c r="P2116" s="34">
        <v>0</v>
      </c>
      <c r="Q2116" s="34">
        <v>0</v>
      </c>
      <c r="R2116" s="34">
        <v>0</v>
      </c>
      <c r="S2116" s="34">
        <v>0</v>
      </c>
      <c r="T2116" s="34">
        <v>0</v>
      </c>
      <c r="U2116" s="34">
        <v>310</v>
      </c>
      <c r="V2116" s="34">
        <v>2</v>
      </c>
      <c r="W2116" s="34">
        <v>0</v>
      </c>
      <c r="X2116" s="34">
        <v>1</v>
      </c>
      <c r="Y2116" s="34">
        <v>0</v>
      </c>
      <c r="Z2116" s="34">
        <v>0</v>
      </c>
      <c r="AA2116" s="34">
        <v>0</v>
      </c>
      <c r="AB2116" s="34">
        <v>0</v>
      </c>
      <c r="AC2116" s="34">
        <v>0</v>
      </c>
      <c r="AD2116" s="34">
        <v>2</v>
      </c>
      <c r="AE2116" s="34">
        <v>0</v>
      </c>
      <c r="AF2116" s="35">
        <f>G2116+H2116+I2116+J2116+K2116+L2116+M2116+N2116+O2116+P2116+Q2116+R2116+S2116+T2116+U2116+V2116+W2116+X2116+Y2116+Z2116+AA2116+AB2116+AC2116+AD2116</f>
        <v>725</v>
      </c>
      <c r="AG2116" s="35">
        <f>G2116+H2116+I2116+J2116+K2116+L2116+M2116+N2116+O2116+P2116+Q2116+R2116+S2116+T2116+U2116+V2116+W2116+X2116+Y2116+Z2116+AA2116+AB2116+AC2116</f>
        <v>723</v>
      </c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  <c r="BA2116" s="10"/>
      <c r="BB2116" s="10"/>
      <c r="BC2116" s="10"/>
      <c r="BD2116" s="10"/>
      <c r="BE2116" s="10"/>
      <c r="BF2116" s="10"/>
      <c r="BG2116" s="10"/>
      <c r="BH2116" s="10"/>
    </row>
    <row r="2117" spans="1:60" ht="15.6" x14ac:dyDescent="0.3">
      <c r="A2117" s="34" t="s">
        <v>2725</v>
      </c>
      <c r="B2117" s="34" t="s">
        <v>2726</v>
      </c>
      <c r="C2117" s="34" t="s">
        <v>2783</v>
      </c>
      <c r="D2117" s="34">
        <v>3</v>
      </c>
      <c r="E2117" s="34" t="s">
        <v>2797</v>
      </c>
      <c r="F2117" s="91" t="s">
        <v>2798</v>
      </c>
      <c r="G2117" s="34">
        <v>1</v>
      </c>
      <c r="H2117" s="34">
        <v>183</v>
      </c>
      <c r="I2117" s="34">
        <v>2</v>
      </c>
      <c r="J2117" s="34">
        <v>0</v>
      </c>
      <c r="K2117" s="34">
        <v>0</v>
      </c>
      <c r="L2117" s="34">
        <v>1</v>
      </c>
      <c r="M2117" s="34">
        <v>0</v>
      </c>
      <c r="N2117" s="34">
        <v>0</v>
      </c>
      <c r="O2117" s="34">
        <v>0</v>
      </c>
      <c r="P2117" s="34">
        <v>0</v>
      </c>
      <c r="Q2117" s="34">
        <v>0</v>
      </c>
      <c r="R2117" s="34">
        <v>0</v>
      </c>
      <c r="S2117" s="34">
        <v>0</v>
      </c>
      <c r="T2117" s="34">
        <v>0</v>
      </c>
      <c r="U2117" s="34">
        <v>148</v>
      </c>
      <c r="V2117" s="34">
        <v>0</v>
      </c>
      <c r="W2117" s="34">
        <v>0</v>
      </c>
      <c r="X2117" s="34">
        <v>1</v>
      </c>
      <c r="Y2117" s="34">
        <v>0</v>
      </c>
      <c r="Z2117" s="34">
        <v>0</v>
      </c>
      <c r="AA2117" s="34">
        <v>0</v>
      </c>
      <c r="AB2117" s="34">
        <v>0</v>
      </c>
      <c r="AC2117" s="34">
        <v>0</v>
      </c>
      <c r="AD2117" s="34">
        <v>3</v>
      </c>
      <c r="AE2117" s="34">
        <v>0</v>
      </c>
      <c r="AF2117" s="35">
        <f>G2117+H2117+I2117+J2117+K2117+L2117+M2117+N2117+O2117+P2117+Q2117+R2117+S2117+T2117+U2117+V2117+W2117+X2117+Y2117+Z2117+AA2117+AB2117+AC2117+AD2117</f>
        <v>339</v>
      </c>
      <c r="AG2117" s="35">
        <f>G2117+H2117+I2117+J2117+K2117+L2117+M2117+N2117+O2117+P2117+Q2117+R2117+S2117+T2117+U2117+V2117+W2117+X2117+Y2117+Z2117+AA2117+AB2117+AC2117</f>
        <v>336</v>
      </c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  <c r="BA2117" s="10"/>
      <c r="BB2117" s="10"/>
      <c r="BC2117" s="10"/>
      <c r="BD2117" s="10"/>
      <c r="BE2117" s="10"/>
      <c r="BF2117" s="10"/>
      <c r="BG2117" s="10"/>
      <c r="BH2117" s="10"/>
    </row>
    <row r="2118" spans="1:60" ht="15.6" x14ac:dyDescent="0.3">
      <c r="A2118" s="40"/>
      <c r="B2118" s="40"/>
      <c r="C2118" s="40"/>
      <c r="D2118" s="40"/>
      <c r="E2118" s="44" t="s">
        <v>13</v>
      </c>
      <c r="F2118" s="44" t="s">
        <v>7</v>
      </c>
      <c r="G2118" s="44">
        <f t="shared" ref="G2118:AG2118" si="561">SUM(G2116:G2117)</f>
        <v>4</v>
      </c>
      <c r="H2118" s="44">
        <f t="shared" si="561"/>
        <v>588</v>
      </c>
      <c r="I2118" s="44">
        <f t="shared" si="561"/>
        <v>2</v>
      </c>
      <c r="J2118" s="44">
        <f t="shared" si="561"/>
        <v>0</v>
      </c>
      <c r="K2118" s="44">
        <f t="shared" si="561"/>
        <v>0</v>
      </c>
      <c r="L2118" s="44">
        <f t="shared" si="561"/>
        <v>1</v>
      </c>
      <c r="M2118" s="44">
        <f t="shared" si="561"/>
        <v>0</v>
      </c>
      <c r="N2118" s="44">
        <f t="shared" si="561"/>
        <v>2</v>
      </c>
      <c r="O2118" s="44">
        <f t="shared" si="561"/>
        <v>0</v>
      </c>
      <c r="P2118" s="44">
        <f t="shared" si="561"/>
        <v>0</v>
      </c>
      <c r="Q2118" s="44">
        <f t="shared" si="561"/>
        <v>0</v>
      </c>
      <c r="R2118" s="44">
        <f t="shared" si="561"/>
        <v>0</v>
      </c>
      <c r="S2118" s="44">
        <f t="shared" si="561"/>
        <v>0</v>
      </c>
      <c r="T2118" s="44">
        <f t="shared" si="561"/>
        <v>0</v>
      </c>
      <c r="U2118" s="44">
        <f>SUM(U2116:U2117)</f>
        <v>458</v>
      </c>
      <c r="V2118" s="44">
        <f t="shared" si="561"/>
        <v>2</v>
      </c>
      <c r="W2118" s="44">
        <f t="shared" si="561"/>
        <v>0</v>
      </c>
      <c r="X2118" s="44">
        <f t="shared" si="561"/>
        <v>2</v>
      </c>
      <c r="Y2118" s="44">
        <f t="shared" si="561"/>
        <v>0</v>
      </c>
      <c r="Z2118" s="44">
        <f t="shared" si="561"/>
        <v>0</v>
      </c>
      <c r="AA2118" s="44">
        <f t="shared" si="561"/>
        <v>0</v>
      </c>
      <c r="AB2118" s="44">
        <f t="shared" si="561"/>
        <v>0</v>
      </c>
      <c r="AC2118" s="44">
        <f t="shared" si="561"/>
        <v>0</v>
      </c>
      <c r="AD2118" s="44">
        <f t="shared" si="561"/>
        <v>5</v>
      </c>
      <c r="AE2118" s="44">
        <f t="shared" si="561"/>
        <v>0</v>
      </c>
      <c r="AF2118" s="44">
        <f t="shared" si="561"/>
        <v>1064</v>
      </c>
      <c r="AG2118" s="44">
        <f t="shared" si="561"/>
        <v>1059</v>
      </c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  <c r="BA2118" s="10"/>
      <c r="BB2118" s="10"/>
      <c r="BC2118" s="10"/>
      <c r="BD2118" s="10"/>
      <c r="BE2118" s="10"/>
      <c r="BF2118" s="10"/>
      <c r="BG2118" s="10"/>
      <c r="BH2118" s="10"/>
    </row>
    <row r="2119" spans="1:60" ht="15.6" x14ac:dyDescent="0.3">
      <c r="A2119" s="40"/>
      <c r="B2119" s="40"/>
      <c r="C2119" s="40"/>
      <c r="D2119" s="40"/>
      <c r="E2119" s="40"/>
      <c r="F2119" s="40"/>
      <c r="G2119" s="40"/>
      <c r="H2119" s="40"/>
      <c r="I2119" s="40"/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83"/>
      <c r="AE2119" s="41"/>
      <c r="AF2119" s="41"/>
      <c r="AG2119" s="41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  <c r="BA2119" s="10"/>
      <c r="BB2119" s="10"/>
      <c r="BC2119" s="10"/>
      <c r="BD2119" s="10"/>
      <c r="BE2119" s="10"/>
      <c r="BF2119" s="10"/>
      <c r="BG2119" s="10"/>
      <c r="BH2119" s="10"/>
    </row>
    <row r="2120" spans="1:60" ht="15.6" x14ac:dyDescent="0.3">
      <c r="A2120" s="34" t="s">
        <v>2725</v>
      </c>
      <c r="B2120" s="34" t="s">
        <v>2726</v>
      </c>
      <c r="C2120" s="34" t="s">
        <v>2783</v>
      </c>
      <c r="D2120" s="34">
        <v>4</v>
      </c>
      <c r="E2120" s="34" t="s">
        <v>2799</v>
      </c>
      <c r="F2120" s="91" t="s">
        <v>2800</v>
      </c>
      <c r="G2120" s="34">
        <v>0</v>
      </c>
      <c r="H2120" s="34">
        <v>404</v>
      </c>
      <c r="I2120" s="34">
        <v>0</v>
      </c>
      <c r="J2120" s="34">
        <v>0</v>
      </c>
      <c r="K2120" s="34">
        <v>0</v>
      </c>
      <c r="L2120" s="34">
        <v>0</v>
      </c>
      <c r="M2120" s="34">
        <v>0</v>
      </c>
      <c r="N2120" s="34">
        <v>1</v>
      </c>
      <c r="O2120" s="34">
        <v>0</v>
      </c>
      <c r="P2120" s="34">
        <v>0</v>
      </c>
      <c r="Q2120" s="34">
        <v>0</v>
      </c>
      <c r="R2120" s="34">
        <v>0</v>
      </c>
      <c r="S2120" s="34">
        <v>0</v>
      </c>
      <c r="T2120" s="34">
        <v>0</v>
      </c>
      <c r="U2120" s="34">
        <v>107</v>
      </c>
      <c r="V2120" s="34">
        <v>0</v>
      </c>
      <c r="W2120" s="34">
        <v>0</v>
      </c>
      <c r="X2120" s="34">
        <v>0</v>
      </c>
      <c r="Y2120" s="34">
        <v>0</v>
      </c>
      <c r="Z2120" s="34">
        <v>0</v>
      </c>
      <c r="AA2120" s="34">
        <v>0</v>
      </c>
      <c r="AB2120" s="34">
        <v>1</v>
      </c>
      <c r="AC2120" s="34">
        <v>0</v>
      </c>
      <c r="AD2120" s="34">
        <v>2</v>
      </c>
      <c r="AE2120" s="34">
        <v>0</v>
      </c>
      <c r="AF2120" s="35">
        <f>G2120+H2120+I2120+J2120+K2120+L2120+M2120+N2120+O2120+P2120+Q2120+R2120+S2120+T2120+U2120+V2120+W2120+X2120+Y2120+Z2120+AA2120+AB2120+AC2120+AD2120</f>
        <v>515</v>
      </c>
      <c r="AG2120" s="35">
        <f>G2120+H2120+I2120+J2120+K2120+L2120+M2120+N2120+O2120+P2120+Q2120+R2120+S2120+T2120+U2120+V2120+W2120+X2120+Y2120+Z2120+AA2120+AB2120+AC2120</f>
        <v>513</v>
      </c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  <c r="BA2120" s="10"/>
      <c r="BB2120" s="10"/>
      <c r="BC2120" s="10"/>
      <c r="BD2120" s="10"/>
      <c r="BE2120" s="10"/>
      <c r="BF2120" s="10"/>
      <c r="BG2120" s="10"/>
      <c r="BH2120" s="10"/>
    </row>
    <row r="2121" spans="1:60" ht="15.6" x14ac:dyDescent="0.3">
      <c r="A2121" s="34" t="s">
        <v>2725</v>
      </c>
      <c r="B2121" s="34" t="s">
        <v>2726</v>
      </c>
      <c r="C2121" s="34" t="s">
        <v>2783</v>
      </c>
      <c r="D2121" s="34">
        <v>4</v>
      </c>
      <c r="E2121" s="34" t="s">
        <v>2799</v>
      </c>
      <c r="F2121" s="91" t="s">
        <v>2801</v>
      </c>
      <c r="G2121" s="34">
        <v>0</v>
      </c>
      <c r="H2121" s="34">
        <v>404</v>
      </c>
      <c r="I2121" s="34">
        <v>0</v>
      </c>
      <c r="J2121" s="34">
        <v>0</v>
      </c>
      <c r="K2121" s="34">
        <v>0</v>
      </c>
      <c r="L2121" s="34">
        <v>0</v>
      </c>
      <c r="M2121" s="34">
        <v>0</v>
      </c>
      <c r="N2121" s="34">
        <v>1</v>
      </c>
      <c r="O2121" s="34">
        <v>0</v>
      </c>
      <c r="P2121" s="34">
        <v>0</v>
      </c>
      <c r="Q2121" s="34">
        <v>0</v>
      </c>
      <c r="R2121" s="34">
        <v>0</v>
      </c>
      <c r="S2121" s="34">
        <v>0</v>
      </c>
      <c r="T2121" s="34">
        <v>0</v>
      </c>
      <c r="U2121" s="34">
        <v>100</v>
      </c>
      <c r="V2121" s="34">
        <v>3</v>
      </c>
      <c r="W2121" s="34">
        <v>0</v>
      </c>
      <c r="X2121" s="34">
        <v>0</v>
      </c>
      <c r="Y2121" s="34">
        <v>0</v>
      </c>
      <c r="Z2121" s="34">
        <v>0</v>
      </c>
      <c r="AA2121" s="34">
        <v>0</v>
      </c>
      <c r="AB2121" s="34">
        <v>0</v>
      </c>
      <c r="AC2121" s="34">
        <v>0</v>
      </c>
      <c r="AD2121" s="34">
        <v>0</v>
      </c>
      <c r="AE2121" s="34">
        <v>0</v>
      </c>
      <c r="AF2121" s="35">
        <f>G2121+H2121+I2121+J2121+K2121+L2121+M2121+N2121+O2121+P2121+Q2121+R2121+S2121+T2121+U2121+V2121+W2121+X2121+Y2121+Z2121+AA2121+AB2121+AC2121+AD2121</f>
        <v>508</v>
      </c>
      <c r="AG2121" s="35">
        <f>G2121+H2121+I2121+J2121+K2121+L2121+M2121+N2121+O2121+P2121+Q2121+R2121+S2121+T2121+U2121+V2121+W2121+X2121+Y2121+Z2121+AA2121+AB2121+AC2121</f>
        <v>508</v>
      </c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  <c r="BA2121" s="10"/>
      <c r="BB2121" s="10"/>
      <c r="BC2121" s="10"/>
      <c r="BD2121" s="10"/>
      <c r="BE2121" s="10"/>
      <c r="BF2121" s="10"/>
      <c r="BG2121" s="10"/>
      <c r="BH2121" s="10"/>
    </row>
    <row r="2122" spans="1:60" ht="15.6" x14ac:dyDescent="0.3">
      <c r="A2122" s="34" t="s">
        <v>2725</v>
      </c>
      <c r="B2122" s="34" t="s">
        <v>2726</v>
      </c>
      <c r="C2122" s="34" t="s">
        <v>2783</v>
      </c>
      <c r="D2122" s="34">
        <v>4</v>
      </c>
      <c r="E2122" s="34" t="s">
        <v>2802</v>
      </c>
      <c r="F2122" s="91" t="s">
        <v>2803</v>
      </c>
      <c r="G2122" s="34">
        <v>2</v>
      </c>
      <c r="H2122" s="34">
        <v>407</v>
      </c>
      <c r="I2122" s="34">
        <v>0</v>
      </c>
      <c r="J2122" s="34">
        <v>0</v>
      </c>
      <c r="K2122" s="34">
        <v>0</v>
      </c>
      <c r="L2122" s="34">
        <v>1</v>
      </c>
      <c r="M2122" s="34">
        <v>0</v>
      </c>
      <c r="N2122" s="34">
        <v>3</v>
      </c>
      <c r="O2122" s="34">
        <v>0</v>
      </c>
      <c r="P2122" s="34">
        <v>0</v>
      </c>
      <c r="Q2122" s="34">
        <v>0</v>
      </c>
      <c r="R2122" s="34">
        <v>0</v>
      </c>
      <c r="S2122" s="34">
        <v>0</v>
      </c>
      <c r="T2122" s="34">
        <v>0</v>
      </c>
      <c r="U2122" s="34">
        <v>261</v>
      </c>
      <c r="V2122" s="34">
        <v>0</v>
      </c>
      <c r="W2122" s="34">
        <v>0</v>
      </c>
      <c r="X2122" s="34">
        <v>0</v>
      </c>
      <c r="Y2122" s="34">
        <v>3</v>
      </c>
      <c r="Z2122" s="34">
        <v>0</v>
      </c>
      <c r="AA2122" s="34">
        <v>0</v>
      </c>
      <c r="AB2122" s="34">
        <v>0</v>
      </c>
      <c r="AC2122" s="34">
        <v>0</v>
      </c>
      <c r="AD2122" s="34">
        <v>0</v>
      </c>
      <c r="AE2122" s="34">
        <v>0</v>
      </c>
      <c r="AF2122" s="35">
        <f>G2122+H2122+I2122+J2122+K2122+L2122+M2122+N2122+O2122+P2122+Q2122+R2122+S2122+T2122+U2122+V2122+W2122+X2122+Y2122+Z2122+AA2122+AB2122+AC2122+AD2122</f>
        <v>677</v>
      </c>
      <c r="AG2122" s="35">
        <f>G2122+H2122+I2122+J2122+K2122+L2122+M2122+N2122+O2122+P2122+Q2122+R2122+S2122+T2122+U2122+V2122+W2122+X2122+Y2122+Z2122+AA2122+AB2122+AC2122</f>
        <v>677</v>
      </c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  <c r="BA2122" s="10"/>
      <c r="BB2122" s="10"/>
      <c r="BC2122" s="10"/>
      <c r="BD2122" s="10"/>
      <c r="BE2122" s="10"/>
      <c r="BF2122" s="10"/>
      <c r="BG2122" s="10"/>
      <c r="BH2122" s="10"/>
    </row>
    <row r="2123" spans="1:60" ht="15.6" x14ac:dyDescent="0.3">
      <c r="A2123" s="34" t="s">
        <v>2725</v>
      </c>
      <c r="B2123" s="34" t="s">
        <v>2726</v>
      </c>
      <c r="C2123" s="34" t="s">
        <v>2783</v>
      </c>
      <c r="D2123" s="34">
        <v>4</v>
      </c>
      <c r="E2123" s="34" t="s">
        <v>2804</v>
      </c>
      <c r="F2123" s="91" t="s">
        <v>2805</v>
      </c>
      <c r="G2123" s="34">
        <v>1</v>
      </c>
      <c r="H2123" s="34">
        <v>476</v>
      </c>
      <c r="I2123" s="34">
        <v>1</v>
      </c>
      <c r="J2123" s="34">
        <v>0</v>
      </c>
      <c r="K2123" s="34">
        <v>0</v>
      </c>
      <c r="L2123" s="34">
        <v>0</v>
      </c>
      <c r="M2123" s="34">
        <v>0</v>
      </c>
      <c r="N2123" s="34">
        <v>2</v>
      </c>
      <c r="O2123" s="34">
        <v>1</v>
      </c>
      <c r="P2123" s="34">
        <v>0</v>
      </c>
      <c r="Q2123" s="34">
        <v>0</v>
      </c>
      <c r="R2123" s="34">
        <v>0</v>
      </c>
      <c r="S2123" s="34">
        <v>0</v>
      </c>
      <c r="T2123" s="34">
        <v>0</v>
      </c>
      <c r="U2123" s="34">
        <v>199</v>
      </c>
      <c r="V2123" s="34">
        <v>0</v>
      </c>
      <c r="W2123" s="34">
        <v>0</v>
      </c>
      <c r="X2123" s="34">
        <v>0</v>
      </c>
      <c r="Y2123" s="34">
        <v>1</v>
      </c>
      <c r="Z2123" s="34">
        <v>0</v>
      </c>
      <c r="AA2123" s="34">
        <v>0</v>
      </c>
      <c r="AB2123" s="34">
        <v>0</v>
      </c>
      <c r="AC2123" s="34">
        <v>1</v>
      </c>
      <c r="AD2123" s="34">
        <v>1</v>
      </c>
      <c r="AE2123" s="34">
        <v>0</v>
      </c>
      <c r="AF2123" s="35">
        <f>G2123+H2123+I2123+J2123+K2123+L2123+M2123+N2123+O2123+P2123+Q2123+R2123+S2123+T2123+U2123+V2123+W2123+X2123+Y2123+Z2123+AA2123+AB2123+AC2123+AD2123</f>
        <v>683</v>
      </c>
      <c r="AG2123" s="35">
        <f>G2123+H2123+I2123+J2123+K2123+L2123+M2123+N2123+O2123+P2123+Q2123+R2123+S2123+T2123+U2123+V2123+W2123+X2123+Y2123+Z2123+AA2123+AB2123+AC2123</f>
        <v>682</v>
      </c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  <c r="BA2123" s="10"/>
      <c r="BB2123" s="10"/>
      <c r="BC2123" s="10"/>
      <c r="BD2123" s="10"/>
      <c r="BE2123" s="10"/>
      <c r="BF2123" s="10"/>
      <c r="BG2123" s="10"/>
      <c r="BH2123" s="10"/>
    </row>
    <row r="2124" spans="1:60" ht="15.6" x14ac:dyDescent="0.3">
      <c r="A2124" s="40"/>
      <c r="B2124" s="40"/>
      <c r="C2124" s="40"/>
      <c r="D2124" s="40"/>
      <c r="E2124" s="44" t="s">
        <v>16</v>
      </c>
      <c r="F2124" s="44" t="s">
        <v>7</v>
      </c>
      <c r="G2124" s="44">
        <f>SUM(G2120:G2123)</f>
        <v>3</v>
      </c>
      <c r="H2124" s="44">
        <f t="shared" ref="H2124:AG2124" si="562">SUM(H2120:H2123)</f>
        <v>1691</v>
      </c>
      <c r="I2124" s="44">
        <f t="shared" si="562"/>
        <v>1</v>
      </c>
      <c r="J2124" s="44">
        <f t="shared" si="562"/>
        <v>0</v>
      </c>
      <c r="K2124" s="44">
        <f t="shared" si="562"/>
        <v>0</v>
      </c>
      <c r="L2124" s="44">
        <f t="shared" si="562"/>
        <v>1</v>
      </c>
      <c r="M2124" s="44">
        <f t="shared" si="562"/>
        <v>0</v>
      </c>
      <c r="N2124" s="44">
        <f t="shared" si="562"/>
        <v>7</v>
      </c>
      <c r="O2124" s="44">
        <f t="shared" si="562"/>
        <v>1</v>
      </c>
      <c r="P2124" s="44">
        <f t="shared" si="562"/>
        <v>0</v>
      </c>
      <c r="Q2124" s="44">
        <f t="shared" si="562"/>
        <v>0</v>
      </c>
      <c r="R2124" s="44">
        <f t="shared" si="562"/>
        <v>0</v>
      </c>
      <c r="S2124" s="44">
        <f t="shared" si="562"/>
        <v>0</v>
      </c>
      <c r="T2124" s="44">
        <f t="shared" si="562"/>
        <v>0</v>
      </c>
      <c r="U2124" s="44">
        <f>SUM(U2120:U2123)</f>
        <v>667</v>
      </c>
      <c r="V2124" s="44">
        <f t="shared" si="562"/>
        <v>3</v>
      </c>
      <c r="W2124" s="44">
        <f t="shared" si="562"/>
        <v>0</v>
      </c>
      <c r="X2124" s="44">
        <f t="shared" si="562"/>
        <v>0</v>
      </c>
      <c r="Y2124" s="44">
        <f t="shared" si="562"/>
        <v>4</v>
      </c>
      <c r="Z2124" s="44">
        <f t="shared" si="562"/>
        <v>0</v>
      </c>
      <c r="AA2124" s="44">
        <f t="shared" si="562"/>
        <v>0</v>
      </c>
      <c r="AB2124" s="44">
        <f t="shared" si="562"/>
        <v>1</v>
      </c>
      <c r="AC2124" s="44">
        <f t="shared" si="562"/>
        <v>1</v>
      </c>
      <c r="AD2124" s="44">
        <f t="shared" si="562"/>
        <v>3</v>
      </c>
      <c r="AE2124" s="44">
        <f t="shared" si="562"/>
        <v>0</v>
      </c>
      <c r="AF2124" s="44">
        <f t="shared" si="562"/>
        <v>2383</v>
      </c>
      <c r="AG2124" s="44">
        <f t="shared" si="562"/>
        <v>2380</v>
      </c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  <c r="BA2124" s="10"/>
      <c r="BB2124" s="10"/>
      <c r="BC2124" s="10"/>
      <c r="BD2124" s="10"/>
      <c r="BE2124" s="10"/>
      <c r="BF2124" s="10"/>
      <c r="BG2124" s="10"/>
      <c r="BH2124" s="10"/>
    </row>
    <row r="2125" spans="1:60" ht="15.6" x14ac:dyDescent="0.3">
      <c r="A2125" s="40"/>
      <c r="B2125" s="40"/>
      <c r="C2125" s="40"/>
      <c r="D2125" s="40"/>
      <c r="E2125" s="40"/>
      <c r="F2125" s="40"/>
      <c r="G2125" s="40"/>
      <c r="H2125" s="40"/>
      <c r="I2125" s="40"/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83"/>
      <c r="AE2125" s="41"/>
      <c r="AF2125" s="41"/>
      <c r="AG2125" s="41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  <c r="BA2125" s="10"/>
      <c r="BB2125" s="10"/>
      <c r="BC2125" s="10"/>
      <c r="BD2125" s="10"/>
      <c r="BE2125" s="10"/>
      <c r="BF2125" s="10"/>
      <c r="BG2125" s="10"/>
      <c r="BH2125" s="10"/>
    </row>
    <row r="2126" spans="1:60" ht="15.6" x14ac:dyDescent="0.3">
      <c r="A2126" s="34" t="s">
        <v>2725</v>
      </c>
      <c r="B2126" s="34" t="s">
        <v>2726</v>
      </c>
      <c r="C2126" s="34" t="s">
        <v>2783</v>
      </c>
      <c r="D2126" s="34">
        <v>5</v>
      </c>
      <c r="E2126" s="34" t="s">
        <v>2806</v>
      </c>
      <c r="F2126" s="91" t="s">
        <v>2807</v>
      </c>
      <c r="G2126" s="34">
        <v>0</v>
      </c>
      <c r="H2126" s="34">
        <v>271</v>
      </c>
      <c r="I2126" s="34">
        <v>1</v>
      </c>
      <c r="J2126" s="34">
        <v>0</v>
      </c>
      <c r="K2126" s="34">
        <v>0</v>
      </c>
      <c r="L2126" s="34">
        <v>0</v>
      </c>
      <c r="M2126" s="34">
        <v>0</v>
      </c>
      <c r="N2126" s="34">
        <v>0</v>
      </c>
      <c r="O2126" s="34">
        <v>0</v>
      </c>
      <c r="P2126" s="34">
        <v>0</v>
      </c>
      <c r="Q2126" s="34">
        <v>1</v>
      </c>
      <c r="R2126" s="34">
        <v>0</v>
      </c>
      <c r="S2126" s="34">
        <v>0</v>
      </c>
      <c r="T2126" s="34">
        <v>0</v>
      </c>
      <c r="U2126" s="34">
        <v>177</v>
      </c>
      <c r="V2126" s="34">
        <v>1</v>
      </c>
      <c r="W2126" s="34">
        <v>0</v>
      </c>
      <c r="X2126" s="34">
        <v>0</v>
      </c>
      <c r="Y2126" s="34">
        <v>1</v>
      </c>
      <c r="Z2126" s="34">
        <v>0</v>
      </c>
      <c r="AA2126" s="34">
        <v>0</v>
      </c>
      <c r="AB2126" s="34">
        <v>0</v>
      </c>
      <c r="AC2126" s="34">
        <v>0</v>
      </c>
      <c r="AD2126" s="34">
        <v>0</v>
      </c>
      <c r="AE2126" s="34">
        <v>0</v>
      </c>
      <c r="AF2126" s="35">
        <f>G2126+H2126+I2126+J2126+K2126+L2126+M2126+N2126+O2126+P2126+Q2126+R2126+S2126+T2126+U2126+V2126+W2126+X2126+Y2126+Z2126+AA2126+AB2126+AC2126+AD2126</f>
        <v>452</v>
      </c>
      <c r="AG2126" s="35">
        <f>G2126+H2126+I2126+J2126+K2126+L2126+M2126+N2126+O2126+P2126+Q2126+R2126+S2126+T2126+U2126+V2126+W2126+X2126+Y2126+Z2126+AA2126+AB2126+AC2126</f>
        <v>452</v>
      </c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  <c r="BA2126" s="10"/>
      <c r="BB2126" s="10"/>
      <c r="BC2126" s="10"/>
      <c r="BD2126" s="10"/>
      <c r="BE2126" s="10"/>
      <c r="BF2126" s="10"/>
      <c r="BG2126" s="10"/>
      <c r="BH2126" s="10"/>
    </row>
    <row r="2127" spans="1:60" ht="15.6" x14ac:dyDescent="0.3">
      <c r="A2127" s="34" t="s">
        <v>2725</v>
      </c>
      <c r="B2127" s="34" t="s">
        <v>2726</v>
      </c>
      <c r="C2127" s="34" t="s">
        <v>2783</v>
      </c>
      <c r="D2127" s="34">
        <v>5</v>
      </c>
      <c r="E2127" s="34" t="s">
        <v>2806</v>
      </c>
      <c r="F2127" s="91" t="s">
        <v>2808</v>
      </c>
      <c r="G2127" s="34">
        <v>0</v>
      </c>
      <c r="H2127" s="34">
        <v>280</v>
      </c>
      <c r="I2127" s="34">
        <v>0</v>
      </c>
      <c r="J2127" s="34">
        <v>0</v>
      </c>
      <c r="K2127" s="34">
        <v>0</v>
      </c>
      <c r="L2127" s="34">
        <v>0</v>
      </c>
      <c r="M2127" s="34">
        <v>0</v>
      </c>
      <c r="N2127" s="34">
        <v>0</v>
      </c>
      <c r="O2127" s="34">
        <v>0</v>
      </c>
      <c r="P2127" s="34">
        <v>0</v>
      </c>
      <c r="Q2127" s="34">
        <v>1</v>
      </c>
      <c r="R2127" s="34">
        <v>0</v>
      </c>
      <c r="S2127" s="34">
        <v>0</v>
      </c>
      <c r="T2127" s="34">
        <v>0</v>
      </c>
      <c r="U2127" s="34">
        <v>165</v>
      </c>
      <c r="V2127" s="34">
        <v>1</v>
      </c>
      <c r="W2127" s="34">
        <v>0</v>
      </c>
      <c r="X2127" s="34">
        <v>0</v>
      </c>
      <c r="Y2127" s="34">
        <v>0</v>
      </c>
      <c r="Z2127" s="34">
        <v>0</v>
      </c>
      <c r="AA2127" s="34">
        <v>0</v>
      </c>
      <c r="AB2127" s="34">
        <v>0</v>
      </c>
      <c r="AC2127" s="34">
        <v>1</v>
      </c>
      <c r="AD2127" s="34">
        <v>1</v>
      </c>
      <c r="AE2127" s="34">
        <v>0</v>
      </c>
      <c r="AF2127" s="35">
        <f>G2127+H2127+I2127+J2127+K2127+L2127+M2127+N2127+O2127+P2127+Q2127+R2127+S2127+T2127+U2127+V2127+W2127+X2127+Y2127+Z2127+AA2127+AB2127+AC2127+AD2127</f>
        <v>449</v>
      </c>
      <c r="AG2127" s="35">
        <f>G2127+H2127+I2127+J2127+K2127+L2127+M2127+N2127+O2127+P2127+Q2127+R2127+S2127+T2127+U2127+V2127+W2127+X2127+Y2127+Z2127+AA2127+AB2127+AC2127</f>
        <v>448</v>
      </c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  <c r="BA2127" s="10"/>
      <c r="BB2127" s="10"/>
      <c r="BC2127" s="10"/>
      <c r="BD2127" s="10"/>
      <c r="BE2127" s="10"/>
      <c r="BF2127" s="10"/>
      <c r="BG2127" s="10"/>
      <c r="BH2127" s="10"/>
    </row>
    <row r="2128" spans="1:60" ht="15.6" x14ac:dyDescent="0.3">
      <c r="A2128" s="34" t="s">
        <v>2725</v>
      </c>
      <c r="B2128" s="34" t="s">
        <v>2726</v>
      </c>
      <c r="C2128" s="34" t="s">
        <v>2783</v>
      </c>
      <c r="D2128" s="34">
        <v>5</v>
      </c>
      <c r="E2128" s="34" t="s">
        <v>2809</v>
      </c>
      <c r="F2128" s="91" t="s">
        <v>2810</v>
      </c>
      <c r="G2128" s="34">
        <v>0</v>
      </c>
      <c r="H2128" s="34">
        <v>451</v>
      </c>
      <c r="I2128" s="34">
        <v>2</v>
      </c>
      <c r="J2128" s="34">
        <v>0</v>
      </c>
      <c r="K2128" s="34">
        <v>1</v>
      </c>
      <c r="L2128" s="34">
        <v>1</v>
      </c>
      <c r="M2128" s="34">
        <v>0</v>
      </c>
      <c r="N2128" s="34">
        <v>2</v>
      </c>
      <c r="O2128" s="34">
        <v>0</v>
      </c>
      <c r="P2128" s="34">
        <v>0</v>
      </c>
      <c r="Q2128" s="34">
        <v>0</v>
      </c>
      <c r="R2128" s="34">
        <v>0</v>
      </c>
      <c r="S2128" s="34">
        <v>0</v>
      </c>
      <c r="T2128" s="34">
        <v>0</v>
      </c>
      <c r="U2128" s="34">
        <v>211</v>
      </c>
      <c r="V2128" s="34">
        <v>2</v>
      </c>
      <c r="W2128" s="34">
        <v>1</v>
      </c>
      <c r="X2128" s="34">
        <v>1</v>
      </c>
      <c r="Y2128" s="34">
        <v>0</v>
      </c>
      <c r="Z2128" s="34">
        <v>0</v>
      </c>
      <c r="AA2128" s="34">
        <v>0</v>
      </c>
      <c r="AB2128" s="34">
        <v>0</v>
      </c>
      <c r="AC2128" s="34">
        <v>0</v>
      </c>
      <c r="AD2128" s="34">
        <v>2</v>
      </c>
      <c r="AE2128" s="34">
        <v>0</v>
      </c>
      <c r="AF2128" s="35">
        <f>G2128+H2128+I2128+J2128+K2128+L2128+M2128+N2128+O2128+P2128+Q2128+R2128+S2128+T2128+U2128+V2128+W2128+X2128+Y2128+Z2128+AA2128+AB2128+AC2128+AD2128</f>
        <v>674</v>
      </c>
      <c r="AG2128" s="35">
        <f>G2128+H2128+I2128+J2128+K2128+L2128+M2128+N2128+O2128+P2128+Q2128+R2128+S2128+T2128+U2128+V2128+W2128+X2128+Y2128+Z2128+AA2128+AB2128+AC2128</f>
        <v>672</v>
      </c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  <c r="AZ2128" s="10"/>
      <c r="BA2128" s="10"/>
      <c r="BB2128" s="10"/>
      <c r="BC2128" s="10"/>
      <c r="BD2128" s="10"/>
      <c r="BE2128" s="10"/>
      <c r="BF2128" s="10"/>
      <c r="BG2128" s="10"/>
      <c r="BH2128" s="10"/>
    </row>
    <row r="2129" spans="1:60" ht="15.6" x14ac:dyDescent="0.3">
      <c r="A2129" s="40"/>
      <c r="B2129" s="40"/>
      <c r="C2129" s="40"/>
      <c r="D2129" s="40"/>
      <c r="E2129" s="44" t="s">
        <v>8</v>
      </c>
      <c r="F2129" s="44" t="s">
        <v>7</v>
      </c>
      <c r="G2129" s="44">
        <f t="shared" ref="G2129:AG2129" si="563">SUM(G2126:G2128)</f>
        <v>0</v>
      </c>
      <c r="H2129" s="44">
        <f t="shared" si="563"/>
        <v>1002</v>
      </c>
      <c r="I2129" s="44">
        <f t="shared" si="563"/>
        <v>3</v>
      </c>
      <c r="J2129" s="44">
        <f t="shared" si="563"/>
        <v>0</v>
      </c>
      <c r="K2129" s="44">
        <f t="shared" si="563"/>
        <v>1</v>
      </c>
      <c r="L2129" s="44">
        <f t="shared" si="563"/>
        <v>1</v>
      </c>
      <c r="M2129" s="44">
        <f t="shared" si="563"/>
        <v>0</v>
      </c>
      <c r="N2129" s="44">
        <f t="shared" si="563"/>
        <v>2</v>
      </c>
      <c r="O2129" s="44">
        <f t="shared" si="563"/>
        <v>0</v>
      </c>
      <c r="P2129" s="44">
        <f t="shared" si="563"/>
        <v>0</v>
      </c>
      <c r="Q2129" s="44">
        <f t="shared" si="563"/>
        <v>2</v>
      </c>
      <c r="R2129" s="44">
        <f>SUM(R2126:R2128)</f>
        <v>0</v>
      </c>
      <c r="S2129" s="44">
        <f t="shared" si="563"/>
        <v>0</v>
      </c>
      <c r="T2129" s="44">
        <f t="shared" si="563"/>
        <v>0</v>
      </c>
      <c r="U2129" s="44">
        <f t="shared" si="563"/>
        <v>553</v>
      </c>
      <c r="V2129" s="44">
        <f t="shared" si="563"/>
        <v>4</v>
      </c>
      <c r="W2129" s="44">
        <f t="shared" si="563"/>
        <v>1</v>
      </c>
      <c r="X2129" s="44">
        <f t="shared" si="563"/>
        <v>1</v>
      </c>
      <c r="Y2129" s="44">
        <f t="shared" si="563"/>
        <v>1</v>
      </c>
      <c r="Z2129" s="44">
        <f t="shared" si="563"/>
        <v>0</v>
      </c>
      <c r="AA2129" s="44">
        <f t="shared" si="563"/>
        <v>0</v>
      </c>
      <c r="AB2129" s="44">
        <f t="shared" si="563"/>
        <v>0</v>
      </c>
      <c r="AC2129" s="44">
        <f t="shared" si="563"/>
        <v>1</v>
      </c>
      <c r="AD2129" s="44">
        <f t="shared" si="563"/>
        <v>3</v>
      </c>
      <c r="AE2129" s="44">
        <f t="shared" si="563"/>
        <v>0</v>
      </c>
      <c r="AF2129" s="44">
        <f t="shared" si="563"/>
        <v>1575</v>
      </c>
      <c r="AG2129" s="44">
        <f t="shared" si="563"/>
        <v>1572</v>
      </c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  <c r="AZ2129" s="10"/>
      <c r="BA2129" s="10"/>
      <c r="BB2129" s="10"/>
      <c r="BC2129" s="10"/>
      <c r="BD2129" s="10"/>
      <c r="BE2129" s="10"/>
      <c r="BF2129" s="10"/>
      <c r="BG2129" s="10"/>
      <c r="BH2129" s="10"/>
    </row>
    <row r="2130" spans="1:60" ht="15.6" x14ac:dyDescent="0.3">
      <c r="A2130" s="40"/>
      <c r="B2130" s="40"/>
      <c r="C2130" s="40"/>
      <c r="D2130" s="40"/>
      <c r="E2130" s="45"/>
      <c r="F2130" s="45"/>
      <c r="G2130" s="45"/>
      <c r="H2130" s="45"/>
      <c r="I2130" s="45"/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94"/>
      <c r="AE2130" s="41"/>
      <c r="AF2130" s="41"/>
      <c r="AG2130" s="41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  <c r="AZ2130" s="10"/>
      <c r="BA2130" s="10"/>
      <c r="BB2130" s="10"/>
      <c r="BC2130" s="10"/>
      <c r="BD2130" s="10"/>
      <c r="BE2130" s="10"/>
      <c r="BF2130" s="10"/>
      <c r="BG2130" s="10"/>
      <c r="BH2130" s="10"/>
    </row>
    <row r="2131" spans="1:60" ht="15.6" x14ac:dyDescent="0.3">
      <c r="A2131" s="34" t="s">
        <v>2725</v>
      </c>
      <c r="B2131" s="34" t="s">
        <v>2726</v>
      </c>
      <c r="C2131" s="34" t="s">
        <v>2783</v>
      </c>
      <c r="D2131" s="34">
        <v>6</v>
      </c>
      <c r="E2131" s="34" t="s">
        <v>2811</v>
      </c>
      <c r="F2131" s="91" t="s">
        <v>2812</v>
      </c>
      <c r="G2131" s="34">
        <v>0</v>
      </c>
      <c r="H2131" s="34">
        <v>353</v>
      </c>
      <c r="I2131" s="34">
        <v>1</v>
      </c>
      <c r="J2131" s="34">
        <v>0</v>
      </c>
      <c r="K2131" s="34">
        <v>0</v>
      </c>
      <c r="L2131" s="34">
        <v>0</v>
      </c>
      <c r="M2131" s="34">
        <v>0</v>
      </c>
      <c r="N2131" s="34">
        <v>3</v>
      </c>
      <c r="O2131" s="34">
        <v>0</v>
      </c>
      <c r="P2131" s="34">
        <v>0</v>
      </c>
      <c r="Q2131" s="34">
        <v>0</v>
      </c>
      <c r="R2131" s="34">
        <v>0</v>
      </c>
      <c r="S2131" s="34">
        <v>0</v>
      </c>
      <c r="T2131" s="34">
        <v>0</v>
      </c>
      <c r="U2131" s="34">
        <v>194</v>
      </c>
      <c r="V2131" s="34">
        <v>0</v>
      </c>
      <c r="W2131" s="34">
        <v>1</v>
      </c>
      <c r="X2131" s="34">
        <v>0</v>
      </c>
      <c r="Y2131" s="34">
        <v>0</v>
      </c>
      <c r="Z2131" s="34">
        <v>0</v>
      </c>
      <c r="AA2131" s="34">
        <v>0</v>
      </c>
      <c r="AB2131" s="34">
        <v>0</v>
      </c>
      <c r="AC2131" s="34">
        <v>0</v>
      </c>
      <c r="AD2131" s="34">
        <v>5</v>
      </c>
      <c r="AE2131" s="34">
        <v>0</v>
      </c>
      <c r="AF2131" s="35">
        <f>G2131+H2131+I2131+J2131+K2131+L2131+M2131+N2131+O2131+P2131+Q2131+R2131+S2131+T2131+U2131+V2131+W2131+X2131+Y2131+Z2131+AA2131+AB2131+AC2131+AD2131</f>
        <v>557</v>
      </c>
      <c r="AG2131" s="35">
        <f>G2131+H2131+I2131+J2131+K2131+L2131+M2131+N2131+O2131+P2131+Q2131+R2131+S2131+T2131+U2131+V2131+W2131+X2131+Y2131+Z2131+AA2131+AB2131+AC2131</f>
        <v>552</v>
      </c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  <c r="AZ2131" s="10"/>
      <c r="BA2131" s="10"/>
      <c r="BB2131" s="10"/>
      <c r="BC2131" s="10"/>
      <c r="BD2131" s="10"/>
      <c r="BE2131" s="10"/>
      <c r="BF2131" s="10"/>
      <c r="BG2131" s="10"/>
      <c r="BH2131" s="10"/>
    </row>
    <row r="2132" spans="1:60" ht="15.6" x14ac:dyDescent="0.3">
      <c r="A2132" s="34" t="s">
        <v>2725</v>
      </c>
      <c r="B2132" s="34" t="s">
        <v>2726</v>
      </c>
      <c r="C2132" s="34" t="s">
        <v>2783</v>
      </c>
      <c r="D2132" s="34">
        <v>6</v>
      </c>
      <c r="E2132" s="34" t="s">
        <v>2813</v>
      </c>
      <c r="F2132" s="91" t="s">
        <v>2814</v>
      </c>
      <c r="G2132" s="34">
        <v>9</v>
      </c>
      <c r="H2132" s="34">
        <v>560</v>
      </c>
      <c r="I2132" s="34">
        <v>1</v>
      </c>
      <c r="J2132" s="34">
        <v>1</v>
      </c>
      <c r="K2132" s="34">
        <v>0</v>
      </c>
      <c r="L2132" s="34">
        <v>0</v>
      </c>
      <c r="M2132" s="34">
        <v>0</v>
      </c>
      <c r="N2132" s="34">
        <v>5</v>
      </c>
      <c r="O2132" s="34">
        <v>1</v>
      </c>
      <c r="P2132" s="34">
        <v>1</v>
      </c>
      <c r="Q2132" s="34">
        <v>0</v>
      </c>
      <c r="R2132" s="34">
        <v>0</v>
      </c>
      <c r="S2132" s="34">
        <v>0</v>
      </c>
      <c r="T2132" s="34">
        <v>0</v>
      </c>
      <c r="U2132" s="34">
        <v>223</v>
      </c>
      <c r="V2132" s="34">
        <v>1</v>
      </c>
      <c r="W2132" s="34">
        <v>0</v>
      </c>
      <c r="X2132" s="34">
        <v>1</v>
      </c>
      <c r="Y2132" s="34">
        <v>2</v>
      </c>
      <c r="Z2132" s="34">
        <v>0</v>
      </c>
      <c r="AA2132" s="34">
        <v>0</v>
      </c>
      <c r="AB2132" s="34">
        <v>0</v>
      </c>
      <c r="AC2132" s="34">
        <v>0</v>
      </c>
      <c r="AD2132" s="34">
        <v>7</v>
      </c>
      <c r="AE2132" s="34">
        <v>0</v>
      </c>
      <c r="AF2132" s="35">
        <f>G2132+H2132+I2132+J2132+K2132+L2132+M2132+N2132+O2132+P2132+Q2132+R2132+S2132+T2132+U2132+V2132+W2132+X2132+Y2132+Z2132+AA2132+AB2132+AC2132+AD2132</f>
        <v>812</v>
      </c>
      <c r="AG2132" s="35">
        <f>G2132+H2132+I2132+J2132+K2132+L2132+M2132+N2132+O2132+P2132+Q2132+R2132+S2132+T2132+U2132+V2132+W2132+X2132+Y2132+Z2132+AA2132+AB2132+AC2132</f>
        <v>805</v>
      </c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  <c r="AZ2132" s="10"/>
      <c r="BA2132" s="10"/>
      <c r="BB2132" s="10"/>
      <c r="BC2132" s="10"/>
      <c r="BD2132" s="10"/>
      <c r="BE2132" s="10"/>
      <c r="BF2132" s="10"/>
      <c r="BG2132" s="10"/>
      <c r="BH2132" s="10"/>
    </row>
    <row r="2133" spans="1:60" ht="15.6" x14ac:dyDescent="0.3">
      <c r="A2133" s="34" t="s">
        <v>2725</v>
      </c>
      <c r="B2133" s="34" t="s">
        <v>2726</v>
      </c>
      <c r="C2133" s="34" t="s">
        <v>2783</v>
      </c>
      <c r="D2133" s="34">
        <v>6</v>
      </c>
      <c r="E2133" s="34" t="s">
        <v>2815</v>
      </c>
      <c r="F2133" s="91" t="s">
        <v>2816</v>
      </c>
      <c r="G2133" s="34">
        <v>3</v>
      </c>
      <c r="H2133" s="34">
        <v>222</v>
      </c>
      <c r="I2133" s="34">
        <v>0</v>
      </c>
      <c r="J2133" s="34">
        <v>0</v>
      </c>
      <c r="K2133" s="34">
        <v>0</v>
      </c>
      <c r="L2133" s="34">
        <v>0</v>
      </c>
      <c r="M2133" s="34">
        <v>0</v>
      </c>
      <c r="N2133" s="34">
        <v>0</v>
      </c>
      <c r="O2133" s="34">
        <v>0</v>
      </c>
      <c r="P2133" s="34">
        <v>0</v>
      </c>
      <c r="Q2133" s="34">
        <v>1</v>
      </c>
      <c r="R2133" s="34">
        <v>0</v>
      </c>
      <c r="S2133" s="34">
        <v>0</v>
      </c>
      <c r="T2133" s="34">
        <v>0</v>
      </c>
      <c r="U2133" s="34">
        <v>119</v>
      </c>
      <c r="V2133" s="34">
        <v>0</v>
      </c>
      <c r="W2133" s="34">
        <v>0</v>
      </c>
      <c r="X2133" s="34">
        <v>1</v>
      </c>
      <c r="Y2133" s="34">
        <v>0</v>
      </c>
      <c r="Z2133" s="34">
        <v>0</v>
      </c>
      <c r="AA2133" s="34">
        <v>0</v>
      </c>
      <c r="AB2133" s="34">
        <v>0</v>
      </c>
      <c r="AC2133" s="34">
        <v>1</v>
      </c>
      <c r="AD2133" s="34">
        <v>3</v>
      </c>
      <c r="AE2133" s="34">
        <v>0</v>
      </c>
      <c r="AF2133" s="35">
        <f>G2133+H2133+I2133+J2133+K2133+L2133+M2133+N2133+O2133+P2133+Q2133+R2133+S2133+T2133+U2133+V2133+W2133+X2133+Y2133+Z2133+AA2133+AB2133+AC2133+AD2133</f>
        <v>350</v>
      </c>
      <c r="AG2133" s="35">
        <f>G2133+H2133+I2133+J2133+K2133+L2133+M2133+N2133+O2133+P2133+Q2133+R2133+S2133+T2133+U2133+V2133+W2133+X2133+Y2133+Z2133+AA2133+AB2133+AC2133</f>
        <v>347</v>
      </c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  <c r="AZ2133" s="10"/>
      <c r="BA2133" s="10"/>
      <c r="BB2133" s="10"/>
      <c r="BC2133" s="10"/>
      <c r="BD2133" s="10"/>
      <c r="BE2133" s="10"/>
      <c r="BF2133" s="10"/>
      <c r="BG2133" s="10"/>
      <c r="BH2133" s="10"/>
    </row>
    <row r="2134" spans="1:60" ht="15.6" x14ac:dyDescent="0.3">
      <c r="A2134" s="34" t="s">
        <v>2725</v>
      </c>
      <c r="B2134" s="34" t="s">
        <v>2726</v>
      </c>
      <c r="C2134" s="34" t="s">
        <v>2783</v>
      </c>
      <c r="D2134" s="34">
        <v>6</v>
      </c>
      <c r="E2134" s="34" t="s">
        <v>2817</v>
      </c>
      <c r="F2134" s="91" t="s">
        <v>2818</v>
      </c>
      <c r="G2134" s="34">
        <v>2</v>
      </c>
      <c r="H2134" s="34">
        <v>638</v>
      </c>
      <c r="I2134" s="34">
        <v>0</v>
      </c>
      <c r="J2134" s="34">
        <v>0</v>
      </c>
      <c r="K2134" s="34">
        <v>0</v>
      </c>
      <c r="L2134" s="34">
        <v>0</v>
      </c>
      <c r="M2134" s="34">
        <v>0</v>
      </c>
      <c r="N2134" s="34">
        <v>3</v>
      </c>
      <c r="O2134" s="34">
        <v>0</v>
      </c>
      <c r="P2134" s="34">
        <v>0</v>
      </c>
      <c r="Q2134" s="34">
        <v>1</v>
      </c>
      <c r="R2134" s="34">
        <v>0</v>
      </c>
      <c r="S2134" s="34">
        <v>0</v>
      </c>
      <c r="T2134" s="34">
        <v>0</v>
      </c>
      <c r="U2134" s="34">
        <v>197</v>
      </c>
      <c r="V2134" s="34">
        <v>1</v>
      </c>
      <c r="W2134" s="34">
        <v>1</v>
      </c>
      <c r="X2134" s="34">
        <v>0</v>
      </c>
      <c r="Y2134" s="34">
        <v>0</v>
      </c>
      <c r="Z2134" s="34">
        <v>0</v>
      </c>
      <c r="AA2134" s="34">
        <v>0</v>
      </c>
      <c r="AB2134" s="34">
        <v>1</v>
      </c>
      <c r="AC2134" s="34">
        <v>0</v>
      </c>
      <c r="AD2134" s="34">
        <v>7</v>
      </c>
      <c r="AE2134" s="34">
        <v>0</v>
      </c>
      <c r="AF2134" s="35">
        <f>G2134+H2134+I2134+J2134+K2134+L2134+M2134+N2134+O2134+P2134+Q2134+R2134+S2134+T2134+U2134+V2134+W2134+X2134+Y2134+Z2134+AA2134+AB2134+AC2134+AD2134</f>
        <v>851</v>
      </c>
      <c r="AG2134" s="35">
        <f>G2134+H2134+I2134+J2134+K2134+L2134+M2134+N2134+O2134+P2134+Q2134+R2134+S2134+T2134+U2134+V2134+W2134+X2134+Y2134+Z2134+AA2134+AB2134+AC2134</f>
        <v>844</v>
      </c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  <c r="AZ2134" s="10"/>
      <c r="BA2134" s="10"/>
      <c r="BB2134" s="10"/>
      <c r="BC2134" s="10"/>
      <c r="BD2134" s="10"/>
      <c r="BE2134" s="10"/>
      <c r="BF2134" s="10"/>
      <c r="BG2134" s="10"/>
      <c r="BH2134" s="10"/>
    </row>
    <row r="2135" spans="1:60" ht="15.6" x14ac:dyDescent="0.3">
      <c r="A2135" s="40"/>
      <c r="B2135" s="40"/>
      <c r="C2135" s="40"/>
      <c r="D2135" s="40"/>
      <c r="E2135" s="44" t="s">
        <v>16</v>
      </c>
      <c r="F2135" s="44" t="s">
        <v>7</v>
      </c>
      <c r="G2135" s="44">
        <f>SUM(G2131:G2134)</f>
        <v>14</v>
      </c>
      <c r="H2135" s="44">
        <f t="shared" ref="H2135:AG2135" si="564">SUM(H2131:H2134)</f>
        <v>1773</v>
      </c>
      <c r="I2135" s="44">
        <f t="shared" si="564"/>
        <v>2</v>
      </c>
      <c r="J2135" s="44">
        <f t="shared" si="564"/>
        <v>1</v>
      </c>
      <c r="K2135" s="44">
        <f t="shared" si="564"/>
        <v>0</v>
      </c>
      <c r="L2135" s="44">
        <f t="shared" si="564"/>
        <v>0</v>
      </c>
      <c r="M2135" s="44">
        <f t="shared" si="564"/>
        <v>0</v>
      </c>
      <c r="N2135" s="44">
        <f>SUM(N2131:N2134)</f>
        <v>11</v>
      </c>
      <c r="O2135" s="44">
        <f t="shared" si="564"/>
        <v>1</v>
      </c>
      <c r="P2135" s="44">
        <f t="shared" si="564"/>
        <v>1</v>
      </c>
      <c r="Q2135" s="44">
        <f t="shared" si="564"/>
        <v>2</v>
      </c>
      <c r="R2135" s="44">
        <f t="shared" si="564"/>
        <v>0</v>
      </c>
      <c r="S2135" s="44">
        <f t="shared" si="564"/>
        <v>0</v>
      </c>
      <c r="T2135" s="44">
        <f t="shared" si="564"/>
        <v>0</v>
      </c>
      <c r="U2135" s="44">
        <f t="shared" si="564"/>
        <v>733</v>
      </c>
      <c r="V2135" s="44">
        <f>SUM(V2131:V2134)</f>
        <v>2</v>
      </c>
      <c r="W2135" s="44">
        <f t="shared" si="564"/>
        <v>2</v>
      </c>
      <c r="X2135" s="44">
        <f t="shared" si="564"/>
        <v>2</v>
      </c>
      <c r="Y2135" s="44">
        <f t="shared" si="564"/>
        <v>2</v>
      </c>
      <c r="Z2135" s="44">
        <f t="shared" si="564"/>
        <v>0</v>
      </c>
      <c r="AA2135" s="44">
        <f t="shared" si="564"/>
        <v>0</v>
      </c>
      <c r="AB2135" s="44">
        <f t="shared" si="564"/>
        <v>1</v>
      </c>
      <c r="AC2135" s="44">
        <f t="shared" si="564"/>
        <v>1</v>
      </c>
      <c r="AD2135" s="44">
        <f t="shared" si="564"/>
        <v>22</v>
      </c>
      <c r="AE2135" s="44">
        <f t="shared" si="564"/>
        <v>0</v>
      </c>
      <c r="AF2135" s="44">
        <f t="shared" si="564"/>
        <v>2570</v>
      </c>
      <c r="AG2135" s="44">
        <f t="shared" si="564"/>
        <v>2548</v>
      </c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  <c r="AZ2135" s="10"/>
      <c r="BA2135" s="10"/>
      <c r="BB2135" s="10"/>
      <c r="BC2135" s="10"/>
      <c r="BD2135" s="10"/>
      <c r="BE2135" s="10"/>
      <c r="BF2135" s="10"/>
      <c r="BG2135" s="10"/>
      <c r="BH2135" s="10"/>
    </row>
    <row r="2136" spans="1:60" ht="15.6" x14ac:dyDescent="0.3">
      <c r="A2136" s="34" t="s">
        <v>2725</v>
      </c>
      <c r="B2136" s="34" t="s">
        <v>2726</v>
      </c>
      <c r="C2136" s="34" t="s">
        <v>2783</v>
      </c>
      <c r="D2136" s="34">
        <v>7</v>
      </c>
      <c r="E2136" s="34" t="s">
        <v>2819</v>
      </c>
      <c r="F2136" s="91" t="s">
        <v>2820</v>
      </c>
      <c r="G2136" s="34">
        <v>1</v>
      </c>
      <c r="H2136" s="34">
        <v>550</v>
      </c>
      <c r="I2136" s="34">
        <v>2</v>
      </c>
      <c r="J2136" s="34">
        <v>0</v>
      </c>
      <c r="K2136" s="34">
        <v>0</v>
      </c>
      <c r="L2136" s="34">
        <v>0</v>
      </c>
      <c r="M2136" s="34">
        <v>0</v>
      </c>
      <c r="N2136" s="34">
        <v>1</v>
      </c>
      <c r="O2136" s="34">
        <v>0</v>
      </c>
      <c r="P2136" s="34">
        <v>0</v>
      </c>
      <c r="Q2136" s="34">
        <v>3</v>
      </c>
      <c r="R2136" s="34">
        <v>0</v>
      </c>
      <c r="S2136" s="34">
        <v>1</v>
      </c>
      <c r="T2136" s="34">
        <v>0</v>
      </c>
      <c r="U2136" s="34">
        <v>243</v>
      </c>
      <c r="V2136" s="34">
        <v>3</v>
      </c>
      <c r="W2136" s="34">
        <v>0</v>
      </c>
      <c r="X2136" s="34">
        <v>1</v>
      </c>
      <c r="Y2136" s="34">
        <v>1</v>
      </c>
      <c r="Z2136" s="34">
        <v>0</v>
      </c>
      <c r="AA2136" s="34">
        <v>0</v>
      </c>
      <c r="AB2136" s="34">
        <v>0</v>
      </c>
      <c r="AC2136" s="34">
        <v>0</v>
      </c>
      <c r="AD2136" s="34">
        <v>9</v>
      </c>
      <c r="AE2136" s="34">
        <v>0</v>
      </c>
      <c r="AF2136" s="35">
        <f t="shared" ref="AF2136:AF2142" si="565">G2136+H2136+I2136+J2136+K2136+L2136+M2136+N2136+O2136+P2136+Q2136+R2136+S2136+T2136+U2136+V2136+W2136+X2136+Y2136+Z2136+AA2136+AB2136+AC2136+AD2136</f>
        <v>815</v>
      </c>
      <c r="AG2136" s="35">
        <f t="shared" ref="AG2136:AG2142" si="566">G2136+H2136+I2136+J2136+K2136+L2136+M2136+N2136+O2136+P2136+Q2136+R2136+S2136+T2136+U2136+V2136+W2136+X2136+Y2136+Z2136+AA2136+AB2136+AC2136</f>
        <v>806</v>
      </c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  <c r="AZ2136" s="10"/>
      <c r="BA2136" s="10"/>
      <c r="BB2136" s="10"/>
      <c r="BC2136" s="10"/>
      <c r="BD2136" s="10"/>
      <c r="BE2136" s="10"/>
      <c r="BF2136" s="10"/>
      <c r="BG2136" s="10"/>
      <c r="BH2136" s="10"/>
    </row>
    <row r="2137" spans="1:60" ht="15.6" x14ac:dyDescent="0.3">
      <c r="A2137" s="34" t="s">
        <v>2725</v>
      </c>
      <c r="B2137" s="34" t="s">
        <v>2726</v>
      </c>
      <c r="C2137" s="34" t="s">
        <v>2783</v>
      </c>
      <c r="D2137" s="34">
        <v>7</v>
      </c>
      <c r="E2137" s="34" t="s">
        <v>2819</v>
      </c>
      <c r="F2137" s="91" t="s">
        <v>2821</v>
      </c>
      <c r="G2137" s="34">
        <v>1</v>
      </c>
      <c r="H2137" s="34">
        <v>571</v>
      </c>
      <c r="I2137" s="34">
        <v>3</v>
      </c>
      <c r="J2137" s="34">
        <v>0</v>
      </c>
      <c r="K2137" s="34">
        <v>0</v>
      </c>
      <c r="L2137" s="34">
        <v>2</v>
      </c>
      <c r="M2137" s="34">
        <v>0</v>
      </c>
      <c r="N2137" s="34">
        <v>1</v>
      </c>
      <c r="O2137" s="34">
        <v>0</v>
      </c>
      <c r="P2137" s="34">
        <v>0</v>
      </c>
      <c r="Q2137" s="34">
        <v>1</v>
      </c>
      <c r="R2137" s="34">
        <v>0</v>
      </c>
      <c r="S2137" s="34">
        <v>0</v>
      </c>
      <c r="T2137" s="34">
        <v>1</v>
      </c>
      <c r="U2137" s="34">
        <v>245</v>
      </c>
      <c r="V2137" s="34">
        <v>0</v>
      </c>
      <c r="W2137" s="34">
        <v>0</v>
      </c>
      <c r="X2137" s="34">
        <v>0</v>
      </c>
      <c r="Y2137" s="34">
        <v>0</v>
      </c>
      <c r="Z2137" s="34">
        <v>0</v>
      </c>
      <c r="AA2137" s="34">
        <v>0</v>
      </c>
      <c r="AB2137" s="34">
        <v>0</v>
      </c>
      <c r="AC2137" s="34">
        <v>0</v>
      </c>
      <c r="AD2137" s="34">
        <v>2</v>
      </c>
      <c r="AE2137" s="34">
        <v>0</v>
      </c>
      <c r="AF2137" s="35">
        <f t="shared" si="565"/>
        <v>827</v>
      </c>
      <c r="AG2137" s="35">
        <f t="shared" si="566"/>
        <v>825</v>
      </c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  <c r="BA2137" s="10"/>
      <c r="BB2137" s="10"/>
      <c r="BC2137" s="10"/>
      <c r="BD2137" s="10"/>
      <c r="BE2137" s="10"/>
      <c r="BF2137" s="10"/>
      <c r="BG2137" s="10"/>
      <c r="BH2137" s="10"/>
    </row>
    <row r="2138" spans="1:60" ht="15.6" x14ac:dyDescent="0.3">
      <c r="A2138" s="34" t="s">
        <v>2725</v>
      </c>
      <c r="B2138" s="34" t="s">
        <v>2726</v>
      </c>
      <c r="C2138" s="34" t="s">
        <v>2783</v>
      </c>
      <c r="D2138" s="34">
        <v>7</v>
      </c>
      <c r="E2138" s="34" t="s">
        <v>2819</v>
      </c>
      <c r="F2138" s="91" t="s">
        <v>2822</v>
      </c>
      <c r="G2138" s="34">
        <v>2</v>
      </c>
      <c r="H2138" s="34">
        <v>555</v>
      </c>
      <c r="I2138" s="34">
        <v>1</v>
      </c>
      <c r="J2138" s="34">
        <v>1</v>
      </c>
      <c r="K2138" s="34">
        <v>0</v>
      </c>
      <c r="L2138" s="34">
        <v>0</v>
      </c>
      <c r="M2138" s="34">
        <v>0</v>
      </c>
      <c r="N2138" s="34">
        <v>2</v>
      </c>
      <c r="O2138" s="34">
        <v>0</v>
      </c>
      <c r="P2138" s="34">
        <v>0</v>
      </c>
      <c r="Q2138" s="34">
        <v>0</v>
      </c>
      <c r="R2138" s="34">
        <v>0</v>
      </c>
      <c r="S2138" s="34">
        <v>0</v>
      </c>
      <c r="T2138" s="34">
        <v>0</v>
      </c>
      <c r="U2138" s="34">
        <v>248</v>
      </c>
      <c r="V2138" s="34">
        <v>0</v>
      </c>
      <c r="W2138" s="34">
        <v>1</v>
      </c>
      <c r="X2138" s="34">
        <v>0</v>
      </c>
      <c r="Y2138" s="34">
        <v>0</v>
      </c>
      <c r="Z2138" s="34">
        <v>1</v>
      </c>
      <c r="AA2138" s="34">
        <v>0</v>
      </c>
      <c r="AB2138" s="34">
        <v>0</v>
      </c>
      <c r="AC2138" s="34">
        <v>1</v>
      </c>
      <c r="AD2138" s="34">
        <v>5</v>
      </c>
      <c r="AE2138" s="34">
        <v>0</v>
      </c>
      <c r="AF2138" s="35">
        <f t="shared" si="565"/>
        <v>817</v>
      </c>
      <c r="AG2138" s="35">
        <f t="shared" si="566"/>
        <v>812</v>
      </c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  <c r="BA2138" s="10"/>
      <c r="BB2138" s="10"/>
      <c r="BC2138" s="10"/>
      <c r="BD2138" s="10"/>
      <c r="BE2138" s="10"/>
      <c r="BF2138" s="10"/>
      <c r="BG2138" s="10"/>
      <c r="BH2138" s="10"/>
    </row>
    <row r="2139" spans="1:60" ht="15.6" x14ac:dyDescent="0.3">
      <c r="A2139" s="34" t="s">
        <v>2725</v>
      </c>
      <c r="B2139" s="34" t="s">
        <v>2726</v>
      </c>
      <c r="C2139" s="34" t="s">
        <v>2783</v>
      </c>
      <c r="D2139" s="34">
        <v>7</v>
      </c>
      <c r="E2139" s="34" t="s">
        <v>2823</v>
      </c>
      <c r="F2139" s="91" t="s">
        <v>2824</v>
      </c>
      <c r="G2139" s="34">
        <v>2</v>
      </c>
      <c r="H2139" s="34">
        <v>373</v>
      </c>
      <c r="I2139" s="34">
        <v>0</v>
      </c>
      <c r="J2139" s="34">
        <v>0</v>
      </c>
      <c r="K2139" s="34">
        <v>0</v>
      </c>
      <c r="L2139" s="34">
        <v>0</v>
      </c>
      <c r="M2139" s="34">
        <v>1</v>
      </c>
      <c r="N2139" s="34">
        <v>3</v>
      </c>
      <c r="O2139" s="34">
        <v>0</v>
      </c>
      <c r="P2139" s="34">
        <v>0</v>
      </c>
      <c r="Q2139" s="34">
        <v>0</v>
      </c>
      <c r="R2139" s="34">
        <v>0</v>
      </c>
      <c r="S2139" s="34">
        <v>0</v>
      </c>
      <c r="T2139" s="34">
        <v>0</v>
      </c>
      <c r="U2139" s="34">
        <v>138</v>
      </c>
      <c r="V2139" s="34">
        <v>0</v>
      </c>
      <c r="W2139" s="34">
        <v>0</v>
      </c>
      <c r="X2139" s="34">
        <v>0</v>
      </c>
      <c r="Y2139" s="34">
        <v>0</v>
      </c>
      <c r="Z2139" s="34">
        <v>0</v>
      </c>
      <c r="AA2139" s="34">
        <v>0</v>
      </c>
      <c r="AB2139" s="34">
        <v>0</v>
      </c>
      <c r="AC2139" s="34">
        <v>0</v>
      </c>
      <c r="AD2139" s="34">
        <v>2</v>
      </c>
      <c r="AE2139" s="34">
        <v>0</v>
      </c>
      <c r="AF2139" s="35">
        <f t="shared" si="565"/>
        <v>519</v>
      </c>
      <c r="AG2139" s="35">
        <f t="shared" si="566"/>
        <v>517</v>
      </c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  <c r="BA2139" s="10"/>
      <c r="BB2139" s="10"/>
      <c r="BC2139" s="10"/>
      <c r="BD2139" s="10"/>
      <c r="BE2139" s="10"/>
      <c r="BF2139" s="10"/>
      <c r="BG2139" s="10"/>
      <c r="BH2139" s="10"/>
    </row>
    <row r="2140" spans="1:60" ht="15.6" x14ac:dyDescent="0.3">
      <c r="A2140" s="34" t="s">
        <v>2725</v>
      </c>
      <c r="B2140" s="34" t="s">
        <v>2726</v>
      </c>
      <c r="C2140" s="34" t="s">
        <v>2783</v>
      </c>
      <c r="D2140" s="34">
        <v>7</v>
      </c>
      <c r="E2140" s="34" t="s">
        <v>2825</v>
      </c>
      <c r="F2140" s="91" t="s">
        <v>2826</v>
      </c>
      <c r="G2140" s="34">
        <v>0</v>
      </c>
      <c r="H2140" s="34">
        <v>222</v>
      </c>
      <c r="I2140" s="34">
        <v>0</v>
      </c>
      <c r="J2140" s="34">
        <v>0</v>
      </c>
      <c r="K2140" s="34">
        <v>1</v>
      </c>
      <c r="L2140" s="34">
        <v>1</v>
      </c>
      <c r="M2140" s="34">
        <v>0</v>
      </c>
      <c r="N2140" s="34">
        <v>1</v>
      </c>
      <c r="O2140" s="34">
        <v>0</v>
      </c>
      <c r="P2140" s="34">
        <v>0</v>
      </c>
      <c r="Q2140" s="34">
        <v>1</v>
      </c>
      <c r="R2140" s="34">
        <v>0</v>
      </c>
      <c r="S2140" s="34">
        <v>0</v>
      </c>
      <c r="T2140" s="34">
        <v>0</v>
      </c>
      <c r="U2140" s="34">
        <v>125</v>
      </c>
      <c r="V2140" s="34">
        <v>0</v>
      </c>
      <c r="W2140" s="34">
        <v>0</v>
      </c>
      <c r="X2140" s="34">
        <v>1</v>
      </c>
      <c r="Y2140" s="34">
        <v>0</v>
      </c>
      <c r="Z2140" s="34">
        <v>0</v>
      </c>
      <c r="AA2140" s="34">
        <v>0</v>
      </c>
      <c r="AB2140" s="34">
        <v>0</v>
      </c>
      <c r="AC2140" s="34">
        <v>0</v>
      </c>
      <c r="AD2140" s="34">
        <v>2</v>
      </c>
      <c r="AE2140" s="34">
        <v>0</v>
      </c>
      <c r="AF2140" s="35">
        <f t="shared" si="565"/>
        <v>354</v>
      </c>
      <c r="AG2140" s="35">
        <f t="shared" si="566"/>
        <v>352</v>
      </c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  <c r="BA2140" s="10"/>
      <c r="BB2140" s="10"/>
      <c r="BC2140" s="10"/>
      <c r="BD2140" s="10"/>
      <c r="BE2140" s="10"/>
      <c r="BF2140" s="10"/>
      <c r="BG2140" s="10"/>
      <c r="BH2140" s="10"/>
    </row>
    <row r="2141" spans="1:60" ht="15.6" x14ac:dyDescent="0.3">
      <c r="A2141" s="34" t="s">
        <v>2725</v>
      </c>
      <c r="B2141" s="34" t="s">
        <v>2726</v>
      </c>
      <c r="C2141" s="34" t="s">
        <v>2783</v>
      </c>
      <c r="D2141" s="34">
        <v>7</v>
      </c>
      <c r="E2141" s="34" t="s">
        <v>2827</v>
      </c>
      <c r="F2141" s="91" t="s">
        <v>2828</v>
      </c>
      <c r="G2141" s="34">
        <v>1</v>
      </c>
      <c r="H2141" s="34">
        <v>104</v>
      </c>
      <c r="I2141" s="34">
        <v>0</v>
      </c>
      <c r="J2141" s="34">
        <v>0</v>
      </c>
      <c r="K2141" s="34">
        <v>0</v>
      </c>
      <c r="L2141" s="34">
        <v>0</v>
      </c>
      <c r="M2141" s="34">
        <v>0</v>
      </c>
      <c r="N2141" s="34">
        <v>1</v>
      </c>
      <c r="O2141" s="34">
        <v>0</v>
      </c>
      <c r="P2141" s="34">
        <v>0</v>
      </c>
      <c r="Q2141" s="34">
        <v>0</v>
      </c>
      <c r="R2141" s="34">
        <v>0</v>
      </c>
      <c r="S2141" s="34">
        <v>0</v>
      </c>
      <c r="T2141" s="34">
        <v>0</v>
      </c>
      <c r="U2141" s="34">
        <v>52</v>
      </c>
      <c r="V2141" s="34">
        <v>0</v>
      </c>
      <c r="W2141" s="34">
        <v>0</v>
      </c>
      <c r="X2141" s="34">
        <v>0</v>
      </c>
      <c r="Y2141" s="34">
        <v>1</v>
      </c>
      <c r="Z2141" s="34">
        <v>0</v>
      </c>
      <c r="AA2141" s="34">
        <v>0</v>
      </c>
      <c r="AB2141" s="34">
        <v>0</v>
      </c>
      <c r="AC2141" s="34">
        <v>0</v>
      </c>
      <c r="AD2141" s="34">
        <v>0</v>
      </c>
      <c r="AE2141" s="34">
        <v>0</v>
      </c>
      <c r="AF2141" s="35">
        <f t="shared" si="565"/>
        <v>159</v>
      </c>
      <c r="AG2141" s="35">
        <f t="shared" si="566"/>
        <v>159</v>
      </c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  <c r="BA2141" s="10"/>
      <c r="BB2141" s="10"/>
      <c r="BC2141" s="10"/>
      <c r="BD2141" s="10"/>
      <c r="BE2141" s="10"/>
      <c r="BF2141" s="10"/>
      <c r="BG2141" s="10"/>
      <c r="BH2141" s="10"/>
    </row>
    <row r="2142" spans="1:60" ht="15.6" x14ac:dyDescent="0.3">
      <c r="A2142" s="34" t="s">
        <v>2725</v>
      </c>
      <c r="B2142" s="34" t="s">
        <v>2726</v>
      </c>
      <c r="C2142" s="34" t="s">
        <v>2783</v>
      </c>
      <c r="D2142" s="34">
        <v>7</v>
      </c>
      <c r="E2142" s="34" t="s">
        <v>2829</v>
      </c>
      <c r="F2142" s="91" t="s">
        <v>2830</v>
      </c>
      <c r="G2142" s="34">
        <v>3</v>
      </c>
      <c r="H2142" s="34">
        <v>447</v>
      </c>
      <c r="I2142" s="34">
        <v>1</v>
      </c>
      <c r="J2142" s="34">
        <v>0</v>
      </c>
      <c r="K2142" s="34">
        <v>0</v>
      </c>
      <c r="L2142" s="34">
        <v>0</v>
      </c>
      <c r="M2142" s="34">
        <v>0</v>
      </c>
      <c r="N2142" s="34">
        <v>0</v>
      </c>
      <c r="O2142" s="34">
        <v>0</v>
      </c>
      <c r="P2142" s="34">
        <v>0</v>
      </c>
      <c r="Q2142" s="34">
        <v>0</v>
      </c>
      <c r="R2142" s="34">
        <v>0</v>
      </c>
      <c r="S2142" s="34">
        <v>0</v>
      </c>
      <c r="T2142" s="34">
        <v>0</v>
      </c>
      <c r="U2142" s="34">
        <v>209</v>
      </c>
      <c r="V2142" s="34">
        <v>1</v>
      </c>
      <c r="W2142" s="34">
        <v>0</v>
      </c>
      <c r="X2142" s="34">
        <v>0</v>
      </c>
      <c r="Y2142" s="34">
        <v>2</v>
      </c>
      <c r="Z2142" s="34">
        <v>0</v>
      </c>
      <c r="AA2142" s="34">
        <v>0</v>
      </c>
      <c r="AB2142" s="34">
        <v>1</v>
      </c>
      <c r="AC2142" s="34">
        <v>0</v>
      </c>
      <c r="AD2142" s="34">
        <v>3</v>
      </c>
      <c r="AE2142" s="34">
        <v>0</v>
      </c>
      <c r="AF2142" s="35">
        <f t="shared" si="565"/>
        <v>667</v>
      </c>
      <c r="AG2142" s="35">
        <f t="shared" si="566"/>
        <v>664</v>
      </c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  <c r="BA2142" s="10"/>
      <c r="BB2142" s="10"/>
      <c r="BC2142" s="10"/>
      <c r="BD2142" s="10"/>
      <c r="BE2142" s="10"/>
      <c r="BF2142" s="10"/>
      <c r="BG2142" s="10"/>
      <c r="BH2142" s="10"/>
    </row>
    <row r="2143" spans="1:60" ht="15.6" x14ac:dyDescent="0.3">
      <c r="A2143" s="40"/>
      <c r="B2143" s="40"/>
      <c r="C2143" s="40"/>
      <c r="D2143" s="40"/>
      <c r="E2143" s="44" t="s">
        <v>9</v>
      </c>
      <c r="F2143" s="44" t="s">
        <v>7</v>
      </c>
      <c r="G2143" s="44">
        <f>SUM(G2136:G2142)</f>
        <v>10</v>
      </c>
      <c r="H2143" s="44">
        <f t="shared" ref="H2143:AG2143" si="567">SUM(H2136:H2142)</f>
        <v>2822</v>
      </c>
      <c r="I2143" s="44">
        <f t="shared" si="567"/>
        <v>7</v>
      </c>
      <c r="J2143" s="44">
        <f t="shared" si="567"/>
        <v>1</v>
      </c>
      <c r="K2143" s="44">
        <f t="shared" si="567"/>
        <v>1</v>
      </c>
      <c r="L2143" s="44">
        <f t="shared" si="567"/>
        <v>3</v>
      </c>
      <c r="M2143" s="44">
        <f t="shared" si="567"/>
        <v>1</v>
      </c>
      <c r="N2143" s="44">
        <f>SUM(N2136:N2142)</f>
        <v>9</v>
      </c>
      <c r="O2143" s="44">
        <f t="shared" si="567"/>
        <v>0</v>
      </c>
      <c r="P2143" s="44">
        <f t="shared" si="567"/>
        <v>0</v>
      </c>
      <c r="Q2143" s="44">
        <f t="shared" si="567"/>
        <v>5</v>
      </c>
      <c r="R2143" s="44">
        <f>SUM(R2136:R2142)</f>
        <v>0</v>
      </c>
      <c r="S2143" s="44">
        <f t="shared" si="567"/>
        <v>1</v>
      </c>
      <c r="T2143" s="44">
        <f t="shared" si="567"/>
        <v>1</v>
      </c>
      <c r="U2143" s="44">
        <f t="shared" si="567"/>
        <v>1260</v>
      </c>
      <c r="V2143" s="44">
        <f t="shared" si="567"/>
        <v>4</v>
      </c>
      <c r="W2143" s="44">
        <f t="shared" si="567"/>
        <v>1</v>
      </c>
      <c r="X2143" s="44">
        <f t="shared" si="567"/>
        <v>2</v>
      </c>
      <c r="Y2143" s="44">
        <f t="shared" si="567"/>
        <v>4</v>
      </c>
      <c r="Z2143" s="44">
        <f t="shared" si="567"/>
        <v>1</v>
      </c>
      <c r="AA2143" s="44">
        <f t="shared" si="567"/>
        <v>0</v>
      </c>
      <c r="AB2143" s="44">
        <f t="shared" si="567"/>
        <v>1</v>
      </c>
      <c r="AC2143" s="44">
        <f>SUM(AC2136:AC2142)</f>
        <v>1</v>
      </c>
      <c r="AD2143" s="44">
        <f t="shared" si="567"/>
        <v>23</v>
      </c>
      <c r="AE2143" s="44">
        <f t="shared" si="567"/>
        <v>0</v>
      </c>
      <c r="AF2143" s="44">
        <f t="shared" si="567"/>
        <v>4158</v>
      </c>
      <c r="AG2143" s="44">
        <f t="shared" si="567"/>
        <v>4135</v>
      </c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  <c r="BA2143" s="10"/>
      <c r="BB2143" s="10"/>
      <c r="BC2143" s="10"/>
      <c r="BD2143" s="10"/>
      <c r="BE2143" s="10"/>
      <c r="BF2143" s="10"/>
      <c r="BG2143" s="10"/>
      <c r="BH2143" s="10"/>
    </row>
    <row r="2144" spans="1:60" ht="15.6" x14ac:dyDescent="0.3">
      <c r="A2144" s="40"/>
      <c r="B2144" s="40"/>
      <c r="C2144" s="40"/>
      <c r="D2144" s="40"/>
      <c r="E2144" s="40"/>
      <c r="F2144" s="40"/>
      <c r="G2144" s="40"/>
      <c r="H2144" s="40"/>
      <c r="I2144" s="40"/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83"/>
      <c r="AE2144" s="41"/>
      <c r="AF2144" s="41"/>
      <c r="AG2144" s="41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  <c r="AZ2144" s="10"/>
      <c r="BA2144" s="10"/>
      <c r="BB2144" s="10"/>
      <c r="BC2144" s="10"/>
      <c r="BD2144" s="10"/>
      <c r="BE2144" s="10"/>
      <c r="BF2144" s="10"/>
      <c r="BG2144" s="10"/>
      <c r="BH2144" s="10"/>
    </row>
    <row r="2145" spans="1:60" ht="15.6" x14ac:dyDescent="0.3">
      <c r="A2145" s="34" t="s">
        <v>2725</v>
      </c>
      <c r="B2145" s="34" t="s">
        <v>2726</v>
      </c>
      <c r="C2145" s="34" t="s">
        <v>2783</v>
      </c>
      <c r="D2145" s="34">
        <v>8</v>
      </c>
      <c r="E2145" s="34" t="s">
        <v>2831</v>
      </c>
      <c r="F2145" s="91" t="s">
        <v>2832</v>
      </c>
      <c r="G2145" s="34">
        <v>0</v>
      </c>
      <c r="H2145" s="34">
        <v>296</v>
      </c>
      <c r="I2145" s="34">
        <v>3</v>
      </c>
      <c r="J2145" s="34">
        <v>0</v>
      </c>
      <c r="K2145" s="34">
        <v>0</v>
      </c>
      <c r="L2145" s="34">
        <v>0</v>
      </c>
      <c r="M2145" s="34">
        <v>0</v>
      </c>
      <c r="N2145" s="34">
        <v>2</v>
      </c>
      <c r="O2145" s="34">
        <v>0</v>
      </c>
      <c r="P2145" s="34">
        <v>0</v>
      </c>
      <c r="Q2145" s="34">
        <v>0</v>
      </c>
      <c r="R2145" s="34">
        <v>0</v>
      </c>
      <c r="S2145" s="34">
        <v>0</v>
      </c>
      <c r="T2145" s="34">
        <v>1</v>
      </c>
      <c r="U2145" s="34">
        <v>118</v>
      </c>
      <c r="V2145" s="34">
        <v>0</v>
      </c>
      <c r="W2145" s="34">
        <v>0</v>
      </c>
      <c r="X2145" s="34">
        <v>0</v>
      </c>
      <c r="Y2145" s="34">
        <v>1</v>
      </c>
      <c r="Z2145" s="34">
        <v>0</v>
      </c>
      <c r="AA2145" s="34">
        <v>0</v>
      </c>
      <c r="AB2145" s="34">
        <v>0</v>
      </c>
      <c r="AC2145" s="34">
        <v>0</v>
      </c>
      <c r="AD2145" s="34">
        <v>3</v>
      </c>
      <c r="AE2145" s="34">
        <v>0</v>
      </c>
      <c r="AF2145" s="35">
        <f t="shared" ref="AF2145:AF2150" si="568">G2145+H2145+I2145+J2145+K2145+L2145+M2145+N2145+O2145+P2145+Q2145+R2145+S2145+T2145+U2145+V2145+W2145+X2145+Y2145+Z2145+AA2145+AB2145+AC2145+AD2145</f>
        <v>424</v>
      </c>
      <c r="AG2145" s="35">
        <f t="shared" ref="AG2145:AG2150" si="569">G2145+H2145+I2145+J2145+K2145+L2145+M2145+N2145+O2145+P2145+Q2145+R2145+S2145+T2145+U2145+V2145+W2145+X2145+Y2145+Z2145+AA2145+AB2145+AC2145</f>
        <v>421</v>
      </c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  <c r="AZ2145" s="10"/>
      <c r="BA2145" s="10"/>
      <c r="BB2145" s="10"/>
      <c r="BC2145" s="10"/>
      <c r="BD2145" s="10"/>
      <c r="BE2145" s="10"/>
      <c r="BF2145" s="10"/>
      <c r="BG2145" s="10"/>
      <c r="BH2145" s="10"/>
    </row>
    <row r="2146" spans="1:60" ht="15.6" x14ac:dyDescent="0.3">
      <c r="A2146" s="34" t="s">
        <v>2725</v>
      </c>
      <c r="B2146" s="34" t="s">
        <v>2726</v>
      </c>
      <c r="C2146" s="34" t="s">
        <v>2783</v>
      </c>
      <c r="D2146" s="34">
        <v>8</v>
      </c>
      <c r="E2146" s="34" t="s">
        <v>2831</v>
      </c>
      <c r="F2146" s="91" t="s">
        <v>2833</v>
      </c>
      <c r="G2146" s="34">
        <v>4</v>
      </c>
      <c r="H2146" s="34">
        <v>311</v>
      </c>
      <c r="I2146" s="34">
        <v>1</v>
      </c>
      <c r="J2146" s="34">
        <v>0</v>
      </c>
      <c r="K2146" s="34">
        <v>0</v>
      </c>
      <c r="L2146" s="34">
        <v>1</v>
      </c>
      <c r="M2146" s="34">
        <v>0</v>
      </c>
      <c r="N2146" s="34">
        <v>2</v>
      </c>
      <c r="O2146" s="34">
        <v>0</v>
      </c>
      <c r="P2146" s="34">
        <v>0</v>
      </c>
      <c r="Q2146" s="34">
        <v>0</v>
      </c>
      <c r="R2146" s="34">
        <v>0</v>
      </c>
      <c r="S2146" s="34">
        <v>0</v>
      </c>
      <c r="T2146" s="34">
        <v>0</v>
      </c>
      <c r="U2146" s="34">
        <v>117</v>
      </c>
      <c r="V2146" s="34">
        <v>0</v>
      </c>
      <c r="W2146" s="34">
        <v>0</v>
      </c>
      <c r="X2146" s="34">
        <v>0</v>
      </c>
      <c r="Y2146" s="34">
        <v>0</v>
      </c>
      <c r="Z2146" s="34">
        <v>0</v>
      </c>
      <c r="AA2146" s="34">
        <v>0</v>
      </c>
      <c r="AB2146" s="34">
        <v>0</v>
      </c>
      <c r="AC2146" s="34">
        <v>1</v>
      </c>
      <c r="AD2146" s="34">
        <v>1</v>
      </c>
      <c r="AE2146" s="34">
        <v>0</v>
      </c>
      <c r="AF2146" s="35">
        <f t="shared" si="568"/>
        <v>438</v>
      </c>
      <c r="AG2146" s="35">
        <f t="shared" si="569"/>
        <v>437</v>
      </c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  <c r="BA2146" s="10"/>
      <c r="BB2146" s="10"/>
      <c r="BC2146" s="10"/>
      <c r="BD2146" s="10"/>
      <c r="BE2146" s="10"/>
      <c r="BF2146" s="10"/>
      <c r="BG2146" s="10"/>
      <c r="BH2146" s="10"/>
    </row>
    <row r="2147" spans="1:60" ht="15.6" x14ac:dyDescent="0.3">
      <c r="A2147" s="34" t="s">
        <v>2725</v>
      </c>
      <c r="B2147" s="34" t="s">
        <v>2726</v>
      </c>
      <c r="C2147" s="34" t="s">
        <v>2783</v>
      </c>
      <c r="D2147" s="34">
        <v>8</v>
      </c>
      <c r="E2147" s="34" t="s">
        <v>2834</v>
      </c>
      <c r="F2147" s="91" t="s">
        <v>2835</v>
      </c>
      <c r="G2147" s="34">
        <v>2</v>
      </c>
      <c r="H2147" s="34">
        <v>468</v>
      </c>
      <c r="I2147" s="34">
        <v>2</v>
      </c>
      <c r="J2147" s="34">
        <v>0</v>
      </c>
      <c r="K2147" s="34">
        <v>0</v>
      </c>
      <c r="L2147" s="34">
        <v>1</v>
      </c>
      <c r="M2147" s="34">
        <v>0</v>
      </c>
      <c r="N2147" s="34">
        <v>3</v>
      </c>
      <c r="O2147" s="34">
        <v>0</v>
      </c>
      <c r="P2147" s="34">
        <v>0</v>
      </c>
      <c r="Q2147" s="34">
        <v>0</v>
      </c>
      <c r="R2147" s="34">
        <v>0</v>
      </c>
      <c r="S2147" s="34">
        <v>0</v>
      </c>
      <c r="T2147" s="34">
        <v>0</v>
      </c>
      <c r="U2147" s="34">
        <v>174</v>
      </c>
      <c r="V2147" s="34">
        <v>1</v>
      </c>
      <c r="W2147" s="34">
        <v>1</v>
      </c>
      <c r="X2147" s="34">
        <v>1</v>
      </c>
      <c r="Y2147" s="34">
        <v>0</v>
      </c>
      <c r="Z2147" s="34">
        <v>2</v>
      </c>
      <c r="AA2147" s="34">
        <v>0</v>
      </c>
      <c r="AB2147" s="34">
        <v>0</v>
      </c>
      <c r="AC2147" s="34">
        <v>0</v>
      </c>
      <c r="AD2147" s="34">
        <v>4</v>
      </c>
      <c r="AE2147" s="34">
        <v>0</v>
      </c>
      <c r="AF2147" s="35">
        <f t="shared" si="568"/>
        <v>659</v>
      </c>
      <c r="AG2147" s="35">
        <f t="shared" si="569"/>
        <v>655</v>
      </c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  <c r="AZ2147" s="10"/>
      <c r="BA2147" s="10"/>
      <c r="BB2147" s="10"/>
      <c r="BC2147" s="10"/>
      <c r="BD2147" s="10"/>
      <c r="BE2147" s="10"/>
      <c r="BF2147" s="10"/>
      <c r="BG2147" s="10"/>
      <c r="BH2147" s="10"/>
    </row>
    <row r="2148" spans="1:60" ht="15.6" x14ac:dyDescent="0.3">
      <c r="A2148" s="34" t="s">
        <v>2725</v>
      </c>
      <c r="B2148" s="34" t="s">
        <v>2726</v>
      </c>
      <c r="C2148" s="34" t="s">
        <v>2783</v>
      </c>
      <c r="D2148" s="34">
        <v>8</v>
      </c>
      <c r="E2148" s="34" t="s">
        <v>2836</v>
      </c>
      <c r="F2148" s="91" t="s">
        <v>2837</v>
      </c>
      <c r="G2148" s="34">
        <v>1</v>
      </c>
      <c r="H2148" s="34">
        <v>521</v>
      </c>
      <c r="I2148" s="34">
        <v>1</v>
      </c>
      <c r="J2148" s="34">
        <v>0</v>
      </c>
      <c r="K2148" s="34">
        <v>0</v>
      </c>
      <c r="L2148" s="34">
        <v>0</v>
      </c>
      <c r="M2148" s="34">
        <v>0</v>
      </c>
      <c r="N2148" s="34">
        <v>1</v>
      </c>
      <c r="O2148" s="34">
        <v>0</v>
      </c>
      <c r="P2148" s="34">
        <v>0</v>
      </c>
      <c r="Q2148" s="34">
        <v>0</v>
      </c>
      <c r="R2148" s="34">
        <v>0</v>
      </c>
      <c r="S2148" s="34">
        <v>1</v>
      </c>
      <c r="T2148" s="34">
        <v>0</v>
      </c>
      <c r="U2148" s="34">
        <v>221</v>
      </c>
      <c r="V2148" s="34">
        <v>0</v>
      </c>
      <c r="W2148" s="34">
        <v>0</v>
      </c>
      <c r="X2148" s="34">
        <v>0</v>
      </c>
      <c r="Y2148" s="34">
        <v>0</v>
      </c>
      <c r="Z2148" s="34">
        <v>0</v>
      </c>
      <c r="AA2148" s="34">
        <v>1</v>
      </c>
      <c r="AB2148" s="34">
        <v>1</v>
      </c>
      <c r="AC2148" s="34">
        <v>0</v>
      </c>
      <c r="AD2148" s="34">
        <v>6</v>
      </c>
      <c r="AE2148" s="34">
        <v>0</v>
      </c>
      <c r="AF2148" s="35">
        <f t="shared" si="568"/>
        <v>754</v>
      </c>
      <c r="AG2148" s="35">
        <f t="shared" si="569"/>
        <v>748</v>
      </c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  <c r="BA2148" s="10"/>
      <c r="BB2148" s="10"/>
      <c r="BC2148" s="10"/>
      <c r="BD2148" s="10"/>
      <c r="BE2148" s="10"/>
      <c r="BF2148" s="10"/>
      <c r="BG2148" s="10"/>
      <c r="BH2148" s="10"/>
    </row>
    <row r="2149" spans="1:60" ht="15.6" x14ac:dyDescent="0.3">
      <c r="A2149" s="34" t="s">
        <v>2725</v>
      </c>
      <c r="B2149" s="34" t="s">
        <v>2726</v>
      </c>
      <c r="C2149" s="34" t="s">
        <v>2783</v>
      </c>
      <c r="D2149" s="34">
        <v>8</v>
      </c>
      <c r="E2149" s="34" t="s">
        <v>2838</v>
      </c>
      <c r="F2149" s="91" t="s">
        <v>2839</v>
      </c>
      <c r="G2149" s="34">
        <v>1</v>
      </c>
      <c r="H2149" s="34">
        <v>371</v>
      </c>
      <c r="I2149" s="34">
        <v>0</v>
      </c>
      <c r="J2149" s="34">
        <v>0</v>
      </c>
      <c r="K2149" s="34">
        <v>0</v>
      </c>
      <c r="L2149" s="34">
        <v>0</v>
      </c>
      <c r="M2149" s="34">
        <v>0</v>
      </c>
      <c r="N2149" s="34">
        <v>2</v>
      </c>
      <c r="O2149" s="34">
        <v>0</v>
      </c>
      <c r="P2149" s="34">
        <v>0</v>
      </c>
      <c r="Q2149" s="34">
        <v>1</v>
      </c>
      <c r="R2149" s="34">
        <v>0</v>
      </c>
      <c r="S2149" s="34">
        <v>0</v>
      </c>
      <c r="T2149" s="34">
        <v>0</v>
      </c>
      <c r="U2149" s="34">
        <v>156</v>
      </c>
      <c r="V2149" s="34">
        <v>0</v>
      </c>
      <c r="W2149" s="34">
        <v>0</v>
      </c>
      <c r="X2149" s="34">
        <v>1</v>
      </c>
      <c r="Y2149" s="34">
        <v>0</v>
      </c>
      <c r="Z2149" s="34">
        <v>0</v>
      </c>
      <c r="AA2149" s="34">
        <v>0</v>
      </c>
      <c r="AB2149" s="34">
        <v>0</v>
      </c>
      <c r="AC2149" s="34">
        <v>0</v>
      </c>
      <c r="AD2149" s="34">
        <v>0</v>
      </c>
      <c r="AE2149" s="34">
        <v>0</v>
      </c>
      <c r="AF2149" s="35">
        <f t="shared" si="568"/>
        <v>532</v>
      </c>
      <c r="AG2149" s="35">
        <f t="shared" si="569"/>
        <v>532</v>
      </c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  <c r="BA2149" s="10"/>
      <c r="BB2149" s="10"/>
      <c r="BC2149" s="10"/>
      <c r="BD2149" s="10"/>
      <c r="BE2149" s="10"/>
      <c r="BF2149" s="10"/>
      <c r="BG2149" s="10"/>
      <c r="BH2149" s="10"/>
    </row>
    <row r="2150" spans="1:60" ht="15.6" x14ac:dyDescent="0.3">
      <c r="A2150" s="34" t="s">
        <v>2725</v>
      </c>
      <c r="B2150" s="34" t="s">
        <v>2726</v>
      </c>
      <c r="C2150" s="34" t="s">
        <v>2783</v>
      </c>
      <c r="D2150" s="34">
        <v>8</v>
      </c>
      <c r="E2150" s="34" t="s">
        <v>2838</v>
      </c>
      <c r="F2150" s="91" t="s">
        <v>2840</v>
      </c>
      <c r="G2150" s="34">
        <v>2</v>
      </c>
      <c r="H2150" s="34">
        <v>386</v>
      </c>
      <c r="I2150" s="34">
        <v>2</v>
      </c>
      <c r="J2150" s="34">
        <v>0</v>
      </c>
      <c r="K2150" s="34">
        <v>0</v>
      </c>
      <c r="L2150" s="34">
        <v>0</v>
      </c>
      <c r="M2150" s="34">
        <v>0</v>
      </c>
      <c r="N2150" s="34">
        <v>3</v>
      </c>
      <c r="O2150" s="34">
        <v>0</v>
      </c>
      <c r="P2150" s="34">
        <v>0</v>
      </c>
      <c r="Q2150" s="34">
        <v>0</v>
      </c>
      <c r="R2150" s="34">
        <v>0</v>
      </c>
      <c r="S2150" s="34">
        <v>0</v>
      </c>
      <c r="T2150" s="34">
        <v>0</v>
      </c>
      <c r="U2150" s="34">
        <v>130</v>
      </c>
      <c r="V2150" s="34">
        <v>1</v>
      </c>
      <c r="W2150" s="34">
        <v>0</v>
      </c>
      <c r="X2150" s="34">
        <v>0</v>
      </c>
      <c r="Y2150" s="34">
        <v>2</v>
      </c>
      <c r="Z2150" s="34">
        <v>0</v>
      </c>
      <c r="AA2150" s="34">
        <v>0</v>
      </c>
      <c r="AB2150" s="34">
        <v>0</v>
      </c>
      <c r="AC2150" s="34">
        <v>0</v>
      </c>
      <c r="AD2150" s="34">
        <v>4</v>
      </c>
      <c r="AE2150" s="34">
        <v>0</v>
      </c>
      <c r="AF2150" s="35">
        <f t="shared" si="568"/>
        <v>530</v>
      </c>
      <c r="AG2150" s="35">
        <f t="shared" si="569"/>
        <v>526</v>
      </c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  <c r="BA2150" s="10"/>
      <c r="BB2150" s="10"/>
      <c r="BC2150" s="10"/>
      <c r="BD2150" s="10"/>
      <c r="BE2150" s="10"/>
      <c r="BF2150" s="10"/>
      <c r="BG2150" s="10"/>
      <c r="BH2150" s="10"/>
    </row>
    <row r="2151" spans="1:60" ht="15.6" x14ac:dyDescent="0.3">
      <c r="A2151" s="40"/>
      <c r="B2151" s="40"/>
      <c r="C2151" s="40"/>
      <c r="D2151" s="40"/>
      <c r="E2151" s="44" t="s">
        <v>12</v>
      </c>
      <c r="F2151" s="44" t="s">
        <v>7</v>
      </c>
      <c r="G2151" s="44">
        <f>SUM(G2145:G2150)</f>
        <v>10</v>
      </c>
      <c r="H2151" s="44">
        <f t="shared" ref="H2151:AG2151" si="570">SUM(H2145:H2150)</f>
        <v>2353</v>
      </c>
      <c r="I2151" s="44">
        <f t="shared" si="570"/>
        <v>9</v>
      </c>
      <c r="J2151" s="44">
        <f t="shared" si="570"/>
        <v>0</v>
      </c>
      <c r="K2151" s="44">
        <f t="shared" si="570"/>
        <v>0</v>
      </c>
      <c r="L2151" s="44">
        <f t="shared" si="570"/>
        <v>2</v>
      </c>
      <c r="M2151" s="44">
        <f t="shared" si="570"/>
        <v>0</v>
      </c>
      <c r="N2151" s="44">
        <f t="shared" si="570"/>
        <v>13</v>
      </c>
      <c r="O2151" s="44">
        <f t="shared" si="570"/>
        <v>0</v>
      </c>
      <c r="P2151" s="44">
        <f t="shared" si="570"/>
        <v>0</v>
      </c>
      <c r="Q2151" s="44">
        <f t="shared" si="570"/>
        <v>1</v>
      </c>
      <c r="R2151" s="44">
        <f t="shared" si="570"/>
        <v>0</v>
      </c>
      <c r="S2151" s="44">
        <f>SUM(S2145:S2150)</f>
        <v>1</v>
      </c>
      <c r="T2151" s="44">
        <f t="shared" si="570"/>
        <v>1</v>
      </c>
      <c r="U2151" s="44">
        <f t="shared" si="570"/>
        <v>916</v>
      </c>
      <c r="V2151" s="44">
        <f t="shared" si="570"/>
        <v>2</v>
      </c>
      <c r="W2151" s="44">
        <f t="shared" si="570"/>
        <v>1</v>
      </c>
      <c r="X2151" s="44">
        <f t="shared" si="570"/>
        <v>2</v>
      </c>
      <c r="Y2151" s="44">
        <f t="shared" si="570"/>
        <v>3</v>
      </c>
      <c r="Z2151" s="44">
        <f t="shared" si="570"/>
        <v>2</v>
      </c>
      <c r="AA2151" s="44">
        <f>SUM(AA2145:AA2150)</f>
        <v>1</v>
      </c>
      <c r="AB2151" s="44">
        <f t="shared" si="570"/>
        <v>1</v>
      </c>
      <c r="AC2151" s="44">
        <f t="shared" si="570"/>
        <v>1</v>
      </c>
      <c r="AD2151" s="44">
        <f t="shared" si="570"/>
        <v>18</v>
      </c>
      <c r="AE2151" s="44">
        <f t="shared" si="570"/>
        <v>0</v>
      </c>
      <c r="AF2151" s="44">
        <f t="shared" si="570"/>
        <v>3337</v>
      </c>
      <c r="AG2151" s="44">
        <f t="shared" si="570"/>
        <v>3319</v>
      </c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  <c r="BA2151" s="10"/>
      <c r="BB2151" s="10"/>
      <c r="BC2151" s="10"/>
      <c r="BD2151" s="10"/>
      <c r="BE2151" s="10"/>
      <c r="BF2151" s="10"/>
      <c r="BG2151" s="10"/>
      <c r="BH2151" s="10"/>
    </row>
    <row r="2152" spans="1:60" ht="15.6" x14ac:dyDescent="0.3">
      <c r="A2152" s="40"/>
      <c r="B2152" s="40"/>
      <c r="C2152" s="40"/>
      <c r="D2152" s="40"/>
      <c r="E2152" s="45"/>
      <c r="F2152" s="45"/>
      <c r="G2152" s="45"/>
      <c r="H2152" s="45"/>
      <c r="I2152" s="45"/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94"/>
      <c r="AE2152" s="41"/>
      <c r="AF2152" s="41"/>
      <c r="AG2152" s="41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  <c r="AZ2152" s="10"/>
      <c r="BA2152" s="10"/>
      <c r="BB2152" s="10"/>
      <c r="BC2152" s="10"/>
      <c r="BD2152" s="10"/>
      <c r="BE2152" s="10"/>
      <c r="BF2152" s="10"/>
      <c r="BG2152" s="10"/>
      <c r="BH2152" s="10"/>
    </row>
    <row r="2153" spans="1:60" ht="15.6" x14ac:dyDescent="0.3">
      <c r="A2153" s="34" t="s">
        <v>2725</v>
      </c>
      <c r="B2153" s="34" t="s">
        <v>2726</v>
      </c>
      <c r="C2153" s="34" t="s">
        <v>2783</v>
      </c>
      <c r="D2153" s="34">
        <v>9</v>
      </c>
      <c r="E2153" s="34" t="s">
        <v>2841</v>
      </c>
      <c r="F2153" s="91" t="s">
        <v>2842</v>
      </c>
      <c r="G2153" s="34">
        <v>0</v>
      </c>
      <c r="H2153" s="34">
        <v>402</v>
      </c>
      <c r="I2153" s="34">
        <v>0</v>
      </c>
      <c r="J2153" s="34">
        <v>0</v>
      </c>
      <c r="K2153" s="34">
        <v>0</v>
      </c>
      <c r="L2153" s="34">
        <v>0</v>
      </c>
      <c r="M2153" s="34">
        <v>0</v>
      </c>
      <c r="N2153" s="34">
        <v>0</v>
      </c>
      <c r="O2153" s="34">
        <v>0</v>
      </c>
      <c r="P2153" s="34">
        <v>0</v>
      </c>
      <c r="Q2153" s="34">
        <v>0</v>
      </c>
      <c r="R2153" s="34">
        <v>0</v>
      </c>
      <c r="S2153" s="34">
        <v>0</v>
      </c>
      <c r="T2153" s="34">
        <v>0</v>
      </c>
      <c r="U2153" s="34">
        <v>104</v>
      </c>
      <c r="V2153" s="34">
        <v>0</v>
      </c>
      <c r="W2153" s="34">
        <v>0</v>
      </c>
      <c r="X2153" s="34">
        <v>0</v>
      </c>
      <c r="Y2153" s="34">
        <v>0</v>
      </c>
      <c r="Z2153" s="34">
        <v>0</v>
      </c>
      <c r="AA2153" s="34">
        <v>0</v>
      </c>
      <c r="AB2153" s="34">
        <v>0</v>
      </c>
      <c r="AC2153" s="34">
        <v>0</v>
      </c>
      <c r="AD2153" s="34">
        <v>3</v>
      </c>
      <c r="AE2153" s="34">
        <v>0</v>
      </c>
      <c r="AF2153" s="35">
        <f>G2153+H2153+I2153+J2153+K2153+L2153+M2153+N2153+O2153+P2153+Q2153+R2153+S2153+T2153+U2153+V2153+W2153+X2153+Y2153+Z2153+AA2153+AB2153+AC2153+AD2153</f>
        <v>509</v>
      </c>
      <c r="AG2153" s="35">
        <f>G2153+H2153+I2153+J2153+K2153+L2153+M2153+N2153+O2153+P2153+Q2153+R2153+S2153+T2153+U2153+V2153+W2153+X2153+Y2153+Z2153+AA2153+AB2153+AC2153</f>
        <v>506</v>
      </c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  <c r="AZ2153" s="10"/>
      <c r="BA2153" s="10"/>
      <c r="BB2153" s="10"/>
      <c r="BC2153" s="10"/>
      <c r="BD2153" s="10"/>
      <c r="BE2153" s="10"/>
      <c r="BF2153" s="10"/>
      <c r="BG2153" s="10"/>
      <c r="BH2153" s="10"/>
    </row>
    <row r="2154" spans="1:60" ht="15.6" x14ac:dyDescent="0.3">
      <c r="A2154" s="34" t="s">
        <v>2725</v>
      </c>
      <c r="B2154" s="34" t="s">
        <v>2726</v>
      </c>
      <c r="C2154" s="34" t="s">
        <v>2783</v>
      </c>
      <c r="D2154" s="34">
        <v>9</v>
      </c>
      <c r="E2154" s="34" t="s">
        <v>2843</v>
      </c>
      <c r="F2154" s="91" t="s">
        <v>2844</v>
      </c>
      <c r="G2154" s="34">
        <v>0</v>
      </c>
      <c r="H2154" s="34">
        <v>387</v>
      </c>
      <c r="I2154" s="34">
        <v>0</v>
      </c>
      <c r="J2154" s="34">
        <v>0</v>
      </c>
      <c r="K2154" s="34">
        <v>0</v>
      </c>
      <c r="L2154" s="34">
        <v>0</v>
      </c>
      <c r="M2154" s="34">
        <v>0</v>
      </c>
      <c r="N2154" s="34">
        <v>4</v>
      </c>
      <c r="O2154" s="34">
        <v>0</v>
      </c>
      <c r="P2154" s="34">
        <v>0</v>
      </c>
      <c r="Q2154" s="34">
        <v>0</v>
      </c>
      <c r="R2154" s="34">
        <v>0</v>
      </c>
      <c r="S2154" s="34">
        <v>0</v>
      </c>
      <c r="T2154" s="34">
        <v>0</v>
      </c>
      <c r="U2154" s="34">
        <v>139</v>
      </c>
      <c r="V2154" s="34">
        <v>1</v>
      </c>
      <c r="W2154" s="34">
        <v>0</v>
      </c>
      <c r="X2154" s="34">
        <v>1</v>
      </c>
      <c r="Y2154" s="34">
        <v>0</v>
      </c>
      <c r="Z2154" s="34">
        <v>0</v>
      </c>
      <c r="AA2154" s="34">
        <v>0</v>
      </c>
      <c r="AB2154" s="34">
        <v>0</v>
      </c>
      <c r="AC2154" s="34">
        <v>0</v>
      </c>
      <c r="AD2154" s="34">
        <v>5</v>
      </c>
      <c r="AE2154" s="34">
        <v>0</v>
      </c>
      <c r="AF2154" s="35">
        <f>G2154+H2154+I2154+J2154+K2154+L2154+M2154+N2154+O2154+P2154+Q2154+R2154+S2154+T2154+U2154+V2154+W2154+X2154+Y2154+Z2154+AA2154+AB2154+AC2154+AD2154</f>
        <v>537</v>
      </c>
      <c r="AG2154" s="35">
        <f>G2154+H2154+I2154+J2154+K2154+L2154+M2154+N2154+O2154+P2154+Q2154+R2154+S2154+T2154+U2154+V2154+W2154+X2154+Y2154+Z2154+AA2154+AB2154+AC2154</f>
        <v>532</v>
      </c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  <c r="AZ2154" s="10"/>
      <c r="BA2154" s="10"/>
      <c r="BB2154" s="10"/>
      <c r="BC2154" s="10"/>
      <c r="BD2154" s="10"/>
      <c r="BE2154" s="10"/>
      <c r="BF2154" s="10"/>
      <c r="BG2154" s="10"/>
      <c r="BH2154" s="10"/>
    </row>
    <row r="2155" spans="1:60" ht="15.6" x14ac:dyDescent="0.3">
      <c r="A2155" s="34" t="s">
        <v>2725</v>
      </c>
      <c r="B2155" s="34" t="s">
        <v>2726</v>
      </c>
      <c r="C2155" s="34" t="s">
        <v>2783</v>
      </c>
      <c r="D2155" s="34">
        <v>9</v>
      </c>
      <c r="E2155" s="34" t="s">
        <v>2845</v>
      </c>
      <c r="F2155" s="91" t="s">
        <v>2846</v>
      </c>
      <c r="G2155" s="34">
        <v>6</v>
      </c>
      <c r="H2155" s="34">
        <v>333</v>
      </c>
      <c r="I2155" s="34">
        <v>2</v>
      </c>
      <c r="J2155" s="34">
        <v>0</v>
      </c>
      <c r="K2155" s="34">
        <v>0</v>
      </c>
      <c r="L2155" s="34">
        <v>0</v>
      </c>
      <c r="M2155" s="34">
        <v>0</v>
      </c>
      <c r="N2155" s="34">
        <v>1</v>
      </c>
      <c r="O2155" s="34">
        <v>0</v>
      </c>
      <c r="P2155" s="34">
        <v>0</v>
      </c>
      <c r="Q2155" s="34">
        <v>0</v>
      </c>
      <c r="R2155" s="34">
        <v>0</v>
      </c>
      <c r="S2155" s="34">
        <v>0</v>
      </c>
      <c r="T2155" s="34">
        <v>0</v>
      </c>
      <c r="U2155" s="34">
        <v>131</v>
      </c>
      <c r="V2155" s="34">
        <v>1</v>
      </c>
      <c r="W2155" s="34">
        <v>0</v>
      </c>
      <c r="X2155" s="34">
        <v>1</v>
      </c>
      <c r="Y2155" s="34">
        <v>0</v>
      </c>
      <c r="Z2155" s="34">
        <v>0</v>
      </c>
      <c r="AA2155" s="34">
        <v>0</v>
      </c>
      <c r="AB2155" s="34">
        <v>0</v>
      </c>
      <c r="AC2155" s="34">
        <v>0</v>
      </c>
      <c r="AD2155" s="34">
        <v>4</v>
      </c>
      <c r="AE2155" s="47"/>
      <c r="AF2155" s="35">
        <f>G2155+H2155+I2155+J2155+K2155+L2155+M2155+N2155+O2155+P2155+Q2155+R2155+S2155+T2155+U2155+V2155+W2155+X2155+Y2155+Z2155+AA2155+AB2155+AC2155+AD2155</f>
        <v>479</v>
      </c>
      <c r="AG2155" s="35">
        <f>G2155+H2155+I2155+J2155+K2155+L2155+M2155+N2155+O2155+P2155+Q2155+R2155+S2155+T2155+U2155+V2155+W2155+X2155+Y2155+Z2155+AA2155+AB2155+AC2155</f>
        <v>475</v>
      </c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  <c r="AZ2155" s="10"/>
      <c r="BA2155" s="10"/>
      <c r="BB2155" s="10"/>
      <c r="BC2155" s="10"/>
      <c r="BD2155" s="10"/>
      <c r="BE2155" s="10"/>
      <c r="BF2155" s="10"/>
      <c r="BG2155" s="10"/>
      <c r="BH2155" s="10"/>
    </row>
    <row r="2156" spans="1:60" ht="15.6" x14ac:dyDescent="0.3">
      <c r="A2156" s="40"/>
      <c r="B2156" s="40"/>
      <c r="C2156" s="40"/>
      <c r="D2156" s="40"/>
      <c r="E2156" s="44" t="s">
        <v>8</v>
      </c>
      <c r="F2156" s="44" t="s">
        <v>7</v>
      </c>
      <c r="G2156" s="44">
        <f>SUM(G2153:G2155)</f>
        <v>6</v>
      </c>
      <c r="H2156" s="44">
        <f t="shared" ref="H2156:AG2156" si="571">SUM(H2153:H2155)</f>
        <v>1122</v>
      </c>
      <c r="I2156" s="44">
        <f t="shared" si="571"/>
        <v>2</v>
      </c>
      <c r="J2156" s="44">
        <f t="shared" si="571"/>
        <v>0</v>
      </c>
      <c r="K2156" s="44">
        <f t="shared" si="571"/>
        <v>0</v>
      </c>
      <c r="L2156" s="44">
        <f t="shared" si="571"/>
        <v>0</v>
      </c>
      <c r="M2156" s="44">
        <f t="shared" si="571"/>
        <v>0</v>
      </c>
      <c r="N2156" s="44">
        <f t="shared" si="571"/>
        <v>5</v>
      </c>
      <c r="O2156" s="44">
        <f t="shared" si="571"/>
        <v>0</v>
      </c>
      <c r="P2156" s="44">
        <f t="shared" si="571"/>
        <v>0</v>
      </c>
      <c r="Q2156" s="44">
        <f t="shared" si="571"/>
        <v>0</v>
      </c>
      <c r="R2156" s="44">
        <f t="shared" si="571"/>
        <v>0</v>
      </c>
      <c r="S2156" s="44">
        <f>SUM(S2153:S2155)</f>
        <v>0</v>
      </c>
      <c r="T2156" s="44">
        <f t="shared" si="571"/>
        <v>0</v>
      </c>
      <c r="U2156" s="44">
        <f t="shared" si="571"/>
        <v>374</v>
      </c>
      <c r="V2156" s="44">
        <f t="shared" si="571"/>
        <v>2</v>
      </c>
      <c r="W2156" s="44">
        <f t="shared" si="571"/>
        <v>0</v>
      </c>
      <c r="X2156" s="44">
        <f t="shared" si="571"/>
        <v>2</v>
      </c>
      <c r="Y2156" s="44">
        <f t="shared" si="571"/>
        <v>0</v>
      </c>
      <c r="Z2156" s="44">
        <f t="shared" si="571"/>
        <v>0</v>
      </c>
      <c r="AA2156" s="44">
        <f t="shared" si="571"/>
        <v>0</v>
      </c>
      <c r="AB2156" s="44">
        <f>SUM(AB2153:AB2155)</f>
        <v>0</v>
      </c>
      <c r="AC2156" s="44">
        <f t="shared" si="571"/>
        <v>0</v>
      </c>
      <c r="AD2156" s="44">
        <f t="shared" si="571"/>
        <v>12</v>
      </c>
      <c r="AE2156" s="44">
        <f t="shared" si="571"/>
        <v>0</v>
      </c>
      <c r="AF2156" s="44">
        <f t="shared" si="571"/>
        <v>1525</v>
      </c>
      <c r="AG2156" s="44">
        <f t="shared" si="571"/>
        <v>1513</v>
      </c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  <c r="AZ2156" s="10"/>
      <c r="BA2156" s="10"/>
      <c r="BB2156" s="10"/>
      <c r="BC2156" s="10"/>
      <c r="BD2156" s="10"/>
      <c r="BE2156" s="10"/>
      <c r="BF2156" s="10"/>
      <c r="BG2156" s="10"/>
      <c r="BH2156" s="10"/>
    </row>
    <row r="2157" spans="1:60" ht="15.6" x14ac:dyDescent="0.3">
      <c r="A2157" s="40"/>
      <c r="B2157" s="40"/>
      <c r="C2157" s="40"/>
      <c r="D2157" s="40"/>
      <c r="E2157" s="40"/>
      <c r="F2157" s="40"/>
      <c r="G2157" s="40"/>
      <c r="H2157" s="40"/>
      <c r="I2157" s="40"/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83"/>
      <c r="AE2157" s="41"/>
      <c r="AF2157" s="41"/>
      <c r="AG2157" s="41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  <c r="AZ2157" s="10"/>
      <c r="BA2157" s="10"/>
      <c r="BB2157" s="10"/>
      <c r="BC2157" s="10"/>
      <c r="BD2157" s="10"/>
      <c r="BE2157" s="10"/>
      <c r="BF2157" s="10"/>
      <c r="BG2157" s="10"/>
      <c r="BH2157" s="10"/>
    </row>
    <row r="2158" spans="1:60" ht="15.6" x14ac:dyDescent="0.3">
      <c r="A2158" s="34" t="s">
        <v>2725</v>
      </c>
      <c r="B2158" s="34" t="s">
        <v>2726</v>
      </c>
      <c r="C2158" s="34" t="s">
        <v>2783</v>
      </c>
      <c r="D2158" s="34">
        <v>10</v>
      </c>
      <c r="E2158" s="34" t="s">
        <v>2847</v>
      </c>
      <c r="F2158" s="91" t="s">
        <v>2848</v>
      </c>
      <c r="G2158" s="34">
        <v>1</v>
      </c>
      <c r="H2158" s="34">
        <v>464</v>
      </c>
      <c r="I2158" s="34">
        <v>2</v>
      </c>
      <c r="J2158" s="34">
        <v>0</v>
      </c>
      <c r="K2158" s="34">
        <v>0</v>
      </c>
      <c r="L2158" s="34">
        <v>0</v>
      </c>
      <c r="M2158" s="34">
        <v>0</v>
      </c>
      <c r="N2158" s="34">
        <v>3</v>
      </c>
      <c r="O2158" s="34">
        <v>0</v>
      </c>
      <c r="P2158" s="34">
        <v>0</v>
      </c>
      <c r="Q2158" s="34">
        <v>0</v>
      </c>
      <c r="R2158" s="34">
        <v>0</v>
      </c>
      <c r="S2158" s="34">
        <v>0</v>
      </c>
      <c r="T2158" s="34">
        <v>0</v>
      </c>
      <c r="U2158" s="34">
        <v>207</v>
      </c>
      <c r="V2158" s="34">
        <v>2</v>
      </c>
      <c r="W2158" s="34">
        <v>1</v>
      </c>
      <c r="X2158" s="34">
        <v>0</v>
      </c>
      <c r="Y2158" s="34">
        <v>0</v>
      </c>
      <c r="Z2158" s="34">
        <v>2</v>
      </c>
      <c r="AA2158" s="34">
        <v>0</v>
      </c>
      <c r="AB2158" s="34">
        <v>2</v>
      </c>
      <c r="AC2158" s="34">
        <v>0</v>
      </c>
      <c r="AD2158" s="34">
        <v>2</v>
      </c>
      <c r="AE2158" s="34">
        <v>0</v>
      </c>
      <c r="AF2158" s="35">
        <f>G2158+H2158+I2158+J2158+K2158+L2158+M2158+N2158+O2158+P2158+Q2158+R2158+S2158+T2158+U2158+V2158+W2158+X2158+Y2158+Z2158+AA2158+AB2158+AC2158+AD2158</f>
        <v>686</v>
      </c>
      <c r="AG2158" s="35">
        <f>G2158+H2158+I2158+J2158+K2158+L2158+M2158+N2158+O2158+P2158+Q2158+R2158+S2158+T2158+U2158+V2158+W2158+X2158+Y2158+Z2158+AA2158+AB2158+AC2158</f>
        <v>684</v>
      </c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  <c r="AZ2158" s="10"/>
      <c r="BA2158" s="10"/>
      <c r="BB2158" s="10"/>
      <c r="BC2158" s="10"/>
      <c r="BD2158" s="10"/>
      <c r="BE2158" s="10"/>
      <c r="BF2158" s="10"/>
      <c r="BG2158" s="10"/>
      <c r="BH2158" s="10"/>
    </row>
    <row r="2159" spans="1:60" ht="15.6" x14ac:dyDescent="0.3">
      <c r="A2159" s="34" t="s">
        <v>2725</v>
      </c>
      <c r="B2159" s="34" t="s">
        <v>2726</v>
      </c>
      <c r="C2159" s="34" t="s">
        <v>2783</v>
      </c>
      <c r="D2159" s="34">
        <v>10</v>
      </c>
      <c r="E2159" s="34" t="s">
        <v>2849</v>
      </c>
      <c r="F2159" s="34" t="s">
        <v>2850</v>
      </c>
      <c r="G2159" s="34">
        <v>1</v>
      </c>
      <c r="H2159" s="34">
        <v>396</v>
      </c>
      <c r="I2159" s="34">
        <v>1</v>
      </c>
      <c r="J2159" s="34">
        <v>0</v>
      </c>
      <c r="K2159" s="34">
        <v>1</v>
      </c>
      <c r="L2159" s="34">
        <v>0</v>
      </c>
      <c r="M2159" s="34">
        <v>0</v>
      </c>
      <c r="N2159" s="34">
        <v>9</v>
      </c>
      <c r="O2159" s="34">
        <v>0</v>
      </c>
      <c r="P2159" s="34">
        <v>0</v>
      </c>
      <c r="Q2159" s="34">
        <v>0</v>
      </c>
      <c r="R2159" s="34">
        <v>0</v>
      </c>
      <c r="S2159" s="34">
        <v>0</v>
      </c>
      <c r="T2159" s="34">
        <v>0</v>
      </c>
      <c r="U2159" s="34">
        <v>189</v>
      </c>
      <c r="V2159" s="34">
        <v>2</v>
      </c>
      <c r="W2159" s="34">
        <v>0</v>
      </c>
      <c r="X2159" s="34">
        <v>0</v>
      </c>
      <c r="Y2159" s="34">
        <v>1</v>
      </c>
      <c r="Z2159" s="34">
        <v>0</v>
      </c>
      <c r="AA2159" s="34">
        <v>0</v>
      </c>
      <c r="AB2159" s="34">
        <v>0</v>
      </c>
      <c r="AC2159" s="34">
        <v>0</v>
      </c>
      <c r="AD2159" s="34">
        <v>12</v>
      </c>
      <c r="AE2159" s="34">
        <v>0</v>
      </c>
      <c r="AF2159" s="35">
        <f>G2159+H2159+I2159+J2159+K2159+L2159+M2159+N2159+O2159+P2159+Q2159+R2159+S2159+T2159+U2159+V2159+W2159+X2159+Y2159+Z2159+AA2159+AB2159+AC2159+AD2159</f>
        <v>612</v>
      </c>
      <c r="AG2159" s="35">
        <f>G2159+H2159+I2159+J2159+K2159+L2159+M2159+N2159+O2159+P2159+Q2159+R2159+S2159+T2159+U2159+V2159+W2159+X2159+Y2159+Z2159+AA2159+AB2159+AC2159</f>
        <v>600</v>
      </c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  <c r="AZ2159" s="10"/>
      <c r="BA2159" s="10"/>
      <c r="BB2159" s="10"/>
      <c r="BC2159" s="10"/>
      <c r="BD2159" s="10"/>
      <c r="BE2159" s="10"/>
      <c r="BF2159" s="10"/>
      <c r="BG2159" s="10"/>
      <c r="BH2159" s="10"/>
    </row>
    <row r="2160" spans="1:60" ht="15.6" x14ac:dyDescent="0.3">
      <c r="A2160" s="34" t="s">
        <v>2725</v>
      </c>
      <c r="B2160" s="34" t="s">
        <v>2726</v>
      </c>
      <c r="C2160" s="34" t="s">
        <v>2783</v>
      </c>
      <c r="D2160" s="34">
        <v>10</v>
      </c>
      <c r="E2160" s="34" t="s">
        <v>2851</v>
      </c>
      <c r="F2160" s="34" t="s">
        <v>2852</v>
      </c>
      <c r="G2160" s="34">
        <v>0</v>
      </c>
      <c r="H2160" s="34">
        <v>360</v>
      </c>
      <c r="I2160" s="34">
        <v>1</v>
      </c>
      <c r="J2160" s="34">
        <v>0</v>
      </c>
      <c r="K2160" s="34">
        <v>0</v>
      </c>
      <c r="L2160" s="34">
        <v>0</v>
      </c>
      <c r="M2160" s="34">
        <v>0</v>
      </c>
      <c r="N2160" s="34">
        <v>3</v>
      </c>
      <c r="O2160" s="34">
        <v>0</v>
      </c>
      <c r="P2160" s="34">
        <v>0</v>
      </c>
      <c r="Q2160" s="34">
        <v>0</v>
      </c>
      <c r="R2160" s="34">
        <v>0</v>
      </c>
      <c r="S2160" s="34">
        <v>0</v>
      </c>
      <c r="T2160" s="34">
        <v>0</v>
      </c>
      <c r="U2160" s="34">
        <v>151</v>
      </c>
      <c r="V2160" s="34">
        <v>1</v>
      </c>
      <c r="W2160" s="34">
        <v>0</v>
      </c>
      <c r="X2160" s="34">
        <v>0</v>
      </c>
      <c r="Y2160" s="34">
        <v>0</v>
      </c>
      <c r="Z2160" s="34">
        <v>1</v>
      </c>
      <c r="AA2160" s="34">
        <v>1</v>
      </c>
      <c r="AB2160" s="34">
        <v>0</v>
      </c>
      <c r="AC2160" s="34">
        <v>0</v>
      </c>
      <c r="AD2160" s="34">
        <v>7</v>
      </c>
      <c r="AE2160" s="34">
        <v>0</v>
      </c>
      <c r="AF2160" s="35">
        <f>G2160+H2160+I2160+J2160+K2160+L2160+M2160+N2160+O2160+P2160+Q2160+R2160+S2160+T2160+U2160+V2160+W2160+X2160+Y2160+Z2160+AA2160+AB2160+AC2160+AD2160</f>
        <v>525</v>
      </c>
      <c r="AG2160" s="35">
        <f>G2160+H2160+I2160+J2160+K2160+L2160+M2160+N2160+O2160+P2160+Q2160+R2160+S2160+T2160+U2160+V2160+W2160+X2160+Y2160+Z2160+AA2160+AB2160+AC2160</f>
        <v>518</v>
      </c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  <c r="AZ2160" s="10"/>
      <c r="BA2160" s="10"/>
      <c r="BB2160" s="10"/>
      <c r="BC2160" s="10"/>
      <c r="BD2160" s="10"/>
      <c r="BE2160" s="10"/>
      <c r="BF2160" s="10"/>
      <c r="BG2160" s="10"/>
      <c r="BH2160" s="10"/>
    </row>
    <row r="2161" spans="1:60" ht="15.6" x14ac:dyDescent="0.3">
      <c r="A2161" s="40"/>
      <c r="B2161" s="40"/>
      <c r="C2161" s="40"/>
      <c r="D2161" s="40"/>
      <c r="E2161" s="44" t="s">
        <v>8</v>
      </c>
      <c r="F2161" s="44" t="s">
        <v>7</v>
      </c>
      <c r="G2161" s="44">
        <f t="shared" ref="G2161:AG2161" si="572">SUM(G2158:G2160)</f>
        <v>2</v>
      </c>
      <c r="H2161" s="44">
        <f t="shared" si="572"/>
        <v>1220</v>
      </c>
      <c r="I2161" s="44">
        <f t="shared" si="572"/>
        <v>4</v>
      </c>
      <c r="J2161" s="44">
        <f t="shared" si="572"/>
        <v>0</v>
      </c>
      <c r="K2161" s="44">
        <f t="shared" si="572"/>
        <v>1</v>
      </c>
      <c r="L2161" s="44">
        <f t="shared" si="572"/>
        <v>0</v>
      </c>
      <c r="M2161" s="44">
        <f t="shared" si="572"/>
        <v>0</v>
      </c>
      <c r="N2161" s="44">
        <f>SUM(N2158:N2160)</f>
        <v>15</v>
      </c>
      <c r="O2161" s="44">
        <f t="shared" si="572"/>
        <v>0</v>
      </c>
      <c r="P2161" s="44">
        <f t="shared" si="572"/>
        <v>0</v>
      </c>
      <c r="Q2161" s="44">
        <f t="shared" si="572"/>
        <v>0</v>
      </c>
      <c r="R2161" s="44">
        <f t="shared" si="572"/>
        <v>0</v>
      </c>
      <c r="S2161" s="44">
        <f t="shared" si="572"/>
        <v>0</v>
      </c>
      <c r="T2161" s="44">
        <f t="shared" si="572"/>
        <v>0</v>
      </c>
      <c r="U2161" s="44">
        <f t="shared" si="572"/>
        <v>547</v>
      </c>
      <c r="V2161" s="44">
        <f t="shared" si="572"/>
        <v>5</v>
      </c>
      <c r="W2161" s="44">
        <f t="shared" si="572"/>
        <v>1</v>
      </c>
      <c r="X2161" s="44">
        <f t="shared" si="572"/>
        <v>0</v>
      </c>
      <c r="Y2161" s="44">
        <f t="shared" si="572"/>
        <v>1</v>
      </c>
      <c r="Z2161" s="44">
        <f t="shared" si="572"/>
        <v>3</v>
      </c>
      <c r="AA2161" s="44">
        <f t="shared" si="572"/>
        <v>1</v>
      </c>
      <c r="AB2161" s="44">
        <f t="shared" si="572"/>
        <v>2</v>
      </c>
      <c r="AC2161" s="44">
        <f t="shared" si="572"/>
        <v>0</v>
      </c>
      <c r="AD2161" s="44">
        <f t="shared" si="572"/>
        <v>21</v>
      </c>
      <c r="AE2161" s="44">
        <f t="shared" si="572"/>
        <v>0</v>
      </c>
      <c r="AF2161" s="44">
        <f t="shared" si="572"/>
        <v>1823</v>
      </c>
      <c r="AG2161" s="44">
        <f t="shared" si="572"/>
        <v>1802</v>
      </c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  <c r="AZ2161" s="10"/>
      <c r="BA2161" s="10"/>
      <c r="BB2161" s="10"/>
      <c r="BC2161" s="10"/>
      <c r="BD2161" s="10"/>
      <c r="BE2161" s="10"/>
      <c r="BF2161" s="10"/>
      <c r="BG2161" s="10"/>
      <c r="BH2161" s="10"/>
    </row>
    <row r="2162" spans="1:60" ht="15.6" x14ac:dyDescent="0.3">
      <c r="A2162" s="40"/>
      <c r="B2162" s="40"/>
      <c r="C2162" s="40"/>
      <c r="D2162" s="40"/>
      <c r="E2162" s="45"/>
      <c r="F2162" s="45"/>
      <c r="G2162" s="45"/>
      <c r="H2162" s="45"/>
      <c r="I2162" s="45"/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94"/>
      <c r="AE2162" s="41"/>
      <c r="AF2162" s="41"/>
      <c r="AG2162" s="41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  <c r="BA2162" s="10"/>
      <c r="BB2162" s="10"/>
      <c r="BC2162" s="10"/>
      <c r="BD2162" s="10"/>
      <c r="BE2162" s="10"/>
      <c r="BF2162" s="10"/>
      <c r="BG2162" s="10"/>
      <c r="BH2162" s="10"/>
    </row>
    <row r="2163" spans="1:60" ht="15.6" x14ac:dyDescent="0.3">
      <c r="A2163" s="67"/>
      <c r="B2163" s="67"/>
      <c r="C2163" s="67"/>
      <c r="D2163" s="61"/>
      <c r="E2163" s="61"/>
      <c r="F2163" s="61"/>
      <c r="G2163" s="103"/>
      <c r="H2163" s="68"/>
      <c r="I2163" s="68"/>
      <c r="J2163" s="62"/>
      <c r="K2163" s="62"/>
      <c r="L2163" s="62"/>
      <c r="M2163" s="68"/>
      <c r="N2163" s="68"/>
      <c r="O2163" s="68"/>
      <c r="P2163" s="62"/>
      <c r="Q2163" s="62"/>
      <c r="R2163" s="62"/>
      <c r="S2163" s="68"/>
      <c r="T2163" s="68"/>
      <c r="U2163" s="68"/>
      <c r="V2163" s="62"/>
      <c r="W2163" s="62"/>
      <c r="X2163" s="62"/>
      <c r="Y2163" s="68"/>
      <c r="Z2163" s="68"/>
      <c r="AA2163" s="68"/>
      <c r="AB2163" s="62"/>
      <c r="AC2163" s="62"/>
      <c r="AD2163" s="62"/>
      <c r="AE2163" s="68"/>
      <c r="AF2163" s="62"/>
      <c r="AG2163" s="62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  <c r="BA2163" s="10"/>
      <c r="BB2163" s="10"/>
      <c r="BC2163" s="10"/>
      <c r="BD2163" s="10"/>
      <c r="BE2163" s="10"/>
      <c r="BF2163" s="10"/>
      <c r="BG2163" s="10"/>
      <c r="BH2163" s="10"/>
    </row>
    <row r="2164" spans="1:60" ht="15.6" x14ac:dyDescent="0.3">
      <c r="A2164" s="165" t="s">
        <v>2853</v>
      </c>
      <c r="B2164" s="166"/>
      <c r="C2164" s="166"/>
      <c r="D2164" s="166"/>
      <c r="E2164" s="166"/>
      <c r="F2164" s="167"/>
      <c r="G2164" s="52">
        <f>G2069+G2077+G2084+G2091+G2096+G2104+G2108+G2114+G2118+G2124+G2129+G2135+G2143+G2151+G2156+G2161</f>
        <v>70</v>
      </c>
      <c r="H2164" s="52">
        <f t="shared" ref="H2164:AG2164" si="573">H2069+H2077+H2084+H2091+H2096+H2104+H2108+H2114+H2118+H2124+H2129+H2135+H2143+H2151+H2156+H2161</f>
        <v>16407</v>
      </c>
      <c r="I2164" s="52">
        <f>I2069+I2077+I2084+I2091+I2096+I2104+I2108+I2114+I2118+I2124+I2129+I2135+I2143+I2151+I2156+I2161</f>
        <v>59</v>
      </c>
      <c r="J2164" s="52">
        <f t="shared" si="573"/>
        <v>3</v>
      </c>
      <c r="K2164" s="52">
        <f t="shared" si="573"/>
        <v>5</v>
      </c>
      <c r="L2164" s="52">
        <f t="shared" si="573"/>
        <v>21</v>
      </c>
      <c r="M2164" s="52">
        <f t="shared" si="573"/>
        <v>10</v>
      </c>
      <c r="N2164" s="52">
        <f t="shared" si="573"/>
        <v>107</v>
      </c>
      <c r="O2164" s="52">
        <f t="shared" si="573"/>
        <v>5</v>
      </c>
      <c r="P2164" s="52">
        <f t="shared" si="573"/>
        <v>6</v>
      </c>
      <c r="Q2164" s="52">
        <f>Q2069+Q2077+Q2084+Q2091+Q2096+Q2104+Q2108+Q2114+Q2118+Q2124+Q2129+Q2135+Q2143+Q2151+Q2156+Q2161</f>
        <v>12</v>
      </c>
      <c r="R2164" s="52">
        <f t="shared" si="573"/>
        <v>0</v>
      </c>
      <c r="S2164" s="52">
        <f t="shared" si="573"/>
        <v>3</v>
      </c>
      <c r="T2164" s="52">
        <f t="shared" si="573"/>
        <v>5</v>
      </c>
      <c r="U2164" s="52">
        <f t="shared" si="573"/>
        <v>13212</v>
      </c>
      <c r="V2164" s="52">
        <f t="shared" si="573"/>
        <v>48</v>
      </c>
      <c r="W2164" s="52">
        <f t="shared" si="573"/>
        <v>10</v>
      </c>
      <c r="X2164" s="52">
        <f t="shared" si="573"/>
        <v>20</v>
      </c>
      <c r="Y2164" s="52">
        <f t="shared" si="573"/>
        <v>21</v>
      </c>
      <c r="Z2164" s="52">
        <f t="shared" si="573"/>
        <v>14</v>
      </c>
      <c r="AA2164" s="52">
        <f t="shared" si="573"/>
        <v>8</v>
      </c>
      <c r="AB2164" s="52">
        <f t="shared" si="573"/>
        <v>11</v>
      </c>
      <c r="AC2164" s="52">
        <f t="shared" si="573"/>
        <v>10</v>
      </c>
      <c r="AD2164" s="52">
        <f t="shared" si="573"/>
        <v>284</v>
      </c>
      <c r="AE2164" s="52">
        <f t="shared" si="573"/>
        <v>3</v>
      </c>
      <c r="AF2164" s="52">
        <f>AF2069+AF2077+AF2084+AF2091+AF2096+AF2104+AF2108+AF2114+AF2118+AF2124+AF2129+AF2135+AF2143+AF2151+AF2156+AF2161</f>
        <v>30351</v>
      </c>
      <c r="AG2164" s="52">
        <f t="shared" si="573"/>
        <v>30067</v>
      </c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  <c r="AZ2164" s="10"/>
      <c r="BA2164" s="10"/>
      <c r="BB2164" s="10"/>
      <c r="BC2164" s="10"/>
      <c r="BD2164" s="10"/>
      <c r="BE2164" s="10"/>
      <c r="BF2164" s="10"/>
      <c r="BG2164" s="10"/>
      <c r="BH2164" s="10"/>
    </row>
    <row r="2165" spans="1:60" ht="15.6" x14ac:dyDescent="0.3">
      <c r="A2165" s="46"/>
      <c r="B2165" s="46"/>
      <c r="C2165" s="46"/>
      <c r="D2165" s="46"/>
      <c r="E2165" s="135"/>
      <c r="F2165" s="135"/>
      <c r="G2165" s="135"/>
      <c r="H2165" s="135"/>
      <c r="I2165" s="135"/>
      <c r="J2165" s="135"/>
      <c r="K2165" s="135"/>
      <c r="L2165" s="135"/>
      <c r="M2165" s="135"/>
      <c r="N2165" s="135"/>
      <c r="O2165" s="135"/>
      <c r="P2165" s="135"/>
      <c r="Q2165" s="135"/>
      <c r="R2165" s="135"/>
      <c r="S2165" s="135"/>
      <c r="T2165" s="135"/>
      <c r="U2165" s="135"/>
      <c r="V2165" s="135"/>
      <c r="W2165" s="135"/>
      <c r="X2165" s="135"/>
      <c r="Y2165" s="135"/>
      <c r="Z2165" s="135"/>
      <c r="AA2165" s="135"/>
      <c r="AB2165" s="135"/>
      <c r="AC2165" s="135"/>
      <c r="AD2165" s="135"/>
      <c r="AE2165" s="135"/>
      <c r="AF2165" s="135"/>
      <c r="AG2165" s="135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  <c r="AZ2165" s="10"/>
      <c r="BA2165" s="10"/>
      <c r="BB2165" s="10"/>
      <c r="BC2165" s="10"/>
      <c r="BD2165" s="10"/>
      <c r="BE2165" s="10"/>
      <c r="BF2165" s="10"/>
      <c r="BG2165" s="10"/>
      <c r="BH2165" s="10"/>
    </row>
    <row r="2166" spans="1:60" ht="15.6" x14ac:dyDescent="0.3">
      <c r="A2166" s="53"/>
      <c r="B2166" s="54"/>
      <c r="C2166" s="54"/>
      <c r="D2166" s="54"/>
      <c r="E2166" s="54"/>
      <c r="F2166" s="55"/>
      <c r="G2166" s="56"/>
      <c r="H2166" s="56"/>
      <c r="I2166" s="56"/>
      <c r="J2166" s="56"/>
      <c r="K2166" s="56"/>
      <c r="L2166" s="56"/>
      <c r="M2166" s="56"/>
      <c r="N2166" s="56"/>
      <c r="O2166" s="56"/>
      <c r="P2166" s="56"/>
      <c r="Q2166" s="56"/>
      <c r="R2166" s="56"/>
      <c r="S2166" s="56"/>
      <c r="T2166" s="56"/>
      <c r="U2166" s="56"/>
      <c r="V2166" s="56"/>
      <c r="W2166" s="56"/>
      <c r="X2166" s="56"/>
      <c r="Y2166" s="56"/>
      <c r="Z2166" s="56"/>
      <c r="AA2166" s="56"/>
      <c r="AB2166" s="56"/>
      <c r="AC2166" s="56"/>
      <c r="AD2166" s="57"/>
      <c r="AE2166" s="56"/>
      <c r="AF2166" s="56"/>
      <c r="AG2166" s="56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  <c r="AZ2166" s="10"/>
      <c r="BA2166" s="10"/>
      <c r="BB2166" s="10"/>
      <c r="BC2166" s="10"/>
      <c r="BD2166" s="10"/>
      <c r="BE2166" s="10"/>
      <c r="BF2166" s="10"/>
      <c r="BG2166" s="10"/>
      <c r="BH2166" s="10"/>
    </row>
    <row r="2167" spans="1:60" ht="15.6" x14ac:dyDescent="0.3">
      <c r="A2167" s="34" t="s">
        <v>2725</v>
      </c>
      <c r="B2167" s="34" t="s">
        <v>2856</v>
      </c>
      <c r="C2167" s="34" t="s">
        <v>2727</v>
      </c>
      <c r="D2167" s="34">
        <v>1</v>
      </c>
      <c r="E2167" s="34" t="s">
        <v>2857</v>
      </c>
      <c r="F2167" s="91" t="s">
        <v>2858</v>
      </c>
      <c r="G2167" s="47">
        <v>1</v>
      </c>
      <c r="H2167" s="47">
        <v>91</v>
      </c>
      <c r="I2167" s="47">
        <v>2</v>
      </c>
      <c r="J2167" s="47">
        <v>0</v>
      </c>
      <c r="K2167" s="47">
        <v>0</v>
      </c>
      <c r="L2167" s="47">
        <v>0</v>
      </c>
      <c r="M2167" s="47">
        <v>0</v>
      </c>
      <c r="N2167" s="47">
        <v>3</v>
      </c>
      <c r="O2167" s="47">
        <v>0</v>
      </c>
      <c r="P2167" s="47">
        <v>0</v>
      </c>
      <c r="Q2167" s="47">
        <v>0</v>
      </c>
      <c r="R2167" s="47">
        <v>0</v>
      </c>
      <c r="S2167" s="47">
        <v>0</v>
      </c>
      <c r="T2167" s="47">
        <v>0</v>
      </c>
      <c r="U2167" s="47">
        <v>249</v>
      </c>
      <c r="V2167" s="47">
        <v>1</v>
      </c>
      <c r="W2167" s="47">
        <v>0</v>
      </c>
      <c r="X2167" s="47">
        <v>0</v>
      </c>
      <c r="Y2167" s="47">
        <v>0</v>
      </c>
      <c r="Z2167" s="47">
        <v>0</v>
      </c>
      <c r="AA2167" s="47">
        <v>0</v>
      </c>
      <c r="AB2167" s="47">
        <v>2</v>
      </c>
      <c r="AC2167" s="47">
        <v>0</v>
      </c>
      <c r="AD2167" s="47">
        <v>9</v>
      </c>
      <c r="AE2167" s="47">
        <v>0</v>
      </c>
      <c r="AF2167" s="35">
        <f>G2167+H2167+I2167+J2167+K2167+L2167+M2167+N2167+O2167+P2167+Q2167+R2167+S2167+T2167+U2167+V2167+W2167+X2167+Y2167+Z2167+AA2167+AB2167+AC2167+AD2167</f>
        <v>358</v>
      </c>
      <c r="AG2167" s="35">
        <f>G2167+H2167+I2167+J2167+K2167+L2167+M2167+N2167+O2167+P2167+Q2167+R2167+S2167+T2167+U2167+V2167+W2167+X2167+Y2167+Z2167+AA2167+AB2167+AC2167</f>
        <v>349</v>
      </c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  <c r="BA2167" s="10"/>
      <c r="BB2167" s="10"/>
      <c r="BC2167" s="10"/>
      <c r="BD2167" s="10"/>
      <c r="BE2167" s="10"/>
      <c r="BF2167" s="10"/>
      <c r="BG2167" s="10"/>
      <c r="BH2167" s="10"/>
    </row>
    <row r="2168" spans="1:60" ht="15.6" x14ac:dyDescent="0.3">
      <c r="A2168" s="34" t="s">
        <v>2725</v>
      </c>
      <c r="B2168" s="34" t="s">
        <v>2856</v>
      </c>
      <c r="C2168" s="34" t="s">
        <v>2727</v>
      </c>
      <c r="D2168" s="34">
        <v>1</v>
      </c>
      <c r="E2168" s="34" t="s">
        <v>2859</v>
      </c>
      <c r="F2168" s="91" t="s">
        <v>2860</v>
      </c>
      <c r="G2168" s="47">
        <v>2</v>
      </c>
      <c r="H2168" s="47">
        <v>50</v>
      </c>
      <c r="I2168" s="47">
        <v>0</v>
      </c>
      <c r="J2168" s="47">
        <v>0</v>
      </c>
      <c r="K2168" s="47">
        <v>0</v>
      </c>
      <c r="L2168" s="47">
        <v>1</v>
      </c>
      <c r="M2168" s="47">
        <v>0</v>
      </c>
      <c r="N2168" s="47">
        <v>1</v>
      </c>
      <c r="O2168" s="47">
        <v>0</v>
      </c>
      <c r="P2168" s="47">
        <v>0</v>
      </c>
      <c r="Q2168" s="47">
        <v>0</v>
      </c>
      <c r="R2168" s="47">
        <v>0</v>
      </c>
      <c r="S2168" s="47">
        <v>0</v>
      </c>
      <c r="T2168" s="47">
        <v>0</v>
      </c>
      <c r="U2168" s="47">
        <v>251</v>
      </c>
      <c r="V2168" s="47">
        <v>1</v>
      </c>
      <c r="W2168" s="47">
        <v>0</v>
      </c>
      <c r="X2168" s="47">
        <v>1</v>
      </c>
      <c r="Y2168" s="47">
        <v>0</v>
      </c>
      <c r="Z2168" s="47">
        <v>0</v>
      </c>
      <c r="AA2168" s="47">
        <v>0</v>
      </c>
      <c r="AB2168" s="47">
        <v>1</v>
      </c>
      <c r="AC2168" s="47">
        <v>2</v>
      </c>
      <c r="AD2168" s="47">
        <v>5</v>
      </c>
      <c r="AE2168" s="47">
        <v>0</v>
      </c>
      <c r="AF2168" s="35">
        <f>G2168+H2168+I2168+J2168+K2168+L2168+M2168+N2168+O2168+P2168+Q2168+R2168+S2168+T2168+U2168+V2168+W2168+X2168+Y2168+Z2168+AA2168+AB2168+AC2168+AD2168</f>
        <v>315</v>
      </c>
      <c r="AG2168" s="35">
        <f>G2168+H2168+I2168+J2168+K2168+L2168+M2168+N2168+O2168+P2168+Q2168+R2168+S2168+T2168+U2168+V2168+W2168+X2168+Y2168+Z2168+AA2168+AB2168+AC2168</f>
        <v>310</v>
      </c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  <c r="BA2168" s="10"/>
      <c r="BB2168" s="10"/>
      <c r="BC2168" s="10"/>
      <c r="BD2168" s="10"/>
      <c r="BE2168" s="10"/>
      <c r="BF2168" s="10"/>
      <c r="BG2168" s="10"/>
      <c r="BH2168" s="10"/>
    </row>
    <row r="2169" spans="1:60" ht="15.6" x14ac:dyDescent="0.3">
      <c r="A2169" s="34" t="s">
        <v>2725</v>
      </c>
      <c r="B2169" s="34" t="s">
        <v>2856</v>
      </c>
      <c r="C2169" s="34" t="s">
        <v>2727</v>
      </c>
      <c r="D2169" s="34">
        <v>1</v>
      </c>
      <c r="E2169" s="34" t="s">
        <v>2861</v>
      </c>
      <c r="F2169" s="91" t="s">
        <v>2862</v>
      </c>
      <c r="G2169" s="47">
        <v>1</v>
      </c>
      <c r="H2169" s="47">
        <v>47</v>
      </c>
      <c r="I2169" s="47">
        <v>0</v>
      </c>
      <c r="J2169" s="47">
        <v>0</v>
      </c>
      <c r="K2169" s="47">
        <v>0</v>
      </c>
      <c r="L2169" s="47">
        <v>0</v>
      </c>
      <c r="M2169" s="47">
        <v>0</v>
      </c>
      <c r="N2169" s="47">
        <v>1</v>
      </c>
      <c r="O2169" s="47">
        <v>0</v>
      </c>
      <c r="P2169" s="47">
        <v>0</v>
      </c>
      <c r="Q2169" s="47">
        <v>0</v>
      </c>
      <c r="R2169" s="47">
        <v>0</v>
      </c>
      <c r="S2169" s="47">
        <v>0</v>
      </c>
      <c r="T2169" s="47">
        <v>1</v>
      </c>
      <c r="U2169" s="47">
        <v>209</v>
      </c>
      <c r="V2169" s="47">
        <v>1</v>
      </c>
      <c r="W2169" s="47">
        <v>1</v>
      </c>
      <c r="X2169" s="47">
        <v>0</v>
      </c>
      <c r="Y2169" s="47">
        <v>0</v>
      </c>
      <c r="Z2169" s="47">
        <v>0</v>
      </c>
      <c r="AA2169" s="47">
        <v>0</v>
      </c>
      <c r="AB2169" s="47">
        <v>0</v>
      </c>
      <c r="AC2169" s="47">
        <v>0</v>
      </c>
      <c r="AD2169" s="47">
        <v>2</v>
      </c>
      <c r="AE2169" s="47">
        <v>0</v>
      </c>
      <c r="AF2169" s="35">
        <f>G2169+H2169+I2169+J2169+K2169+L2169+M2169+N2169+O2169+P2169+Q2169+R2169+S2169+T2169+U2169+V2169+W2169+X2169+Y2169+Z2169+AA2169+AB2169+AC2169+AD2169</f>
        <v>263</v>
      </c>
      <c r="AG2169" s="35">
        <f>G2169+H2169+I2169+J2169+K2169+L2169+M2169+N2169+O2169+P2169+Q2169+R2169+S2169+T2169+U2169+V2169+W2169+X2169+Y2169+Z2169+AA2169+AB2169+AC2169</f>
        <v>261</v>
      </c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  <c r="BA2169" s="10"/>
      <c r="BB2169" s="10"/>
      <c r="BC2169" s="10"/>
      <c r="BD2169" s="10"/>
      <c r="BE2169" s="10"/>
      <c r="BF2169" s="10"/>
      <c r="BG2169" s="10"/>
      <c r="BH2169" s="10"/>
    </row>
    <row r="2170" spans="1:60" ht="15.6" x14ac:dyDescent="0.3">
      <c r="A2170" s="40"/>
      <c r="B2170" s="40"/>
      <c r="C2170" s="40"/>
      <c r="D2170" s="40"/>
      <c r="E2170" s="44" t="s">
        <v>8</v>
      </c>
      <c r="F2170" s="44" t="s">
        <v>7</v>
      </c>
      <c r="G2170" s="44">
        <f>SUM(G2167:G2169)</f>
        <v>4</v>
      </c>
      <c r="H2170" s="44">
        <f t="shared" ref="H2170:AG2170" si="574">SUM(H2167:H2169)</f>
        <v>188</v>
      </c>
      <c r="I2170" s="44">
        <f>SUM(I2167:I2169)</f>
        <v>2</v>
      </c>
      <c r="J2170" s="44">
        <f t="shared" si="574"/>
        <v>0</v>
      </c>
      <c r="K2170" s="44">
        <f t="shared" si="574"/>
        <v>0</v>
      </c>
      <c r="L2170" s="44">
        <f t="shared" si="574"/>
        <v>1</v>
      </c>
      <c r="M2170" s="44">
        <f t="shared" si="574"/>
        <v>0</v>
      </c>
      <c r="N2170" s="44">
        <f t="shared" si="574"/>
        <v>5</v>
      </c>
      <c r="O2170" s="44">
        <f t="shared" si="574"/>
        <v>0</v>
      </c>
      <c r="P2170" s="44">
        <f t="shared" si="574"/>
        <v>0</v>
      </c>
      <c r="Q2170" s="44">
        <f t="shared" si="574"/>
        <v>0</v>
      </c>
      <c r="R2170" s="44">
        <f t="shared" si="574"/>
        <v>0</v>
      </c>
      <c r="S2170" s="44">
        <f t="shared" si="574"/>
        <v>0</v>
      </c>
      <c r="T2170" s="44">
        <f t="shared" si="574"/>
        <v>1</v>
      </c>
      <c r="U2170" s="44">
        <f t="shared" si="574"/>
        <v>709</v>
      </c>
      <c r="V2170" s="44">
        <f t="shared" si="574"/>
        <v>3</v>
      </c>
      <c r="W2170" s="44">
        <f t="shared" si="574"/>
        <v>1</v>
      </c>
      <c r="X2170" s="44">
        <f t="shared" si="574"/>
        <v>1</v>
      </c>
      <c r="Y2170" s="44">
        <f t="shared" si="574"/>
        <v>0</v>
      </c>
      <c r="Z2170" s="44">
        <f t="shared" si="574"/>
        <v>0</v>
      </c>
      <c r="AA2170" s="44">
        <f t="shared" si="574"/>
        <v>0</v>
      </c>
      <c r="AB2170" s="44">
        <f t="shared" si="574"/>
        <v>3</v>
      </c>
      <c r="AC2170" s="44">
        <f t="shared" si="574"/>
        <v>2</v>
      </c>
      <c r="AD2170" s="44">
        <f t="shared" si="574"/>
        <v>16</v>
      </c>
      <c r="AE2170" s="44">
        <f t="shared" si="574"/>
        <v>0</v>
      </c>
      <c r="AF2170" s="44">
        <f t="shared" si="574"/>
        <v>936</v>
      </c>
      <c r="AG2170" s="44">
        <f t="shared" si="574"/>
        <v>920</v>
      </c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  <c r="AZ2170" s="10"/>
      <c r="BA2170" s="10"/>
      <c r="BB2170" s="10"/>
      <c r="BC2170" s="10"/>
      <c r="BD2170" s="10"/>
      <c r="BE2170" s="10"/>
      <c r="BF2170" s="10"/>
      <c r="BG2170" s="10"/>
      <c r="BH2170" s="10"/>
    </row>
    <row r="2171" spans="1:60" s="9" customFormat="1" ht="15.6" x14ac:dyDescent="0.3">
      <c r="A2171" s="40"/>
      <c r="B2171" s="40"/>
      <c r="C2171" s="40"/>
      <c r="D2171" s="40"/>
      <c r="E2171" s="40"/>
      <c r="F2171" s="40"/>
      <c r="G2171" s="40"/>
      <c r="H2171" s="40"/>
      <c r="I2171" s="40"/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83"/>
      <c r="AE2171" s="41"/>
      <c r="AF2171" s="41"/>
      <c r="AG2171" s="41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</row>
    <row r="2172" spans="1:60" ht="15.6" x14ac:dyDescent="0.3">
      <c r="A2172" s="34" t="s">
        <v>2725</v>
      </c>
      <c r="B2172" s="34" t="s">
        <v>2856</v>
      </c>
      <c r="C2172" s="34" t="s">
        <v>2727</v>
      </c>
      <c r="D2172" s="34">
        <v>2</v>
      </c>
      <c r="E2172" s="34" t="s">
        <v>2863</v>
      </c>
      <c r="F2172" s="91" t="s">
        <v>2864</v>
      </c>
      <c r="G2172" s="47">
        <v>3</v>
      </c>
      <c r="H2172" s="47">
        <v>45</v>
      </c>
      <c r="I2172" s="47">
        <v>0</v>
      </c>
      <c r="J2172" s="47">
        <v>0</v>
      </c>
      <c r="K2172" s="47">
        <v>0</v>
      </c>
      <c r="L2172" s="47">
        <v>0</v>
      </c>
      <c r="M2172" s="47">
        <v>0</v>
      </c>
      <c r="N2172" s="47">
        <v>0</v>
      </c>
      <c r="O2172" s="47">
        <v>1</v>
      </c>
      <c r="P2172" s="47">
        <v>0</v>
      </c>
      <c r="Q2172" s="47">
        <v>0</v>
      </c>
      <c r="R2172" s="47">
        <v>1</v>
      </c>
      <c r="S2172" s="47">
        <v>0</v>
      </c>
      <c r="T2172" s="47">
        <v>1</v>
      </c>
      <c r="U2172" s="47">
        <v>234</v>
      </c>
      <c r="V2172" s="47">
        <v>0</v>
      </c>
      <c r="W2172" s="47">
        <v>0</v>
      </c>
      <c r="X2172" s="47">
        <v>0</v>
      </c>
      <c r="Y2172" s="47">
        <v>0</v>
      </c>
      <c r="Z2172" s="47">
        <v>0</v>
      </c>
      <c r="AA2172" s="47">
        <v>0</v>
      </c>
      <c r="AB2172" s="47">
        <v>0</v>
      </c>
      <c r="AC2172" s="47">
        <v>0</v>
      </c>
      <c r="AD2172" s="47">
        <v>4</v>
      </c>
      <c r="AE2172" s="47">
        <v>0</v>
      </c>
      <c r="AF2172" s="35">
        <f>G2172+H2172+I2172+J2172+K2172+L2172+M2172+N2172+O2172+P2172+Q2172+R2172+S2172+T2172+U2172+V2172+W2172+X2172+Y2172+Z2172+AA2172+AB2172+AC2172+AD2172</f>
        <v>289</v>
      </c>
      <c r="AG2172" s="35">
        <f>G2172+H2172+I2172+J2172+K2172+L2172+M2172+N2172+O2172+P2172+Q2172+R2172+S2172+T2172+U2172+V2172+W2172+X2172+Y2172+Z2172+AA2172+AB2172+AC2172</f>
        <v>285</v>
      </c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  <c r="AZ2172" s="10"/>
      <c r="BA2172" s="10"/>
      <c r="BB2172" s="10"/>
      <c r="BC2172" s="10"/>
      <c r="BD2172" s="10"/>
      <c r="BE2172" s="10"/>
      <c r="BF2172" s="10"/>
      <c r="BG2172" s="10"/>
      <c r="BH2172" s="10"/>
    </row>
    <row r="2173" spans="1:60" ht="15.6" x14ac:dyDescent="0.3">
      <c r="A2173" s="34" t="s">
        <v>2725</v>
      </c>
      <c r="B2173" s="34" t="s">
        <v>2856</v>
      </c>
      <c r="C2173" s="34" t="s">
        <v>2727</v>
      </c>
      <c r="D2173" s="34">
        <v>2</v>
      </c>
      <c r="E2173" s="34" t="s">
        <v>2865</v>
      </c>
      <c r="F2173" s="91" t="s">
        <v>2866</v>
      </c>
      <c r="G2173" s="47">
        <v>1</v>
      </c>
      <c r="H2173" s="47">
        <v>54</v>
      </c>
      <c r="I2173" s="47">
        <v>2</v>
      </c>
      <c r="J2173" s="47">
        <v>0</v>
      </c>
      <c r="K2173" s="47">
        <v>0</v>
      </c>
      <c r="L2173" s="47">
        <v>0</v>
      </c>
      <c r="M2173" s="47">
        <v>0</v>
      </c>
      <c r="N2173" s="47">
        <v>2</v>
      </c>
      <c r="O2173" s="47">
        <v>0</v>
      </c>
      <c r="P2173" s="47">
        <v>0</v>
      </c>
      <c r="Q2173" s="47">
        <v>1</v>
      </c>
      <c r="R2173" s="47">
        <v>0</v>
      </c>
      <c r="S2173" s="47">
        <v>0</v>
      </c>
      <c r="T2173" s="47">
        <v>1</v>
      </c>
      <c r="U2173" s="47">
        <v>184</v>
      </c>
      <c r="V2173" s="47">
        <v>0</v>
      </c>
      <c r="W2173" s="47">
        <v>0</v>
      </c>
      <c r="X2173" s="47">
        <v>0</v>
      </c>
      <c r="Y2173" s="47">
        <v>1</v>
      </c>
      <c r="Z2173" s="47">
        <v>0</v>
      </c>
      <c r="AA2173" s="47">
        <v>0</v>
      </c>
      <c r="AB2173" s="47">
        <v>0</v>
      </c>
      <c r="AC2173" s="47">
        <v>2</v>
      </c>
      <c r="AD2173" s="47">
        <v>13</v>
      </c>
      <c r="AE2173" s="47">
        <v>0</v>
      </c>
      <c r="AF2173" s="35">
        <f>G2173+H2173+I2173+J2173+K2173+L2173+M2173+N2173+O2173+P2173+Q2173+R2173+S2173+T2173+U2173+V2173+W2173+X2173+Y2173+Z2173+AA2173+AB2173+AC2173+AD2173</f>
        <v>261</v>
      </c>
      <c r="AG2173" s="35">
        <f>G2173+H2173+I2173+J2173+K2173+L2173+M2173+N2173+O2173+P2173+Q2173+R2173+S2173+T2173+U2173+V2173+W2173+X2173+Y2173+Z2173+AA2173+AB2173+AC2173</f>
        <v>248</v>
      </c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  <c r="BA2173" s="10"/>
      <c r="BB2173" s="10"/>
      <c r="BC2173" s="10"/>
      <c r="BD2173" s="10"/>
      <c r="BE2173" s="10"/>
      <c r="BF2173" s="10"/>
      <c r="BG2173" s="10"/>
      <c r="BH2173" s="10"/>
    </row>
    <row r="2174" spans="1:60" ht="15.6" x14ac:dyDescent="0.3">
      <c r="A2174" s="34" t="s">
        <v>2725</v>
      </c>
      <c r="B2174" s="34" t="s">
        <v>2856</v>
      </c>
      <c r="C2174" s="34" t="s">
        <v>2727</v>
      </c>
      <c r="D2174" s="34">
        <v>2</v>
      </c>
      <c r="E2174" s="34" t="s">
        <v>2867</v>
      </c>
      <c r="F2174" s="91" t="s">
        <v>2868</v>
      </c>
      <c r="G2174" s="47">
        <v>1</v>
      </c>
      <c r="H2174" s="47">
        <v>89</v>
      </c>
      <c r="I2174" s="47">
        <v>0</v>
      </c>
      <c r="J2174" s="47">
        <v>0</v>
      </c>
      <c r="K2174" s="47">
        <v>0</v>
      </c>
      <c r="L2174" s="47">
        <v>0</v>
      </c>
      <c r="M2174" s="47">
        <v>1</v>
      </c>
      <c r="N2174" s="47">
        <v>0</v>
      </c>
      <c r="O2174" s="47">
        <v>0</v>
      </c>
      <c r="P2174" s="47">
        <v>0</v>
      </c>
      <c r="Q2174" s="47">
        <v>0</v>
      </c>
      <c r="R2174" s="47">
        <v>0</v>
      </c>
      <c r="S2174" s="47">
        <v>0</v>
      </c>
      <c r="T2174" s="47">
        <v>0</v>
      </c>
      <c r="U2174" s="47">
        <v>261</v>
      </c>
      <c r="V2174" s="47">
        <v>1</v>
      </c>
      <c r="W2174" s="47">
        <v>0</v>
      </c>
      <c r="X2174" s="47">
        <v>0</v>
      </c>
      <c r="Y2174" s="47">
        <v>0</v>
      </c>
      <c r="Z2174" s="47">
        <v>1</v>
      </c>
      <c r="AA2174" s="47">
        <v>1</v>
      </c>
      <c r="AB2174" s="47">
        <v>0</v>
      </c>
      <c r="AC2174" s="47">
        <v>0</v>
      </c>
      <c r="AD2174" s="47">
        <v>11</v>
      </c>
      <c r="AE2174" s="47">
        <v>0</v>
      </c>
      <c r="AF2174" s="35">
        <f>G2174+H2174+I2174+J2174+K2174+L2174+M2174+N2174+O2174+P2174+Q2174+R2174+S2174+T2174+U2174+V2174+W2174+X2174+Y2174+Z2174+AA2174+AB2174+AC2174+AD2174</f>
        <v>366</v>
      </c>
      <c r="AG2174" s="35">
        <f>G2174+H2174+I2174+J2174+K2174+L2174+M2174+N2174+O2174+P2174+Q2174+R2174+S2174+T2174+U2174+V2174+W2174+X2174+Y2174+Z2174+AA2174+AB2174+AC2174</f>
        <v>355</v>
      </c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</row>
    <row r="2175" spans="1:60" ht="15.6" x14ac:dyDescent="0.3">
      <c r="A2175" s="34" t="s">
        <v>2725</v>
      </c>
      <c r="B2175" s="34" t="s">
        <v>2856</v>
      </c>
      <c r="C2175" s="34" t="s">
        <v>2727</v>
      </c>
      <c r="D2175" s="34">
        <v>2</v>
      </c>
      <c r="E2175" s="34" t="s">
        <v>2869</v>
      </c>
      <c r="F2175" s="91" t="s">
        <v>2870</v>
      </c>
      <c r="G2175" s="47">
        <v>0</v>
      </c>
      <c r="H2175" s="47">
        <v>18</v>
      </c>
      <c r="I2175" s="47">
        <v>0</v>
      </c>
      <c r="J2175" s="47">
        <v>0</v>
      </c>
      <c r="K2175" s="47">
        <v>0</v>
      </c>
      <c r="L2175" s="47">
        <v>0</v>
      </c>
      <c r="M2175" s="47">
        <v>0</v>
      </c>
      <c r="N2175" s="47">
        <v>1</v>
      </c>
      <c r="O2175" s="47">
        <v>0</v>
      </c>
      <c r="P2175" s="47">
        <v>0</v>
      </c>
      <c r="Q2175" s="47">
        <v>0</v>
      </c>
      <c r="R2175" s="47">
        <v>0</v>
      </c>
      <c r="S2175" s="47">
        <v>0</v>
      </c>
      <c r="T2175" s="47">
        <v>0</v>
      </c>
      <c r="U2175" s="47">
        <v>70</v>
      </c>
      <c r="V2175" s="47">
        <v>0</v>
      </c>
      <c r="W2175" s="47">
        <v>0</v>
      </c>
      <c r="X2175" s="47">
        <v>0</v>
      </c>
      <c r="Y2175" s="47">
        <v>0</v>
      </c>
      <c r="Z2175" s="47">
        <v>0</v>
      </c>
      <c r="AA2175" s="47">
        <v>0</v>
      </c>
      <c r="AB2175" s="47">
        <v>0</v>
      </c>
      <c r="AC2175" s="47">
        <v>0</v>
      </c>
      <c r="AD2175" s="47">
        <v>1</v>
      </c>
      <c r="AE2175" s="47">
        <v>0</v>
      </c>
      <c r="AF2175" s="35">
        <f>G2175+H2175+I2175+J2175+K2175+L2175+M2175+N2175+O2175+P2175+Q2175+R2175+S2175+T2175+U2175+V2175+W2175+X2175+Y2175+Z2175+AA2175+AB2175+AC2175+AD2175</f>
        <v>90</v>
      </c>
      <c r="AG2175" s="35">
        <f>G2175+H2175+I2175+J2175+K2175+L2175+M2175+N2175+O2175+P2175+Q2175+R2175+S2175+T2175+U2175+V2175+W2175+X2175+Y2175+Z2175+AA2175+AB2175+AC2175</f>
        <v>89</v>
      </c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</row>
    <row r="2176" spans="1:60" ht="15.6" x14ac:dyDescent="0.3">
      <c r="A2176" s="34" t="s">
        <v>2725</v>
      </c>
      <c r="B2176" s="34" t="s">
        <v>2856</v>
      </c>
      <c r="C2176" s="34" t="s">
        <v>2727</v>
      </c>
      <c r="D2176" s="34">
        <v>2</v>
      </c>
      <c r="E2176" s="34" t="s">
        <v>2871</v>
      </c>
      <c r="F2176" s="91" t="s">
        <v>2872</v>
      </c>
      <c r="G2176" s="47">
        <v>1</v>
      </c>
      <c r="H2176" s="47">
        <v>29</v>
      </c>
      <c r="I2176" s="47">
        <v>1</v>
      </c>
      <c r="J2176" s="47">
        <v>0</v>
      </c>
      <c r="K2176" s="47">
        <v>0</v>
      </c>
      <c r="L2176" s="47">
        <v>0</v>
      </c>
      <c r="M2176" s="47">
        <v>0</v>
      </c>
      <c r="N2176" s="47">
        <v>1</v>
      </c>
      <c r="O2176" s="47">
        <v>0</v>
      </c>
      <c r="P2176" s="47">
        <v>0</v>
      </c>
      <c r="Q2176" s="47">
        <v>0</v>
      </c>
      <c r="R2176" s="47">
        <v>0</v>
      </c>
      <c r="S2176" s="47">
        <v>0</v>
      </c>
      <c r="T2176" s="47">
        <v>0</v>
      </c>
      <c r="U2176" s="47">
        <v>132</v>
      </c>
      <c r="V2176" s="47">
        <v>0</v>
      </c>
      <c r="W2176" s="47">
        <v>1</v>
      </c>
      <c r="X2176" s="47">
        <v>0</v>
      </c>
      <c r="Y2176" s="47">
        <v>0</v>
      </c>
      <c r="Z2176" s="47">
        <v>0</v>
      </c>
      <c r="AA2176" s="47">
        <v>0</v>
      </c>
      <c r="AB2176" s="47">
        <v>0</v>
      </c>
      <c r="AC2176" s="47">
        <v>0</v>
      </c>
      <c r="AD2176" s="47">
        <v>0</v>
      </c>
      <c r="AE2176" s="47">
        <v>0</v>
      </c>
      <c r="AF2176" s="35">
        <f>G2176+H2176+I2176+J2176+K2176+L2176+M2176+N2176+O2176+P2176+Q2176+R2176+S2176+T2176+U2176+V2176+W2176+X2176+Y2176+Z2176+AA2176+AB2176+AC2176+AD2176</f>
        <v>165</v>
      </c>
      <c r="AG2176" s="35">
        <f>G2176+H2176+I2176+J2176+K2176+L2176+M2176+N2176+O2176+P2176+Q2176+R2176+S2176+T2176+U2176+V2176+W2176+X2176+Y2176+Z2176+AA2176+AB2176+AC2176</f>
        <v>165</v>
      </c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  <c r="BA2176" s="10"/>
      <c r="BB2176" s="10"/>
      <c r="BC2176" s="10"/>
      <c r="BD2176" s="10"/>
      <c r="BE2176" s="10"/>
      <c r="BF2176" s="10"/>
      <c r="BG2176" s="10"/>
      <c r="BH2176" s="10"/>
    </row>
    <row r="2177" spans="1:60" ht="15.6" x14ac:dyDescent="0.3">
      <c r="A2177" s="40"/>
      <c r="B2177" s="40"/>
      <c r="C2177" s="40"/>
      <c r="D2177" s="40"/>
      <c r="E2177" s="44" t="s">
        <v>14</v>
      </c>
      <c r="F2177" s="44" t="s">
        <v>7</v>
      </c>
      <c r="G2177" s="44">
        <f>SUM(G2172:G2176)</f>
        <v>6</v>
      </c>
      <c r="H2177" s="44">
        <f t="shared" ref="H2177:AG2177" si="575">SUM(H2172:H2176)</f>
        <v>235</v>
      </c>
      <c r="I2177" s="44">
        <f t="shared" si="575"/>
        <v>3</v>
      </c>
      <c r="J2177" s="44">
        <f t="shared" si="575"/>
        <v>0</v>
      </c>
      <c r="K2177" s="44">
        <f t="shared" si="575"/>
        <v>0</v>
      </c>
      <c r="L2177" s="44">
        <f t="shared" si="575"/>
        <v>0</v>
      </c>
      <c r="M2177" s="44">
        <f>SUM(M2172:M2176)</f>
        <v>1</v>
      </c>
      <c r="N2177" s="44">
        <f t="shared" si="575"/>
        <v>4</v>
      </c>
      <c r="O2177" s="44">
        <f t="shared" si="575"/>
        <v>1</v>
      </c>
      <c r="P2177" s="44">
        <f t="shared" si="575"/>
        <v>0</v>
      </c>
      <c r="Q2177" s="44">
        <f t="shared" si="575"/>
        <v>1</v>
      </c>
      <c r="R2177" s="44">
        <f t="shared" si="575"/>
        <v>1</v>
      </c>
      <c r="S2177" s="44">
        <f t="shared" si="575"/>
        <v>0</v>
      </c>
      <c r="T2177" s="44">
        <f t="shared" si="575"/>
        <v>2</v>
      </c>
      <c r="U2177" s="44">
        <f t="shared" si="575"/>
        <v>881</v>
      </c>
      <c r="V2177" s="44">
        <f t="shared" si="575"/>
        <v>1</v>
      </c>
      <c r="W2177" s="44">
        <f t="shared" si="575"/>
        <v>1</v>
      </c>
      <c r="X2177" s="44">
        <f t="shared" si="575"/>
        <v>0</v>
      </c>
      <c r="Y2177" s="44">
        <f t="shared" si="575"/>
        <v>1</v>
      </c>
      <c r="Z2177" s="44">
        <f t="shared" si="575"/>
        <v>1</v>
      </c>
      <c r="AA2177" s="44">
        <f t="shared" si="575"/>
        <v>1</v>
      </c>
      <c r="AB2177" s="44">
        <f t="shared" si="575"/>
        <v>0</v>
      </c>
      <c r="AC2177" s="44">
        <f t="shared" si="575"/>
        <v>2</v>
      </c>
      <c r="AD2177" s="44">
        <f t="shared" si="575"/>
        <v>29</v>
      </c>
      <c r="AE2177" s="44">
        <f t="shared" si="575"/>
        <v>0</v>
      </c>
      <c r="AF2177" s="44">
        <f t="shared" si="575"/>
        <v>1171</v>
      </c>
      <c r="AG2177" s="44">
        <f t="shared" si="575"/>
        <v>1142</v>
      </c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  <c r="BA2177" s="10"/>
      <c r="BB2177" s="10"/>
      <c r="BC2177" s="10"/>
      <c r="BD2177" s="10"/>
      <c r="BE2177" s="10"/>
      <c r="BF2177" s="10"/>
      <c r="BG2177" s="10"/>
      <c r="BH2177" s="10"/>
    </row>
    <row r="2178" spans="1:60" ht="15.6" x14ac:dyDescent="0.3">
      <c r="A2178" s="40"/>
      <c r="B2178" s="40"/>
      <c r="C2178" s="40"/>
      <c r="D2178" s="40"/>
      <c r="E2178" s="45"/>
      <c r="F2178" s="45"/>
      <c r="G2178" s="45"/>
      <c r="H2178" s="45"/>
      <c r="I2178" s="45"/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94"/>
      <c r="AE2178" s="41"/>
      <c r="AF2178" s="41"/>
      <c r="AG2178" s="41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  <c r="BA2178" s="10"/>
      <c r="BB2178" s="10"/>
      <c r="BC2178" s="10"/>
      <c r="BD2178" s="10"/>
      <c r="BE2178" s="10"/>
      <c r="BF2178" s="10"/>
      <c r="BG2178" s="10"/>
      <c r="BH2178" s="10"/>
    </row>
    <row r="2179" spans="1:60" ht="15.6" x14ac:dyDescent="0.3">
      <c r="A2179" s="34" t="s">
        <v>2725</v>
      </c>
      <c r="B2179" s="34" t="s">
        <v>2856</v>
      </c>
      <c r="C2179" s="34" t="s">
        <v>2727</v>
      </c>
      <c r="D2179" s="34">
        <v>4</v>
      </c>
      <c r="E2179" s="34" t="s">
        <v>2873</v>
      </c>
      <c r="F2179" s="91" t="s">
        <v>2874</v>
      </c>
      <c r="G2179" s="47">
        <v>2</v>
      </c>
      <c r="H2179" s="47">
        <v>20</v>
      </c>
      <c r="I2179" s="47">
        <v>2</v>
      </c>
      <c r="J2179" s="47">
        <v>0</v>
      </c>
      <c r="K2179" s="47">
        <v>0</v>
      </c>
      <c r="L2179" s="47">
        <v>0</v>
      </c>
      <c r="M2179" s="47">
        <v>1</v>
      </c>
      <c r="N2179" s="47">
        <v>0</v>
      </c>
      <c r="O2179" s="47">
        <v>1</v>
      </c>
      <c r="P2179" s="47">
        <v>0</v>
      </c>
      <c r="Q2179" s="47">
        <v>1</v>
      </c>
      <c r="R2179" s="47">
        <v>0</v>
      </c>
      <c r="S2179" s="47">
        <v>0</v>
      </c>
      <c r="T2179" s="47">
        <v>0</v>
      </c>
      <c r="U2179" s="47">
        <v>234</v>
      </c>
      <c r="V2179" s="47">
        <v>0</v>
      </c>
      <c r="W2179" s="47">
        <v>0</v>
      </c>
      <c r="X2179" s="47">
        <v>1</v>
      </c>
      <c r="Y2179" s="47">
        <v>0</v>
      </c>
      <c r="Z2179" s="47">
        <v>0</v>
      </c>
      <c r="AA2179" s="47">
        <v>0</v>
      </c>
      <c r="AB2179" s="47">
        <v>0</v>
      </c>
      <c r="AC2179" s="47">
        <v>1</v>
      </c>
      <c r="AD2179" s="47">
        <v>6</v>
      </c>
      <c r="AE2179" s="47">
        <v>0</v>
      </c>
      <c r="AF2179" s="35">
        <f>G2179+H2179+I2179+J2179+K2179+L2179+M2179+N2179+O2179+P2179+Q2179+R2179+S2179+T2179+U2179+V2179+W2179+X2179+Y2179+Z2179+AA2179+AB2179+AC2179+AD2179</f>
        <v>269</v>
      </c>
      <c r="AG2179" s="35">
        <f>G2179+H2179+I2179+J2179+K2179+L2179+M2179+N2179+O2179+P2179+Q2179+R2179+S2179+T2179+U2179+V2179+W2179+X2179+Y2179+Z2179+AA2179+AB2179+AC2179</f>
        <v>263</v>
      </c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  <c r="BA2179" s="10"/>
      <c r="BB2179" s="10"/>
      <c r="BC2179" s="10"/>
      <c r="BD2179" s="10"/>
      <c r="BE2179" s="10"/>
      <c r="BF2179" s="10"/>
      <c r="BG2179" s="10"/>
      <c r="BH2179" s="10"/>
    </row>
    <row r="2180" spans="1:60" ht="15.6" x14ac:dyDescent="0.3">
      <c r="A2180" s="34" t="s">
        <v>2725</v>
      </c>
      <c r="B2180" s="34" t="s">
        <v>2856</v>
      </c>
      <c r="C2180" s="34" t="s">
        <v>2727</v>
      </c>
      <c r="D2180" s="34">
        <v>4</v>
      </c>
      <c r="E2180" s="34" t="s">
        <v>2875</v>
      </c>
      <c r="F2180" s="91" t="s">
        <v>2876</v>
      </c>
      <c r="G2180" s="47">
        <v>2</v>
      </c>
      <c r="H2180" s="47">
        <v>67</v>
      </c>
      <c r="I2180" s="47">
        <v>2</v>
      </c>
      <c r="J2180" s="47">
        <v>0</v>
      </c>
      <c r="K2180" s="47">
        <v>0</v>
      </c>
      <c r="L2180" s="47">
        <v>0</v>
      </c>
      <c r="M2180" s="47">
        <v>1</v>
      </c>
      <c r="N2180" s="47">
        <v>0</v>
      </c>
      <c r="O2180" s="47">
        <v>0</v>
      </c>
      <c r="P2180" s="47">
        <v>0</v>
      </c>
      <c r="Q2180" s="47">
        <v>0</v>
      </c>
      <c r="R2180" s="47">
        <v>1</v>
      </c>
      <c r="S2180" s="47">
        <v>0</v>
      </c>
      <c r="T2180" s="47">
        <v>0</v>
      </c>
      <c r="U2180" s="47">
        <v>249</v>
      </c>
      <c r="V2180" s="47">
        <v>0</v>
      </c>
      <c r="W2180" s="47">
        <v>0</v>
      </c>
      <c r="X2180" s="47">
        <v>0</v>
      </c>
      <c r="Y2180" s="47">
        <v>1</v>
      </c>
      <c r="Z2180" s="47">
        <v>0</v>
      </c>
      <c r="AA2180" s="47">
        <v>0</v>
      </c>
      <c r="AB2180" s="47">
        <v>0</v>
      </c>
      <c r="AC2180" s="47">
        <v>0</v>
      </c>
      <c r="AD2180" s="47">
        <v>6</v>
      </c>
      <c r="AE2180" s="47">
        <v>0</v>
      </c>
      <c r="AF2180" s="35">
        <f>G2180+H2180+I2180+J2180+K2180+L2180+M2180+N2180+O2180+P2180+Q2180+R2180+S2180+T2180+U2180+V2180+W2180+X2180+Y2180+Z2180+AA2180+AB2180+AC2180+AD2180</f>
        <v>329</v>
      </c>
      <c r="AG2180" s="35">
        <f>G2180+H2180+I2180+J2180+K2180+L2180+M2180+N2180+O2180+P2180+Q2180+R2180+S2180+T2180+U2180+V2180+W2180+X2180+Y2180+Z2180+AA2180+AB2180+AC2180</f>
        <v>323</v>
      </c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  <c r="AZ2180" s="10"/>
      <c r="BA2180" s="10"/>
      <c r="BB2180" s="10"/>
      <c r="BC2180" s="10"/>
      <c r="BD2180" s="10"/>
      <c r="BE2180" s="10"/>
      <c r="BF2180" s="10"/>
      <c r="BG2180" s="10"/>
      <c r="BH2180" s="10"/>
    </row>
    <row r="2181" spans="1:60" ht="15.6" x14ac:dyDescent="0.3">
      <c r="A2181" s="34" t="s">
        <v>2725</v>
      </c>
      <c r="B2181" s="34" t="s">
        <v>2856</v>
      </c>
      <c r="C2181" s="34" t="s">
        <v>2727</v>
      </c>
      <c r="D2181" s="34">
        <v>4</v>
      </c>
      <c r="E2181" s="34" t="s">
        <v>2877</v>
      </c>
      <c r="F2181" s="91" t="s">
        <v>2878</v>
      </c>
      <c r="G2181" s="47">
        <v>1</v>
      </c>
      <c r="H2181" s="47">
        <v>44</v>
      </c>
      <c r="I2181" s="47">
        <v>0</v>
      </c>
      <c r="J2181" s="47">
        <v>1</v>
      </c>
      <c r="K2181" s="47">
        <v>1</v>
      </c>
      <c r="L2181" s="47">
        <v>1</v>
      </c>
      <c r="M2181" s="47">
        <v>0</v>
      </c>
      <c r="N2181" s="47">
        <v>1</v>
      </c>
      <c r="O2181" s="47">
        <v>1</v>
      </c>
      <c r="P2181" s="47">
        <v>0</v>
      </c>
      <c r="Q2181" s="47">
        <v>0</v>
      </c>
      <c r="R2181" s="47">
        <v>0</v>
      </c>
      <c r="S2181" s="47">
        <v>0</v>
      </c>
      <c r="T2181" s="47">
        <v>0</v>
      </c>
      <c r="U2181" s="47">
        <v>257</v>
      </c>
      <c r="V2181" s="47">
        <v>0</v>
      </c>
      <c r="W2181" s="47">
        <v>0</v>
      </c>
      <c r="X2181" s="47">
        <v>0</v>
      </c>
      <c r="Y2181" s="47">
        <v>0</v>
      </c>
      <c r="Z2181" s="47">
        <v>2</v>
      </c>
      <c r="AA2181" s="47">
        <v>1</v>
      </c>
      <c r="AB2181" s="47">
        <v>0</v>
      </c>
      <c r="AC2181" s="47">
        <v>1</v>
      </c>
      <c r="AD2181" s="47">
        <v>5</v>
      </c>
      <c r="AE2181" s="47">
        <v>0</v>
      </c>
      <c r="AF2181" s="35">
        <f>G2181+H2181+I2181+J2181+K2181+L2181+M2181+N2181+O2181+P2181+Q2181+R2181+S2181+T2181+U2181+V2181+W2181+X2181+Y2181+Z2181+AA2181+AB2181+AC2181+AD2181</f>
        <v>316</v>
      </c>
      <c r="AG2181" s="35">
        <f>G2181+H2181+I2181+J2181+K2181+L2181+M2181+N2181+O2181+P2181+Q2181+R2181+S2181+T2181+U2181+V2181+W2181+X2181+Y2181+Z2181+AA2181+AB2181+AC2181</f>
        <v>311</v>
      </c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  <c r="AZ2181" s="10"/>
      <c r="BA2181" s="10"/>
      <c r="BB2181" s="10"/>
      <c r="BC2181" s="10"/>
      <c r="BD2181" s="10"/>
      <c r="BE2181" s="10"/>
      <c r="BF2181" s="10"/>
      <c r="BG2181" s="10"/>
      <c r="BH2181" s="10"/>
    </row>
    <row r="2182" spans="1:60" ht="15.6" x14ac:dyDescent="0.3">
      <c r="A2182" s="34" t="s">
        <v>2725</v>
      </c>
      <c r="B2182" s="34" t="s">
        <v>2856</v>
      </c>
      <c r="C2182" s="34" t="s">
        <v>2727</v>
      </c>
      <c r="D2182" s="34">
        <v>4</v>
      </c>
      <c r="E2182" s="34" t="s">
        <v>2879</v>
      </c>
      <c r="F2182" s="91" t="s">
        <v>2880</v>
      </c>
      <c r="G2182" s="47">
        <v>3</v>
      </c>
      <c r="H2182" s="47">
        <v>147</v>
      </c>
      <c r="I2182" s="47">
        <v>3</v>
      </c>
      <c r="J2182" s="47">
        <v>1</v>
      </c>
      <c r="K2182" s="47">
        <v>0</v>
      </c>
      <c r="L2182" s="47">
        <v>5</v>
      </c>
      <c r="M2182" s="47">
        <v>0</v>
      </c>
      <c r="N2182" s="47">
        <v>5</v>
      </c>
      <c r="O2182" s="47">
        <v>0</v>
      </c>
      <c r="P2182" s="47">
        <v>1</v>
      </c>
      <c r="Q2182" s="47">
        <v>2</v>
      </c>
      <c r="R2182" s="47">
        <v>0</v>
      </c>
      <c r="S2182" s="47">
        <v>0</v>
      </c>
      <c r="T2182" s="47">
        <v>0</v>
      </c>
      <c r="U2182" s="47">
        <v>300</v>
      </c>
      <c r="V2182" s="47">
        <v>1</v>
      </c>
      <c r="W2182" s="47">
        <v>2</v>
      </c>
      <c r="X2182" s="47">
        <v>1</v>
      </c>
      <c r="Y2182" s="47">
        <v>0</v>
      </c>
      <c r="Z2182" s="47">
        <v>0</v>
      </c>
      <c r="AA2182" s="47">
        <v>1</v>
      </c>
      <c r="AB2182" s="47">
        <v>0</v>
      </c>
      <c r="AC2182" s="47">
        <v>0</v>
      </c>
      <c r="AD2182" s="47">
        <v>15</v>
      </c>
      <c r="AE2182" s="47">
        <v>0</v>
      </c>
      <c r="AF2182" s="35">
        <f>G2182+H2182+I2182+J2182+K2182+L2182+M2182+N2182+O2182+P2182+Q2182+R2182+S2182+T2182+U2182+V2182+W2182+X2182+Y2182+Z2182+AA2182+AB2182+AC2182+AD2182</f>
        <v>487</v>
      </c>
      <c r="AG2182" s="35">
        <f>G2182+H2182+I2182+J2182+K2182+L2182+M2182+N2182+O2182+P2182+Q2182+R2182+S2182+T2182+U2182+V2182+W2182+X2182+Y2182+Z2182+AA2182+AB2182+AC2182</f>
        <v>472</v>
      </c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  <c r="AZ2182" s="10"/>
      <c r="BA2182" s="10"/>
      <c r="BB2182" s="10"/>
      <c r="BC2182" s="10"/>
      <c r="BD2182" s="10"/>
      <c r="BE2182" s="10"/>
      <c r="BF2182" s="10"/>
      <c r="BG2182" s="10"/>
      <c r="BH2182" s="10"/>
    </row>
    <row r="2183" spans="1:60" ht="15.6" x14ac:dyDescent="0.3">
      <c r="A2183" s="40"/>
      <c r="B2183" s="40"/>
      <c r="C2183" s="40"/>
      <c r="D2183" s="40"/>
      <c r="E2183" s="44" t="s">
        <v>16</v>
      </c>
      <c r="F2183" s="44" t="s">
        <v>7</v>
      </c>
      <c r="G2183" s="44">
        <f>SUM(G2179:G2182)</f>
        <v>8</v>
      </c>
      <c r="H2183" s="44">
        <f t="shared" ref="H2183:AG2183" si="576">SUM(H2179:H2182)</f>
        <v>278</v>
      </c>
      <c r="I2183" s="44">
        <f t="shared" si="576"/>
        <v>7</v>
      </c>
      <c r="J2183" s="44">
        <f t="shared" si="576"/>
        <v>2</v>
      </c>
      <c r="K2183" s="44">
        <f>SUM(K2179:K2182)</f>
        <v>1</v>
      </c>
      <c r="L2183" s="44">
        <f t="shared" si="576"/>
        <v>6</v>
      </c>
      <c r="M2183" s="44">
        <f t="shared" si="576"/>
        <v>2</v>
      </c>
      <c r="N2183" s="44">
        <f t="shared" si="576"/>
        <v>6</v>
      </c>
      <c r="O2183" s="44">
        <f t="shared" si="576"/>
        <v>2</v>
      </c>
      <c r="P2183" s="44">
        <f t="shared" si="576"/>
        <v>1</v>
      </c>
      <c r="Q2183" s="44">
        <f t="shared" si="576"/>
        <v>3</v>
      </c>
      <c r="R2183" s="44">
        <f t="shared" si="576"/>
        <v>1</v>
      </c>
      <c r="S2183" s="44">
        <f t="shared" si="576"/>
        <v>0</v>
      </c>
      <c r="T2183" s="44">
        <f t="shared" si="576"/>
        <v>0</v>
      </c>
      <c r="U2183" s="44">
        <f t="shared" si="576"/>
        <v>1040</v>
      </c>
      <c r="V2183" s="44">
        <f t="shared" si="576"/>
        <v>1</v>
      </c>
      <c r="W2183" s="44">
        <f t="shared" si="576"/>
        <v>2</v>
      </c>
      <c r="X2183" s="44">
        <f t="shared" si="576"/>
        <v>2</v>
      </c>
      <c r="Y2183" s="44">
        <f t="shared" si="576"/>
        <v>1</v>
      </c>
      <c r="Z2183" s="44">
        <f t="shared" si="576"/>
        <v>2</v>
      </c>
      <c r="AA2183" s="44">
        <f t="shared" si="576"/>
        <v>2</v>
      </c>
      <c r="AB2183" s="44">
        <f t="shared" si="576"/>
        <v>0</v>
      </c>
      <c r="AC2183" s="44">
        <f t="shared" si="576"/>
        <v>2</v>
      </c>
      <c r="AD2183" s="44">
        <f t="shared" si="576"/>
        <v>32</v>
      </c>
      <c r="AE2183" s="44">
        <f t="shared" si="576"/>
        <v>0</v>
      </c>
      <c r="AF2183" s="44">
        <f t="shared" si="576"/>
        <v>1401</v>
      </c>
      <c r="AG2183" s="44">
        <f t="shared" si="576"/>
        <v>1369</v>
      </c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  <c r="AZ2183" s="10"/>
      <c r="BA2183" s="10"/>
      <c r="BB2183" s="10"/>
      <c r="BC2183" s="10"/>
      <c r="BD2183" s="10"/>
      <c r="BE2183" s="10"/>
      <c r="BF2183" s="10"/>
      <c r="BG2183" s="10"/>
      <c r="BH2183" s="10"/>
    </row>
    <row r="2184" spans="1:60" ht="15.6" x14ac:dyDescent="0.3">
      <c r="A2184" s="40"/>
      <c r="B2184" s="40"/>
      <c r="C2184" s="40"/>
      <c r="D2184" s="40"/>
      <c r="E2184" s="40"/>
      <c r="F2184" s="40"/>
      <c r="G2184" s="40"/>
      <c r="H2184" s="40"/>
      <c r="I2184" s="40"/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83"/>
      <c r="AE2184" s="41"/>
      <c r="AF2184" s="41"/>
      <c r="AG2184" s="41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  <c r="AZ2184" s="10"/>
      <c r="BA2184" s="10"/>
      <c r="BB2184" s="10"/>
      <c r="BC2184" s="10"/>
      <c r="BD2184" s="10"/>
      <c r="BE2184" s="10"/>
      <c r="BF2184" s="10"/>
      <c r="BG2184" s="10"/>
      <c r="BH2184" s="10"/>
    </row>
    <row r="2185" spans="1:60" ht="15.6" x14ac:dyDescent="0.3">
      <c r="A2185" s="34" t="s">
        <v>2725</v>
      </c>
      <c r="B2185" s="34" t="s">
        <v>2856</v>
      </c>
      <c r="C2185" s="34" t="s">
        <v>2727</v>
      </c>
      <c r="D2185" s="34">
        <v>7</v>
      </c>
      <c r="E2185" s="34" t="s">
        <v>2881</v>
      </c>
      <c r="F2185" s="91" t="s">
        <v>2882</v>
      </c>
      <c r="G2185" s="47">
        <v>5</v>
      </c>
      <c r="H2185" s="47">
        <v>139</v>
      </c>
      <c r="I2185" s="47">
        <v>2</v>
      </c>
      <c r="J2185" s="47">
        <v>0</v>
      </c>
      <c r="K2185" s="47">
        <v>0</v>
      </c>
      <c r="L2185" s="47">
        <v>1</v>
      </c>
      <c r="M2185" s="47">
        <v>1</v>
      </c>
      <c r="N2185" s="47">
        <v>3</v>
      </c>
      <c r="O2185" s="47">
        <v>0</v>
      </c>
      <c r="P2185" s="47">
        <v>0</v>
      </c>
      <c r="Q2185" s="47">
        <v>1</v>
      </c>
      <c r="R2185" s="47">
        <v>0</v>
      </c>
      <c r="S2185" s="47">
        <v>0</v>
      </c>
      <c r="T2185" s="47">
        <v>1</v>
      </c>
      <c r="U2185" s="47">
        <v>308</v>
      </c>
      <c r="V2185" s="47">
        <v>0</v>
      </c>
      <c r="W2185" s="47">
        <v>0</v>
      </c>
      <c r="X2185" s="47">
        <v>0</v>
      </c>
      <c r="Y2185" s="47">
        <v>0</v>
      </c>
      <c r="Z2185" s="47">
        <v>0</v>
      </c>
      <c r="AA2185" s="47">
        <v>0</v>
      </c>
      <c r="AB2185" s="47">
        <v>1</v>
      </c>
      <c r="AC2185" s="47">
        <v>0</v>
      </c>
      <c r="AD2185" s="47">
        <v>3</v>
      </c>
      <c r="AE2185" s="47">
        <v>0</v>
      </c>
      <c r="AF2185" s="35">
        <f>G2185+H2185+I2185+J2185+K2185+L2185+M2185+N2185+O2185+P2185+Q2185+R2185+S2185+T2185+U2185+V2185+W2185+X2185+Y2185+Z2185+AA2185+AB2185+AC2185+AD2185</f>
        <v>465</v>
      </c>
      <c r="AG2185" s="35">
        <f>G2185+H2185+I2185+J2185+K2185+L2185+M2185+N2185+O2185+P2185+Q2185+R2185+S2185+T2185+U2185+V2185+W2185+X2185+Y2185+Z2185+AA2185+AB2185+AC2185</f>
        <v>462</v>
      </c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  <c r="AZ2185" s="10"/>
      <c r="BA2185" s="10"/>
      <c r="BB2185" s="10"/>
      <c r="BC2185" s="10"/>
      <c r="BD2185" s="10"/>
      <c r="BE2185" s="10"/>
      <c r="BF2185" s="10"/>
      <c r="BG2185" s="10"/>
      <c r="BH2185" s="10"/>
    </row>
    <row r="2186" spans="1:60" ht="15.6" x14ac:dyDescent="0.3">
      <c r="A2186" s="34" t="s">
        <v>2725</v>
      </c>
      <c r="B2186" s="34" t="s">
        <v>2856</v>
      </c>
      <c r="C2186" s="34" t="s">
        <v>2727</v>
      </c>
      <c r="D2186" s="34">
        <v>7</v>
      </c>
      <c r="E2186" s="34" t="s">
        <v>2883</v>
      </c>
      <c r="F2186" s="91" t="s">
        <v>2884</v>
      </c>
      <c r="G2186" s="47">
        <v>2</v>
      </c>
      <c r="H2186" s="47">
        <v>60</v>
      </c>
      <c r="I2186" s="47">
        <v>2</v>
      </c>
      <c r="J2186" s="47">
        <v>0</v>
      </c>
      <c r="K2186" s="47">
        <v>0</v>
      </c>
      <c r="L2186" s="47">
        <v>0</v>
      </c>
      <c r="M2186" s="47">
        <v>0</v>
      </c>
      <c r="N2186" s="47">
        <v>2</v>
      </c>
      <c r="O2186" s="47">
        <v>0</v>
      </c>
      <c r="P2186" s="47">
        <v>0</v>
      </c>
      <c r="Q2186" s="47">
        <v>0</v>
      </c>
      <c r="R2186" s="47">
        <v>0</v>
      </c>
      <c r="S2186" s="47">
        <v>0</v>
      </c>
      <c r="T2186" s="47">
        <v>0</v>
      </c>
      <c r="U2186" s="47">
        <v>193</v>
      </c>
      <c r="V2186" s="47">
        <v>0</v>
      </c>
      <c r="W2186" s="47">
        <v>0</v>
      </c>
      <c r="X2186" s="47">
        <v>0</v>
      </c>
      <c r="Y2186" s="47">
        <v>0</v>
      </c>
      <c r="Z2186" s="47">
        <v>0</v>
      </c>
      <c r="AA2186" s="47">
        <v>0</v>
      </c>
      <c r="AB2186" s="47">
        <v>0</v>
      </c>
      <c r="AC2186" s="47">
        <v>0</v>
      </c>
      <c r="AD2186" s="47">
        <v>2</v>
      </c>
      <c r="AE2186" s="47">
        <v>0</v>
      </c>
      <c r="AF2186" s="35">
        <f>G2186+H2186+I2186+J2186+K2186+L2186+M2186+N2186+O2186+P2186+Q2186+R2186+S2186+T2186+U2186+V2186+W2186+X2186+Y2186+Z2186+AA2186+AB2186+AC2186+AD2186</f>
        <v>261</v>
      </c>
      <c r="AG2186" s="35">
        <f>G2186+H2186+I2186+J2186+K2186+L2186+M2186+N2186+O2186+P2186+Q2186+R2186+S2186+T2186+U2186+V2186+W2186+X2186+Y2186+Z2186+AA2186+AB2186+AC2186</f>
        <v>259</v>
      </c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  <c r="AZ2186" s="10"/>
      <c r="BA2186" s="10"/>
      <c r="BB2186" s="10"/>
      <c r="BC2186" s="10"/>
      <c r="BD2186" s="10"/>
      <c r="BE2186" s="10"/>
      <c r="BF2186" s="10"/>
      <c r="BG2186" s="10"/>
      <c r="BH2186" s="10"/>
    </row>
    <row r="2187" spans="1:60" ht="15.6" x14ac:dyDescent="0.3">
      <c r="A2187" s="34" t="s">
        <v>2725</v>
      </c>
      <c r="B2187" s="34" t="s">
        <v>2856</v>
      </c>
      <c r="C2187" s="34" t="s">
        <v>2727</v>
      </c>
      <c r="D2187" s="34">
        <v>7</v>
      </c>
      <c r="E2187" s="34" t="s">
        <v>2885</v>
      </c>
      <c r="F2187" s="91" t="s">
        <v>2886</v>
      </c>
      <c r="G2187" s="47">
        <v>0</v>
      </c>
      <c r="H2187" s="47">
        <v>53</v>
      </c>
      <c r="I2187" s="47">
        <v>0</v>
      </c>
      <c r="J2187" s="47">
        <v>0</v>
      </c>
      <c r="K2187" s="47">
        <v>0</v>
      </c>
      <c r="L2187" s="47">
        <v>0</v>
      </c>
      <c r="M2187" s="47">
        <v>0</v>
      </c>
      <c r="N2187" s="47">
        <v>0</v>
      </c>
      <c r="O2187" s="47">
        <v>0</v>
      </c>
      <c r="P2187" s="47">
        <v>0</v>
      </c>
      <c r="Q2187" s="47">
        <v>0</v>
      </c>
      <c r="R2187" s="47">
        <v>0</v>
      </c>
      <c r="S2187" s="47">
        <v>0</v>
      </c>
      <c r="T2187" s="47">
        <v>0</v>
      </c>
      <c r="U2187" s="47">
        <v>44</v>
      </c>
      <c r="V2187" s="47">
        <v>0</v>
      </c>
      <c r="W2187" s="47">
        <v>0</v>
      </c>
      <c r="X2187" s="47">
        <v>0</v>
      </c>
      <c r="Y2187" s="47">
        <v>0</v>
      </c>
      <c r="Z2187" s="47">
        <v>0</v>
      </c>
      <c r="AA2187" s="47">
        <v>0</v>
      </c>
      <c r="AB2187" s="47">
        <v>1</v>
      </c>
      <c r="AC2187" s="47">
        <v>1</v>
      </c>
      <c r="AD2187" s="47">
        <v>1</v>
      </c>
      <c r="AE2187" s="47">
        <v>0</v>
      </c>
      <c r="AF2187" s="35">
        <f>G2187+H2187+I2187+J2187+K2187+L2187+M2187+N2187+O2187+P2187+Q2187+R2187+S2187+T2187+U2187+V2187+W2187+X2187+Y2187+Z2187+AA2187+AB2187+AC2187+AD2187</f>
        <v>100</v>
      </c>
      <c r="AG2187" s="35">
        <f>G2187+H2187+I2187+J2187+K2187+L2187+M2187+N2187+O2187+P2187+Q2187+R2187+S2187+T2187+U2187+V2187+W2187+X2187+Y2187+Z2187+AA2187+AB2187+AC2187</f>
        <v>99</v>
      </c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  <c r="AZ2187" s="10"/>
      <c r="BA2187" s="10"/>
      <c r="BB2187" s="10"/>
      <c r="BC2187" s="10"/>
      <c r="BD2187" s="10"/>
      <c r="BE2187" s="10"/>
      <c r="BF2187" s="10"/>
      <c r="BG2187" s="10"/>
      <c r="BH2187" s="10"/>
    </row>
    <row r="2188" spans="1:60" ht="15.6" x14ac:dyDescent="0.3">
      <c r="A2188" s="34" t="s">
        <v>2725</v>
      </c>
      <c r="B2188" s="34" t="s">
        <v>2856</v>
      </c>
      <c r="C2188" s="34" t="s">
        <v>2727</v>
      </c>
      <c r="D2188" s="34">
        <v>7</v>
      </c>
      <c r="E2188" s="34" t="s">
        <v>2887</v>
      </c>
      <c r="F2188" s="91" t="s">
        <v>2888</v>
      </c>
      <c r="G2188" s="47">
        <v>2</v>
      </c>
      <c r="H2188" s="47">
        <v>28</v>
      </c>
      <c r="I2188" s="47">
        <v>0</v>
      </c>
      <c r="J2188" s="47">
        <v>0</v>
      </c>
      <c r="K2188" s="47">
        <v>0</v>
      </c>
      <c r="L2188" s="47">
        <v>0</v>
      </c>
      <c r="M2188" s="47">
        <v>0</v>
      </c>
      <c r="N2188" s="47">
        <v>0</v>
      </c>
      <c r="O2188" s="47">
        <v>0</v>
      </c>
      <c r="P2188" s="47">
        <v>0</v>
      </c>
      <c r="Q2188" s="47">
        <v>0</v>
      </c>
      <c r="R2188" s="47">
        <v>0</v>
      </c>
      <c r="S2188" s="47">
        <v>0</v>
      </c>
      <c r="T2188" s="47">
        <v>0</v>
      </c>
      <c r="U2188" s="47">
        <v>109</v>
      </c>
      <c r="V2188" s="47">
        <v>0</v>
      </c>
      <c r="W2188" s="47">
        <v>0</v>
      </c>
      <c r="X2188" s="47">
        <v>0</v>
      </c>
      <c r="Y2188" s="47">
        <v>0</v>
      </c>
      <c r="Z2188" s="47">
        <v>0</v>
      </c>
      <c r="AA2188" s="47">
        <v>0</v>
      </c>
      <c r="AB2188" s="47">
        <v>0</v>
      </c>
      <c r="AC2188" s="47">
        <v>0</v>
      </c>
      <c r="AD2188" s="47">
        <v>0</v>
      </c>
      <c r="AE2188" s="47">
        <v>0</v>
      </c>
      <c r="AF2188" s="35">
        <f>G2188+H2188+I2188+J2188+K2188+L2188+M2188+N2188+O2188+P2188+Q2188+R2188+S2188+T2188+U2188+V2188+W2188+X2188+Y2188+Z2188+AA2188+AB2188+AC2188+AD2188</f>
        <v>139</v>
      </c>
      <c r="AG2188" s="35">
        <f>G2188+H2188+I2188+J2188+K2188+L2188+M2188+N2188+O2188+P2188+Q2188+R2188+S2188+T2188+U2188+V2188+W2188+X2188+Y2188+Z2188+AA2188+AB2188+AC2188</f>
        <v>139</v>
      </c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  <c r="AZ2188" s="10"/>
      <c r="BA2188" s="10"/>
      <c r="BB2188" s="10"/>
      <c r="BC2188" s="10"/>
      <c r="BD2188" s="10"/>
      <c r="BE2188" s="10"/>
      <c r="BF2188" s="10"/>
      <c r="BG2188" s="10"/>
      <c r="BH2188" s="10"/>
    </row>
    <row r="2189" spans="1:60" ht="15.6" x14ac:dyDescent="0.3">
      <c r="A2189" s="34" t="s">
        <v>2725</v>
      </c>
      <c r="B2189" s="34" t="s">
        <v>2856</v>
      </c>
      <c r="C2189" s="34" t="s">
        <v>2727</v>
      </c>
      <c r="D2189" s="34">
        <v>7</v>
      </c>
      <c r="E2189" s="34" t="s">
        <v>2889</v>
      </c>
      <c r="F2189" s="91" t="s">
        <v>2890</v>
      </c>
      <c r="G2189" s="47">
        <v>0</v>
      </c>
      <c r="H2189" s="47">
        <v>176</v>
      </c>
      <c r="I2189" s="47">
        <v>0</v>
      </c>
      <c r="J2189" s="47">
        <v>0</v>
      </c>
      <c r="K2189" s="47">
        <v>1</v>
      </c>
      <c r="L2189" s="47">
        <v>0</v>
      </c>
      <c r="M2189" s="47">
        <v>0</v>
      </c>
      <c r="N2189" s="47">
        <v>1</v>
      </c>
      <c r="O2189" s="47">
        <v>0</v>
      </c>
      <c r="P2189" s="47">
        <v>1</v>
      </c>
      <c r="Q2189" s="47">
        <v>0</v>
      </c>
      <c r="R2189" s="47">
        <v>0</v>
      </c>
      <c r="S2189" s="47">
        <v>0</v>
      </c>
      <c r="T2189" s="47">
        <v>1</v>
      </c>
      <c r="U2189" s="47">
        <v>268</v>
      </c>
      <c r="V2189" s="47">
        <v>1</v>
      </c>
      <c r="W2189" s="47">
        <v>0</v>
      </c>
      <c r="X2189" s="47">
        <v>0</v>
      </c>
      <c r="Y2189" s="47">
        <v>0</v>
      </c>
      <c r="Z2189" s="47">
        <v>0</v>
      </c>
      <c r="AA2189" s="47">
        <v>0</v>
      </c>
      <c r="AB2189" s="47">
        <v>0</v>
      </c>
      <c r="AC2189" s="47">
        <v>0</v>
      </c>
      <c r="AD2189" s="47">
        <v>6</v>
      </c>
      <c r="AE2189" s="47">
        <v>0</v>
      </c>
      <c r="AF2189" s="35">
        <f>G2189+H2189+I2189+J2189+K2189+L2189+M2189+N2189+O2189+P2189+Q2189+R2189+S2189+T2189+U2189+V2189+W2189+X2189+Y2189+Z2189+AA2189+AB2189+AC2189+AD2189</f>
        <v>455</v>
      </c>
      <c r="AG2189" s="35">
        <f>G2189+H2189+I2189+J2189+K2189+L2189+M2189+N2189+O2189+P2189+Q2189+R2189+S2189+T2189+U2189+V2189+W2189+X2189+Y2189+Z2189+AA2189+AB2189+AC2189</f>
        <v>449</v>
      </c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  <c r="AZ2189" s="10"/>
      <c r="BA2189" s="10"/>
      <c r="BB2189" s="10"/>
      <c r="BC2189" s="10"/>
      <c r="BD2189" s="10"/>
      <c r="BE2189" s="10"/>
      <c r="BF2189" s="10"/>
      <c r="BG2189" s="10"/>
      <c r="BH2189" s="10"/>
    </row>
    <row r="2190" spans="1:60" ht="15.6" x14ac:dyDescent="0.3">
      <c r="A2190" s="40"/>
      <c r="B2190" s="40"/>
      <c r="C2190" s="40"/>
      <c r="D2190" s="40"/>
      <c r="E2190" s="44" t="s">
        <v>14</v>
      </c>
      <c r="F2190" s="44" t="s">
        <v>7</v>
      </c>
      <c r="G2190" s="44">
        <f t="shared" ref="G2190:AG2190" si="577">SUM(G2185:G2189)</f>
        <v>9</v>
      </c>
      <c r="H2190" s="44">
        <f t="shared" si="577"/>
        <v>456</v>
      </c>
      <c r="I2190" s="44">
        <f t="shared" si="577"/>
        <v>4</v>
      </c>
      <c r="J2190" s="44">
        <f t="shared" si="577"/>
        <v>0</v>
      </c>
      <c r="K2190" s="44">
        <f t="shared" si="577"/>
        <v>1</v>
      </c>
      <c r="L2190" s="44">
        <f t="shared" si="577"/>
        <v>1</v>
      </c>
      <c r="M2190" s="44">
        <f>SUM(M2185:M2189)</f>
        <v>1</v>
      </c>
      <c r="N2190" s="44">
        <f t="shared" si="577"/>
        <v>6</v>
      </c>
      <c r="O2190" s="44">
        <f t="shared" si="577"/>
        <v>0</v>
      </c>
      <c r="P2190" s="44">
        <f t="shared" si="577"/>
        <v>1</v>
      </c>
      <c r="Q2190" s="44">
        <f t="shared" si="577"/>
        <v>1</v>
      </c>
      <c r="R2190" s="44">
        <f t="shared" si="577"/>
        <v>0</v>
      </c>
      <c r="S2190" s="44">
        <f t="shared" si="577"/>
        <v>0</v>
      </c>
      <c r="T2190" s="44">
        <f t="shared" si="577"/>
        <v>2</v>
      </c>
      <c r="U2190" s="44">
        <f t="shared" si="577"/>
        <v>922</v>
      </c>
      <c r="V2190" s="44">
        <f t="shared" si="577"/>
        <v>1</v>
      </c>
      <c r="W2190" s="44">
        <f t="shared" si="577"/>
        <v>0</v>
      </c>
      <c r="X2190" s="44">
        <f t="shared" si="577"/>
        <v>0</v>
      </c>
      <c r="Y2190" s="44">
        <f t="shared" si="577"/>
        <v>0</v>
      </c>
      <c r="Z2190" s="44">
        <f t="shared" si="577"/>
        <v>0</v>
      </c>
      <c r="AA2190" s="44">
        <f t="shared" si="577"/>
        <v>0</v>
      </c>
      <c r="AB2190" s="44">
        <f t="shared" si="577"/>
        <v>2</v>
      </c>
      <c r="AC2190" s="44">
        <f t="shared" si="577"/>
        <v>1</v>
      </c>
      <c r="AD2190" s="44">
        <f t="shared" si="577"/>
        <v>12</v>
      </c>
      <c r="AE2190" s="44">
        <f t="shared" si="577"/>
        <v>0</v>
      </c>
      <c r="AF2190" s="44">
        <f t="shared" si="577"/>
        <v>1420</v>
      </c>
      <c r="AG2190" s="44">
        <f t="shared" si="577"/>
        <v>1408</v>
      </c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  <c r="AZ2190" s="10"/>
      <c r="BA2190" s="10"/>
      <c r="BB2190" s="10"/>
      <c r="BC2190" s="10"/>
      <c r="BD2190" s="10"/>
      <c r="BE2190" s="10"/>
      <c r="BF2190" s="10"/>
      <c r="BG2190" s="10"/>
      <c r="BH2190" s="10"/>
    </row>
    <row r="2191" spans="1:60" ht="15.6" x14ac:dyDescent="0.3">
      <c r="A2191" s="40"/>
      <c r="B2191" s="40"/>
      <c r="C2191" s="40"/>
      <c r="D2191" s="40"/>
      <c r="E2191" s="40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83"/>
      <c r="AE2191" s="41"/>
      <c r="AF2191" s="41"/>
      <c r="AG2191" s="41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  <c r="AZ2191" s="10"/>
      <c r="BA2191" s="10"/>
      <c r="BB2191" s="10"/>
      <c r="BC2191" s="10"/>
      <c r="BD2191" s="10"/>
      <c r="BE2191" s="10"/>
      <c r="BF2191" s="10"/>
      <c r="BG2191" s="10"/>
      <c r="BH2191" s="10"/>
    </row>
    <row r="2192" spans="1:60" ht="15.6" x14ac:dyDescent="0.3">
      <c r="A2192" s="34" t="s">
        <v>2725</v>
      </c>
      <c r="B2192" s="34" t="s">
        <v>2856</v>
      </c>
      <c r="C2192" s="34" t="s">
        <v>2727</v>
      </c>
      <c r="D2192" s="34">
        <v>8</v>
      </c>
      <c r="E2192" s="34" t="s">
        <v>2891</v>
      </c>
      <c r="F2192" s="91" t="s">
        <v>2892</v>
      </c>
      <c r="G2192" s="47">
        <v>0</v>
      </c>
      <c r="H2192" s="47">
        <v>20</v>
      </c>
      <c r="I2192" s="47">
        <v>1</v>
      </c>
      <c r="J2192" s="47">
        <v>0</v>
      </c>
      <c r="K2192" s="47">
        <v>0</v>
      </c>
      <c r="L2192" s="47">
        <v>0</v>
      </c>
      <c r="M2192" s="47">
        <v>0</v>
      </c>
      <c r="N2192" s="47">
        <v>0</v>
      </c>
      <c r="O2192" s="47">
        <v>0</v>
      </c>
      <c r="P2192" s="47">
        <v>0</v>
      </c>
      <c r="Q2192" s="47">
        <v>1</v>
      </c>
      <c r="R2192" s="47">
        <v>0</v>
      </c>
      <c r="S2192" s="47">
        <v>0</v>
      </c>
      <c r="T2192" s="47">
        <v>0</v>
      </c>
      <c r="U2192" s="47">
        <v>235</v>
      </c>
      <c r="V2192" s="47">
        <v>1</v>
      </c>
      <c r="W2192" s="47">
        <v>0</v>
      </c>
      <c r="X2192" s="47">
        <v>0</v>
      </c>
      <c r="Y2192" s="47">
        <v>0</v>
      </c>
      <c r="Z2192" s="47">
        <v>0</v>
      </c>
      <c r="AA2192" s="47">
        <v>0</v>
      </c>
      <c r="AB2192" s="47">
        <v>0</v>
      </c>
      <c r="AC2192" s="47">
        <v>0</v>
      </c>
      <c r="AD2192" s="47">
        <v>2</v>
      </c>
      <c r="AE2192" s="47">
        <v>0</v>
      </c>
      <c r="AF2192" s="35">
        <f>G2192+H2192+I2192+J2192+K2192+L2192+M2192+N2192+O2192+P2192+Q2192+R2192+S2192+T2192+U2192+V2192+W2192+X2192+Y2192+Z2192+AA2192+AB2192+AC2192+AD2192</f>
        <v>260</v>
      </c>
      <c r="AG2192" s="35">
        <f>G2192+H2192+I2192+J2192+K2192+L2192+M2192+N2192+O2192+P2192+Q2192+R2192+S2192+T2192+U2192+V2192+W2192+X2192+Y2192+Z2192+AA2192+AB2192+AC2192</f>
        <v>258</v>
      </c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  <c r="AZ2192" s="10"/>
      <c r="BA2192" s="10"/>
      <c r="BB2192" s="10"/>
      <c r="BC2192" s="10"/>
      <c r="BD2192" s="10"/>
      <c r="BE2192" s="10"/>
      <c r="BF2192" s="10"/>
      <c r="BG2192" s="10"/>
      <c r="BH2192" s="10"/>
    </row>
    <row r="2193" spans="1:60" ht="15.6" x14ac:dyDescent="0.3">
      <c r="A2193" s="34" t="s">
        <v>2725</v>
      </c>
      <c r="B2193" s="34" t="s">
        <v>2856</v>
      </c>
      <c r="C2193" s="34" t="s">
        <v>2727</v>
      </c>
      <c r="D2193" s="34">
        <v>8</v>
      </c>
      <c r="E2193" s="34" t="s">
        <v>2893</v>
      </c>
      <c r="F2193" s="91" t="s">
        <v>2894</v>
      </c>
      <c r="G2193" s="47">
        <v>1</v>
      </c>
      <c r="H2193" s="47">
        <v>78</v>
      </c>
      <c r="I2193" s="47">
        <v>1</v>
      </c>
      <c r="J2193" s="47">
        <v>0</v>
      </c>
      <c r="K2193" s="47">
        <v>0</v>
      </c>
      <c r="L2193" s="47">
        <v>0</v>
      </c>
      <c r="M2193" s="47">
        <v>0</v>
      </c>
      <c r="N2193" s="47">
        <v>1</v>
      </c>
      <c r="O2193" s="47">
        <v>0</v>
      </c>
      <c r="P2193" s="47">
        <v>0</v>
      </c>
      <c r="Q2193" s="47">
        <v>1</v>
      </c>
      <c r="R2193" s="47">
        <v>0</v>
      </c>
      <c r="S2193" s="47">
        <v>0</v>
      </c>
      <c r="T2193" s="47">
        <v>0</v>
      </c>
      <c r="U2193" s="47">
        <v>247</v>
      </c>
      <c r="V2193" s="47">
        <v>0</v>
      </c>
      <c r="W2193" s="47">
        <v>0</v>
      </c>
      <c r="X2193" s="47">
        <v>1</v>
      </c>
      <c r="Y2193" s="47">
        <v>0</v>
      </c>
      <c r="Z2193" s="47">
        <v>0</v>
      </c>
      <c r="AA2193" s="47">
        <v>0</v>
      </c>
      <c r="AB2193" s="47">
        <v>0</v>
      </c>
      <c r="AC2193" s="47">
        <v>0</v>
      </c>
      <c r="AD2193" s="47">
        <v>1</v>
      </c>
      <c r="AE2193" s="47">
        <v>0</v>
      </c>
      <c r="AF2193" s="35">
        <f>G2193+H2193+I2193+J2193+K2193+L2193+M2193+N2193+O2193+P2193+Q2193+R2193+S2193+T2193+U2193+V2193+W2193+X2193+Y2193+Z2193+AA2193+AB2193+AC2193+AD2193</f>
        <v>331</v>
      </c>
      <c r="AG2193" s="35">
        <f>G2193+H2193+I2193+J2193+K2193+L2193+M2193+N2193+O2193+P2193+Q2193+R2193+S2193+T2193+U2193+V2193+W2193+X2193+Y2193+Z2193+AA2193+AB2193+AC2193</f>
        <v>330</v>
      </c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  <c r="AZ2193" s="10"/>
      <c r="BA2193" s="10"/>
      <c r="BB2193" s="10"/>
      <c r="BC2193" s="10"/>
      <c r="BD2193" s="10"/>
      <c r="BE2193" s="10"/>
      <c r="BF2193" s="10"/>
      <c r="BG2193" s="10"/>
      <c r="BH2193" s="10"/>
    </row>
    <row r="2194" spans="1:60" ht="15.6" x14ac:dyDescent="0.3">
      <c r="A2194" s="34" t="s">
        <v>2725</v>
      </c>
      <c r="B2194" s="34" t="s">
        <v>2856</v>
      </c>
      <c r="C2194" s="34" t="s">
        <v>2727</v>
      </c>
      <c r="D2194" s="34">
        <v>8</v>
      </c>
      <c r="E2194" s="34" t="s">
        <v>2895</v>
      </c>
      <c r="F2194" s="91" t="s">
        <v>2896</v>
      </c>
      <c r="G2194" s="47">
        <v>2</v>
      </c>
      <c r="H2194" s="47">
        <v>111</v>
      </c>
      <c r="I2194" s="47">
        <v>1</v>
      </c>
      <c r="J2194" s="47">
        <v>1</v>
      </c>
      <c r="K2194" s="47">
        <v>0</v>
      </c>
      <c r="L2194" s="47">
        <v>0</v>
      </c>
      <c r="M2194" s="47">
        <v>0</v>
      </c>
      <c r="N2194" s="47">
        <v>1</v>
      </c>
      <c r="O2194" s="47">
        <v>0</v>
      </c>
      <c r="P2194" s="47">
        <v>0</v>
      </c>
      <c r="Q2194" s="47">
        <v>0</v>
      </c>
      <c r="R2194" s="47">
        <v>0</v>
      </c>
      <c r="S2194" s="47">
        <v>0</v>
      </c>
      <c r="T2194" s="47">
        <v>0</v>
      </c>
      <c r="U2194" s="47">
        <v>305</v>
      </c>
      <c r="V2194" s="47">
        <v>0</v>
      </c>
      <c r="W2194" s="47">
        <v>0</v>
      </c>
      <c r="X2194" s="47">
        <v>0</v>
      </c>
      <c r="Y2194" s="47">
        <v>2</v>
      </c>
      <c r="Z2194" s="47">
        <v>1</v>
      </c>
      <c r="AA2194" s="47">
        <v>0</v>
      </c>
      <c r="AB2194" s="47">
        <v>0</v>
      </c>
      <c r="AC2194" s="47">
        <v>0</v>
      </c>
      <c r="AD2194" s="47">
        <v>4</v>
      </c>
      <c r="AE2194" s="47">
        <v>0</v>
      </c>
      <c r="AF2194" s="35">
        <f>G2194+H2194+I2194+J2194+K2194+L2194+M2194+N2194+O2194+P2194+Q2194+R2194+S2194+T2194+U2194+V2194+W2194+X2194+Y2194+Z2194+AA2194+AB2194+AC2194+AD2194</f>
        <v>428</v>
      </c>
      <c r="AG2194" s="35">
        <f>G2194+H2194+I2194+J2194+K2194+L2194+M2194+N2194+O2194+P2194+Q2194+R2194+S2194+T2194+U2194+V2194+W2194+X2194+Y2194+Z2194+AA2194+AB2194+AC2194</f>
        <v>424</v>
      </c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  <c r="AZ2194" s="10"/>
      <c r="BA2194" s="10"/>
      <c r="BB2194" s="10"/>
      <c r="BC2194" s="10"/>
      <c r="BD2194" s="10"/>
      <c r="BE2194" s="10"/>
      <c r="BF2194" s="10"/>
      <c r="BG2194" s="10"/>
      <c r="BH2194" s="10"/>
    </row>
    <row r="2195" spans="1:60" ht="15.6" x14ac:dyDescent="0.3">
      <c r="A2195" s="34" t="s">
        <v>2725</v>
      </c>
      <c r="B2195" s="34" t="s">
        <v>2856</v>
      </c>
      <c r="C2195" s="34" t="s">
        <v>2727</v>
      </c>
      <c r="D2195" s="34">
        <v>8</v>
      </c>
      <c r="E2195" s="34" t="s">
        <v>2897</v>
      </c>
      <c r="F2195" s="91" t="s">
        <v>2898</v>
      </c>
      <c r="G2195" s="47">
        <v>0</v>
      </c>
      <c r="H2195" s="47">
        <v>27</v>
      </c>
      <c r="I2195" s="47">
        <v>0</v>
      </c>
      <c r="J2195" s="47">
        <v>0</v>
      </c>
      <c r="K2195" s="47">
        <v>0</v>
      </c>
      <c r="L2195" s="47">
        <v>1</v>
      </c>
      <c r="M2195" s="47">
        <v>0</v>
      </c>
      <c r="N2195" s="47">
        <v>1</v>
      </c>
      <c r="O2195" s="47">
        <v>0</v>
      </c>
      <c r="P2195" s="47">
        <v>0</v>
      </c>
      <c r="Q2195" s="47">
        <v>0</v>
      </c>
      <c r="R2195" s="47">
        <v>0</v>
      </c>
      <c r="S2195" s="47">
        <v>0</v>
      </c>
      <c r="T2195" s="47">
        <v>0</v>
      </c>
      <c r="U2195" s="47">
        <v>124</v>
      </c>
      <c r="V2195" s="47">
        <v>0</v>
      </c>
      <c r="W2195" s="47">
        <v>1</v>
      </c>
      <c r="X2195" s="47">
        <v>0</v>
      </c>
      <c r="Y2195" s="47">
        <v>0</v>
      </c>
      <c r="Z2195" s="47">
        <v>0</v>
      </c>
      <c r="AA2195" s="47">
        <v>0</v>
      </c>
      <c r="AB2195" s="47">
        <v>0</v>
      </c>
      <c r="AC2195" s="47">
        <v>0</v>
      </c>
      <c r="AD2195" s="47">
        <v>1</v>
      </c>
      <c r="AE2195" s="47">
        <v>0</v>
      </c>
      <c r="AF2195" s="35">
        <f>G2195+H2195+I2195+J2195+K2195+L2195+M2195+N2195+O2195+P2195+Q2195+R2195+S2195+T2195+U2195+V2195+W2195+X2195+Y2195+Z2195+AA2195+AB2195+AC2195+AD2195</f>
        <v>155</v>
      </c>
      <c r="AG2195" s="35">
        <f>G2195+H2195+I2195+J2195+K2195+L2195+M2195+N2195+O2195+P2195+Q2195+R2195+S2195+T2195+U2195+V2195+W2195+X2195+Y2195+Z2195+AA2195+AB2195+AC2195</f>
        <v>154</v>
      </c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  <c r="AZ2195" s="10"/>
      <c r="BA2195" s="10"/>
      <c r="BB2195" s="10"/>
      <c r="BC2195" s="10"/>
      <c r="BD2195" s="10"/>
      <c r="BE2195" s="10"/>
      <c r="BF2195" s="10"/>
      <c r="BG2195" s="10"/>
      <c r="BH2195" s="10"/>
    </row>
    <row r="2196" spans="1:60" ht="15.6" x14ac:dyDescent="0.3">
      <c r="A2196" s="40"/>
      <c r="B2196" s="40"/>
      <c r="C2196" s="40"/>
      <c r="D2196" s="40"/>
      <c r="E2196" s="44" t="s">
        <v>16</v>
      </c>
      <c r="F2196" s="44" t="s">
        <v>7</v>
      </c>
      <c r="G2196" s="44">
        <f>SUM(G2192:G2195)</f>
        <v>3</v>
      </c>
      <c r="H2196" s="44">
        <f t="shared" ref="H2196:AG2196" si="578">SUM(H2192:H2195)</f>
        <v>236</v>
      </c>
      <c r="I2196" s="44">
        <f t="shared" si="578"/>
        <v>3</v>
      </c>
      <c r="J2196" s="44">
        <f t="shared" si="578"/>
        <v>1</v>
      </c>
      <c r="K2196" s="44">
        <f>SUM(K2192:K2195)</f>
        <v>0</v>
      </c>
      <c r="L2196" s="44">
        <f t="shared" si="578"/>
        <v>1</v>
      </c>
      <c r="M2196" s="44">
        <f t="shared" si="578"/>
        <v>0</v>
      </c>
      <c r="N2196" s="44">
        <f t="shared" si="578"/>
        <v>3</v>
      </c>
      <c r="O2196" s="44">
        <f t="shared" si="578"/>
        <v>0</v>
      </c>
      <c r="P2196" s="44">
        <f t="shared" si="578"/>
        <v>0</v>
      </c>
      <c r="Q2196" s="44">
        <f t="shared" si="578"/>
        <v>2</v>
      </c>
      <c r="R2196" s="44">
        <f t="shared" si="578"/>
        <v>0</v>
      </c>
      <c r="S2196" s="44">
        <f t="shared" si="578"/>
        <v>0</v>
      </c>
      <c r="T2196" s="44">
        <f t="shared" si="578"/>
        <v>0</v>
      </c>
      <c r="U2196" s="44">
        <f t="shared" si="578"/>
        <v>911</v>
      </c>
      <c r="V2196" s="44">
        <f t="shared" si="578"/>
        <v>1</v>
      </c>
      <c r="W2196" s="44">
        <f t="shared" si="578"/>
        <v>1</v>
      </c>
      <c r="X2196" s="44">
        <f t="shared" si="578"/>
        <v>1</v>
      </c>
      <c r="Y2196" s="44">
        <f t="shared" si="578"/>
        <v>2</v>
      </c>
      <c r="Z2196" s="44">
        <f t="shared" si="578"/>
        <v>1</v>
      </c>
      <c r="AA2196" s="44">
        <f t="shared" si="578"/>
        <v>0</v>
      </c>
      <c r="AB2196" s="44">
        <f t="shared" si="578"/>
        <v>0</v>
      </c>
      <c r="AC2196" s="44">
        <f t="shared" si="578"/>
        <v>0</v>
      </c>
      <c r="AD2196" s="44">
        <f t="shared" si="578"/>
        <v>8</v>
      </c>
      <c r="AE2196" s="44">
        <f t="shared" si="578"/>
        <v>0</v>
      </c>
      <c r="AF2196" s="44">
        <f t="shared" si="578"/>
        <v>1174</v>
      </c>
      <c r="AG2196" s="44">
        <f t="shared" si="578"/>
        <v>1166</v>
      </c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  <c r="AZ2196" s="10"/>
      <c r="BA2196" s="10"/>
      <c r="BB2196" s="10"/>
      <c r="BC2196" s="10"/>
      <c r="BD2196" s="10"/>
      <c r="BE2196" s="10"/>
      <c r="BF2196" s="10"/>
      <c r="BG2196" s="10"/>
      <c r="BH2196" s="10"/>
    </row>
    <row r="2197" spans="1:60" ht="15.6" x14ac:dyDescent="0.3">
      <c r="A2197" s="40"/>
      <c r="B2197" s="40"/>
      <c r="C2197" s="40"/>
      <c r="D2197" s="40"/>
      <c r="E2197" s="40"/>
      <c r="F2197" s="40"/>
      <c r="G2197" s="40"/>
      <c r="H2197" s="40"/>
      <c r="I2197" s="40"/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83"/>
      <c r="AE2197" s="41"/>
      <c r="AF2197" s="41"/>
      <c r="AG2197" s="41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  <c r="AZ2197" s="10"/>
      <c r="BA2197" s="10"/>
      <c r="BB2197" s="10"/>
      <c r="BC2197" s="10"/>
      <c r="BD2197" s="10"/>
      <c r="BE2197" s="10"/>
      <c r="BF2197" s="10"/>
      <c r="BG2197" s="10"/>
      <c r="BH2197" s="10"/>
    </row>
    <row r="2198" spans="1:60" ht="15.6" x14ac:dyDescent="0.3">
      <c r="A2198" s="34" t="s">
        <v>2725</v>
      </c>
      <c r="B2198" s="34" t="s">
        <v>2856</v>
      </c>
      <c r="C2198" s="34" t="s">
        <v>2727</v>
      </c>
      <c r="D2198" s="34">
        <v>9</v>
      </c>
      <c r="E2198" s="34" t="s">
        <v>2899</v>
      </c>
      <c r="F2198" s="91" t="s">
        <v>2900</v>
      </c>
      <c r="G2198" s="47">
        <v>0</v>
      </c>
      <c r="H2198" s="47">
        <v>49</v>
      </c>
      <c r="I2198" s="47">
        <v>0</v>
      </c>
      <c r="J2198" s="47">
        <v>0</v>
      </c>
      <c r="K2198" s="47">
        <v>1</v>
      </c>
      <c r="L2198" s="47">
        <v>0</v>
      </c>
      <c r="M2198" s="47">
        <v>0</v>
      </c>
      <c r="N2198" s="47">
        <v>0</v>
      </c>
      <c r="O2198" s="47">
        <v>0</v>
      </c>
      <c r="P2198" s="47">
        <v>0</v>
      </c>
      <c r="Q2198" s="47">
        <v>1</v>
      </c>
      <c r="R2198" s="47">
        <v>0</v>
      </c>
      <c r="S2198" s="47">
        <v>0</v>
      </c>
      <c r="T2198" s="47">
        <v>0</v>
      </c>
      <c r="U2198" s="47">
        <v>191</v>
      </c>
      <c r="V2198" s="47">
        <v>0</v>
      </c>
      <c r="W2198" s="47">
        <v>0</v>
      </c>
      <c r="X2198" s="47">
        <v>0</v>
      </c>
      <c r="Y2198" s="47">
        <v>1</v>
      </c>
      <c r="Z2198" s="47">
        <v>0</v>
      </c>
      <c r="AA2198" s="47">
        <v>0</v>
      </c>
      <c r="AB2198" s="47">
        <v>0</v>
      </c>
      <c r="AC2198" s="47">
        <v>1</v>
      </c>
      <c r="AD2198" s="47">
        <v>4</v>
      </c>
      <c r="AE2198" s="47">
        <v>0</v>
      </c>
      <c r="AF2198" s="35">
        <f>G2198+H2198+I2198+J2198+K2198+L2198+M2198+N2198+O2198+P2198+Q2198+R2198+S2198+T2198+U2198+V2198+W2198+X2198+Y2198+Z2198+AA2198+AB2198+AC2198+AD2198</f>
        <v>248</v>
      </c>
      <c r="AG2198" s="35">
        <f>G2198+H2198+I2198+J2198+K2198+L2198+M2198+N2198+O2198+P2198+Q2198+R2198+S2198+T2198+U2198+V2198+W2198+X2198+Y2198+Z2198+AA2198+AB2198+AC2198</f>
        <v>244</v>
      </c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  <c r="AZ2198" s="10"/>
      <c r="BA2198" s="10"/>
      <c r="BB2198" s="10"/>
      <c r="BC2198" s="10"/>
      <c r="BD2198" s="10"/>
      <c r="BE2198" s="10"/>
      <c r="BF2198" s="10"/>
      <c r="BG2198" s="10"/>
      <c r="BH2198" s="10"/>
    </row>
    <row r="2199" spans="1:60" ht="15.6" x14ac:dyDescent="0.3">
      <c r="A2199" s="34" t="s">
        <v>2725</v>
      </c>
      <c r="B2199" s="34" t="s">
        <v>2856</v>
      </c>
      <c r="C2199" s="34" t="s">
        <v>2727</v>
      </c>
      <c r="D2199" s="34">
        <v>9</v>
      </c>
      <c r="E2199" s="34" t="s">
        <v>2901</v>
      </c>
      <c r="F2199" s="91" t="s">
        <v>2902</v>
      </c>
      <c r="G2199" s="47">
        <v>3</v>
      </c>
      <c r="H2199" s="47">
        <v>33</v>
      </c>
      <c r="I2199" s="47">
        <v>1</v>
      </c>
      <c r="J2199" s="47">
        <v>0</v>
      </c>
      <c r="K2199" s="47">
        <v>1</v>
      </c>
      <c r="L2199" s="47">
        <v>0</v>
      </c>
      <c r="M2199" s="47">
        <v>0</v>
      </c>
      <c r="N2199" s="47">
        <v>0</v>
      </c>
      <c r="O2199" s="47">
        <v>0</v>
      </c>
      <c r="P2199" s="47">
        <v>0</v>
      </c>
      <c r="Q2199" s="47">
        <v>0</v>
      </c>
      <c r="R2199" s="47">
        <v>0</v>
      </c>
      <c r="S2199" s="47">
        <v>0</v>
      </c>
      <c r="T2199" s="47">
        <v>0</v>
      </c>
      <c r="U2199" s="47">
        <v>250</v>
      </c>
      <c r="V2199" s="47">
        <v>0</v>
      </c>
      <c r="W2199" s="47">
        <v>0</v>
      </c>
      <c r="X2199" s="47">
        <v>0</v>
      </c>
      <c r="Y2199" s="47">
        <v>0</v>
      </c>
      <c r="Z2199" s="47">
        <v>2</v>
      </c>
      <c r="AA2199" s="47">
        <v>0</v>
      </c>
      <c r="AB2199" s="47">
        <v>0</v>
      </c>
      <c r="AC2199" s="47">
        <v>0</v>
      </c>
      <c r="AD2199" s="47">
        <v>5</v>
      </c>
      <c r="AE2199" s="47">
        <v>0</v>
      </c>
      <c r="AF2199" s="35">
        <f>G2199+H2199+I2199+J2199+K2199+L2199+M2199+N2199+O2199+P2199+Q2199+R2199+S2199+T2199+U2199+V2199+W2199+X2199+Y2199+Z2199+AA2199+AB2199+AC2199+AD2199</f>
        <v>295</v>
      </c>
      <c r="AG2199" s="35">
        <f>G2199+H2199+I2199+J2199+K2199+L2199+M2199+N2199+O2199+P2199+Q2199+R2199+S2199+T2199+U2199+V2199+W2199+X2199+Y2199+Z2199+AA2199+AB2199+AC2199</f>
        <v>290</v>
      </c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  <c r="AZ2199" s="10"/>
      <c r="BA2199" s="10"/>
      <c r="BB2199" s="10"/>
      <c r="BC2199" s="10"/>
      <c r="BD2199" s="10"/>
      <c r="BE2199" s="10"/>
      <c r="BF2199" s="10"/>
      <c r="BG2199" s="10"/>
      <c r="BH2199" s="10"/>
    </row>
    <row r="2200" spans="1:60" ht="15.6" x14ac:dyDescent="0.3">
      <c r="A2200" s="34" t="s">
        <v>2725</v>
      </c>
      <c r="B2200" s="34" t="s">
        <v>2856</v>
      </c>
      <c r="C2200" s="34" t="s">
        <v>2727</v>
      </c>
      <c r="D2200" s="34">
        <v>9</v>
      </c>
      <c r="E2200" s="34" t="s">
        <v>2903</v>
      </c>
      <c r="F2200" s="91" t="s">
        <v>2904</v>
      </c>
      <c r="G2200" s="47">
        <v>3</v>
      </c>
      <c r="H2200" s="47">
        <v>76</v>
      </c>
      <c r="I2200" s="47">
        <v>0</v>
      </c>
      <c r="J2200" s="47">
        <v>0</v>
      </c>
      <c r="K2200" s="47">
        <v>0</v>
      </c>
      <c r="L2200" s="47">
        <v>1</v>
      </c>
      <c r="M2200" s="47">
        <v>0</v>
      </c>
      <c r="N2200" s="47">
        <v>0</v>
      </c>
      <c r="O2200" s="47">
        <v>0</v>
      </c>
      <c r="P2200" s="47">
        <v>0</v>
      </c>
      <c r="Q2200" s="47">
        <v>0</v>
      </c>
      <c r="R2200" s="47">
        <v>0</v>
      </c>
      <c r="S2200" s="47">
        <v>0</v>
      </c>
      <c r="T2200" s="47">
        <v>0</v>
      </c>
      <c r="U2200" s="47">
        <v>193</v>
      </c>
      <c r="V2200" s="47">
        <v>0</v>
      </c>
      <c r="W2200" s="47">
        <v>0</v>
      </c>
      <c r="X2200" s="47">
        <v>0</v>
      </c>
      <c r="Y2200" s="47">
        <v>0</v>
      </c>
      <c r="Z2200" s="47">
        <v>0</v>
      </c>
      <c r="AA2200" s="47">
        <v>1</v>
      </c>
      <c r="AB2200" s="47">
        <v>1</v>
      </c>
      <c r="AC2200" s="47">
        <v>2</v>
      </c>
      <c r="AD2200" s="47">
        <v>5</v>
      </c>
      <c r="AE2200" s="47">
        <v>0</v>
      </c>
      <c r="AF2200" s="35">
        <f>G2200+H2200+I2200+J2200+K2200+L2200+M2200+N2200+O2200+P2200+Q2200+R2200+S2200+T2200+U2200+V2200+W2200+X2200+Y2200+Z2200+AA2200+AB2200+AC2200+AD2200</f>
        <v>282</v>
      </c>
      <c r="AG2200" s="35">
        <f>G2200+H2200+I2200+J2200+K2200+L2200+M2200+N2200+O2200+P2200+Q2200+R2200+S2200+T2200+U2200+V2200+W2200+X2200+Y2200+Z2200+AA2200+AB2200+AC2200</f>
        <v>277</v>
      </c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  <c r="AZ2200" s="10"/>
      <c r="BA2200" s="10"/>
      <c r="BB2200" s="10"/>
      <c r="BC2200" s="10"/>
      <c r="BD2200" s="10"/>
      <c r="BE2200" s="10"/>
      <c r="BF2200" s="10"/>
      <c r="BG2200" s="10"/>
      <c r="BH2200" s="10"/>
    </row>
    <row r="2201" spans="1:60" ht="15.6" x14ac:dyDescent="0.3">
      <c r="A2201" s="34" t="s">
        <v>2725</v>
      </c>
      <c r="B2201" s="34" t="s">
        <v>2856</v>
      </c>
      <c r="C2201" s="34" t="s">
        <v>2727</v>
      </c>
      <c r="D2201" s="34">
        <v>9</v>
      </c>
      <c r="E2201" s="34" t="s">
        <v>2905</v>
      </c>
      <c r="F2201" s="91" t="s">
        <v>2906</v>
      </c>
      <c r="G2201" s="47">
        <v>3</v>
      </c>
      <c r="H2201" s="47">
        <v>59</v>
      </c>
      <c r="I2201" s="47">
        <v>4</v>
      </c>
      <c r="J2201" s="47">
        <v>0</v>
      </c>
      <c r="K2201" s="47">
        <v>0</v>
      </c>
      <c r="L2201" s="47">
        <v>0</v>
      </c>
      <c r="M2201" s="47">
        <v>0</v>
      </c>
      <c r="N2201" s="47">
        <v>4</v>
      </c>
      <c r="O2201" s="47">
        <v>0</v>
      </c>
      <c r="P2201" s="47">
        <v>1</v>
      </c>
      <c r="Q2201" s="47">
        <v>0</v>
      </c>
      <c r="R2201" s="47">
        <v>0</v>
      </c>
      <c r="S2201" s="47">
        <v>0</v>
      </c>
      <c r="T2201" s="47">
        <v>2</v>
      </c>
      <c r="U2201" s="47">
        <v>268</v>
      </c>
      <c r="V2201" s="47">
        <v>0</v>
      </c>
      <c r="W2201" s="47">
        <v>1</v>
      </c>
      <c r="X2201" s="47">
        <v>3</v>
      </c>
      <c r="Y2201" s="47">
        <v>0</v>
      </c>
      <c r="Z2201" s="47">
        <v>0</v>
      </c>
      <c r="AA2201" s="47">
        <v>1</v>
      </c>
      <c r="AB2201" s="47">
        <v>1</v>
      </c>
      <c r="AC2201" s="47">
        <v>3</v>
      </c>
      <c r="AD2201" s="47">
        <v>6</v>
      </c>
      <c r="AE2201" s="47">
        <v>0</v>
      </c>
      <c r="AF2201" s="35">
        <f>G2201+H2201+I2201+J2201+K2201+L2201+M2201+N2201+O2201+P2201+Q2201+R2201+S2201+T2201+U2201+V2201+W2201+X2201+Y2201+Z2201+AA2201+AB2201+AC2201+AD2201</f>
        <v>356</v>
      </c>
      <c r="AG2201" s="35">
        <f>G2201+H2201+I2201+J2201+K2201+L2201+M2201+N2201+O2201+P2201+Q2201+R2201+S2201+T2201+U2201+V2201+W2201+X2201+Y2201+Z2201+AA2201+AB2201+AC2201</f>
        <v>350</v>
      </c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  <c r="AZ2201" s="10"/>
      <c r="BA2201" s="10"/>
      <c r="BB2201" s="10"/>
      <c r="BC2201" s="10"/>
      <c r="BD2201" s="10"/>
      <c r="BE2201" s="10"/>
      <c r="BF2201" s="10"/>
      <c r="BG2201" s="10"/>
      <c r="BH2201" s="10"/>
    </row>
    <row r="2202" spans="1:60" ht="15.6" x14ac:dyDescent="0.3">
      <c r="A2202" s="40"/>
      <c r="B2202" s="40"/>
      <c r="C2202" s="40"/>
      <c r="D2202" s="40"/>
      <c r="E2202" s="44" t="s">
        <v>16</v>
      </c>
      <c r="F2202" s="44" t="s">
        <v>7</v>
      </c>
      <c r="G2202" s="44">
        <f>SUM(G2198:G2201)</f>
        <v>9</v>
      </c>
      <c r="H2202" s="44">
        <f t="shared" ref="H2202:AG2202" si="579">SUM(H2198:H2201)</f>
        <v>217</v>
      </c>
      <c r="I2202" s="44">
        <f t="shared" si="579"/>
        <v>5</v>
      </c>
      <c r="J2202" s="44">
        <f t="shared" si="579"/>
        <v>0</v>
      </c>
      <c r="K2202" s="44">
        <f t="shared" si="579"/>
        <v>2</v>
      </c>
      <c r="L2202" s="44">
        <f t="shared" si="579"/>
        <v>1</v>
      </c>
      <c r="M2202" s="44">
        <f t="shared" si="579"/>
        <v>0</v>
      </c>
      <c r="N2202" s="44">
        <f>SUM(N2198:N2201)</f>
        <v>4</v>
      </c>
      <c r="O2202" s="44">
        <f t="shared" si="579"/>
        <v>0</v>
      </c>
      <c r="P2202" s="44">
        <f t="shared" si="579"/>
        <v>1</v>
      </c>
      <c r="Q2202" s="44">
        <f t="shared" si="579"/>
        <v>1</v>
      </c>
      <c r="R2202" s="44">
        <f t="shared" si="579"/>
        <v>0</v>
      </c>
      <c r="S2202" s="44">
        <f t="shared" si="579"/>
        <v>0</v>
      </c>
      <c r="T2202" s="44">
        <f t="shared" si="579"/>
        <v>2</v>
      </c>
      <c r="U2202" s="44">
        <f t="shared" si="579"/>
        <v>902</v>
      </c>
      <c r="V2202" s="44">
        <f t="shared" si="579"/>
        <v>0</v>
      </c>
      <c r="W2202" s="44">
        <f t="shared" si="579"/>
        <v>1</v>
      </c>
      <c r="X2202" s="44">
        <f t="shared" si="579"/>
        <v>3</v>
      </c>
      <c r="Y2202" s="44">
        <f t="shared" si="579"/>
        <v>1</v>
      </c>
      <c r="Z2202" s="44">
        <f t="shared" si="579"/>
        <v>2</v>
      </c>
      <c r="AA2202" s="44">
        <f t="shared" si="579"/>
        <v>2</v>
      </c>
      <c r="AB2202" s="44">
        <f t="shared" si="579"/>
        <v>2</v>
      </c>
      <c r="AC2202" s="44">
        <f t="shared" si="579"/>
        <v>6</v>
      </c>
      <c r="AD2202" s="44">
        <f t="shared" si="579"/>
        <v>20</v>
      </c>
      <c r="AE2202" s="44">
        <f t="shared" si="579"/>
        <v>0</v>
      </c>
      <c r="AF2202" s="44">
        <f t="shared" si="579"/>
        <v>1181</v>
      </c>
      <c r="AG2202" s="44">
        <f t="shared" si="579"/>
        <v>1161</v>
      </c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  <c r="AZ2202" s="10"/>
      <c r="BA2202" s="10"/>
      <c r="BB2202" s="10"/>
      <c r="BC2202" s="10"/>
      <c r="BD2202" s="10"/>
      <c r="BE2202" s="10"/>
      <c r="BF2202" s="10"/>
      <c r="BG2202" s="10"/>
      <c r="BH2202" s="10"/>
    </row>
    <row r="2203" spans="1:60" ht="15.6" x14ac:dyDescent="0.3">
      <c r="A2203" s="40"/>
      <c r="B2203" s="40"/>
      <c r="C2203" s="40"/>
      <c r="D2203" s="40"/>
      <c r="E2203" s="40"/>
      <c r="F2203" s="40"/>
      <c r="G2203" s="40"/>
      <c r="H2203" s="40"/>
      <c r="I2203" s="40"/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83"/>
      <c r="AE2203" s="41"/>
      <c r="AF2203" s="41"/>
      <c r="AG2203" s="41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  <c r="AZ2203" s="10"/>
      <c r="BA2203" s="10"/>
      <c r="BB2203" s="10"/>
      <c r="BC2203" s="10"/>
      <c r="BD2203" s="10"/>
      <c r="BE2203" s="10"/>
      <c r="BF2203" s="10"/>
      <c r="BG2203" s="10"/>
      <c r="BH2203" s="10"/>
    </row>
    <row r="2204" spans="1:60" ht="15.6" x14ac:dyDescent="0.3">
      <c r="A2204" s="34" t="s">
        <v>2725</v>
      </c>
      <c r="B2204" s="34" t="s">
        <v>2856</v>
      </c>
      <c r="C2204" s="34" t="s">
        <v>2727</v>
      </c>
      <c r="D2204" s="34">
        <v>10</v>
      </c>
      <c r="E2204" s="34" t="s">
        <v>2907</v>
      </c>
      <c r="F2204" s="91" t="s">
        <v>2908</v>
      </c>
      <c r="G2204" s="47">
        <v>0</v>
      </c>
      <c r="H2204" s="47">
        <v>77</v>
      </c>
      <c r="I2204" s="47">
        <v>3</v>
      </c>
      <c r="J2204" s="47">
        <v>0</v>
      </c>
      <c r="K2204" s="47">
        <v>0</v>
      </c>
      <c r="L2204" s="47">
        <v>0</v>
      </c>
      <c r="M2204" s="47">
        <v>1</v>
      </c>
      <c r="N2204" s="47">
        <v>0</v>
      </c>
      <c r="O2204" s="47">
        <v>0</v>
      </c>
      <c r="P2204" s="47">
        <v>0</v>
      </c>
      <c r="Q2204" s="47">
        <v>0</v>
      </c>
      <c r="R2204" s="47">
        <v>0</v>
      </c>
      <c r="S2204" s="47">
        <v>0</v>
      </c>
      <c r="T2204" s="47">
        <v>0</v>
      </c>
      <c r="U2204" s="47">
        <v>277</v>
      </c>
      <c r="V2204" s="47">
        <v>0</v>
      </c>
      <c r="W2204" s="47">
        <v>0</v>
      </c>
      <c r="X2204" s="47">
        <v>0</v>
      </c>
      <c r="Y2204" s="47">
        <v>0</v>
      </c>
      <c r="Z2204" s="47">
        <v>0</v>
      </c>
      <c r="AA2204" s="47">
        <v>0</v>
      </c>
      <c r="AB2204" s="47">
        <v>0</v>
      </c>
      <c r="AC2204" s="47">
        <v>0</v>
      </c>
      <c r="AD2204" s="47">
        <v>13</v>
      </c>
      <c r="AE2204" s="47">
        <v>0</v>
      </c>
      <c r="AF2204" s="35">
        <f>G2204+H2204+I2204+J2204+K2204+L2204+M2204+N2204+O2204+P2204+Q2204+R2204+S2204+T2204+U2204+V2204+W2204+X2204+Y2204+Z2204+AA2204+AB2204+AC2204+AD2204</f>
        <v>371</v>
      </c>
      <c r="AG2204" s="35">
        <f>G2204+H2204+I2204+J2204+K2204+L2204+M2204+N2204+O2204+P2204+Q2204+R2204+S2204+T2204+U2204+V2204+W2204+X2204+Y2204+Z2204+AA2204+AB2204+AC2204</f>
        <v>358</v>
      </c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  <c r="AZ2204" s="10"/>
      <c r="BA2204" s="10"/>
      <c r="BB2204" s="10"/>
      <c r="BC2204" s="10"/>
      <c r="BD2204" s="10"/>
      <c r="BE2204" s="10"/>
      <c r="BF2204" s="10"/>
      <c r="BG2204" s="10"/>
      <c r="BH2204" s="10"/>
    </row>
    <row r="2205" spans="1:60" ht="15.6" x14ac:dyDescent="0.3">
      <c r="A2205" s="34" t="s">
        <v>2725</v>
      </c>
      <c r="B2205" s="34" t="s">
        <v>2856</v>
      </c>
      <c r="C2205" s="34" t="s">
        <v>2727</v>
      </c>
      <c r="D2205" s="34">
        <v>10</v>
      </c>
      <c r="E2205" s="34" t="s">
        <v>2909</v>
      </c>
      <c r="F2205" s="91" t="s">
        <v>2910</v>
      </c>
      <c r="G2205" s="47">
        <v>0</v>
      </c>
      <c r="H2205" s="47">
        <v>127</v>
      </c>
      <c r="I2205" s="47">
        <v>1</v>
      </c>
      <c r="J2205" s="47">
        <v>1</v>
      </c>
      <c r="K2205" s="47">
        <v>0</v>
      </c>
      <c r="L2205" s="47">
        <v>0</v>
      </c>
      <c r="M2205" s="47">
        <v>3</v>
      </c>
      <c r="N2205" s="47">
        <v>1</v>
      </c>
      <c r="O2205" s="47">
        <v>0</v>
      </c>
      <c r="P2205" s="47">
        <v>0</v>
      </c>
      <c r="Q2205" s="47">
        <v>1</v>
      </c>
      <c r="R2205" s="47">
        <v>0</v>
      </c>
      <c r="S2205" s="47">
        <v>1</v>
      </c>
      <c r="T2205" s="47">
        <v>0</v>
      </c>
      <c r="U2205" s="47">
        <v>153</v>
      </c>
      <c r="V2205" s="47">
        <v>0</v>
      </c>
      <c r="W2205" s="47">
        <v>0</v>
      </c>
      <c r="X2205" s="47">
        <v>0</v>
      </c>
      <c r="Y2205" s="47">
        <v>0</v>
      </c>
      <c r="Z2205" s="47">
        <v>0</v>
      </c>
      <c r="AA2205" s="47">
        <v>1</v>
      </c>
      <c r="AB2205" s="47">
        <v>1</v>
      </c>
      <c r="AC2205" s="47">
        <v>2</v>
      </c>
      <c r="AD2205" s="47">
        <v>6</v>
      </c>
      <c r="AE2205" s="47">
        <v>0</v>
      </c>
      <c r="AF2205" s="35">
        <f>G2205+H2205+I2205+J2205+K2205+L2205+M2205+N2205+O2205+P2205+Q2205+R2205+S2205+T2205+U2205+V2205+W2205+X2205+Y2205+Z2205+AA2205+AB2205+AC2205+AD2205</f>
        <v>298</v>
      </c>
      <c r="AG2205" s="35">
        <f>G2205+H2205+I2205+J2205+K2205+L2205+M2205+N2205+O2205+P2205+Q2205+R2205+S2205+T2205+U2205+V2205+W2205+X2205+Y2205+Z2205+AA2205+AB2205+AC2205</f>
        <v>292</v>
      </c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  <c r="AZ2205" s="10"/>
      <c r="BA2205" s="10"/>
      <c r="BB2205" s="10"/>
      <c r="BC2205" s="10"/>
      <c r="BD2205" s="10"/>
      <c r="BE2205" s="10"/>
      <c r="BF2205" s="10"/>
      <c r="BG2205" s="10"/>
      <c r="BH2205" s="10"/>
    </row>
    <row r="2206" spans="1:60" ht="15.6" x14ac:dyDescent="0.3">
      <c r="A2206" s="34" t="s">
        <v>2725</v>
      </c>
      <c r="B2206" s="34" t="s">
        <v>2856</v>
      </c>
      <c r="C2206" s="34" t="s">
        <v>2727</v>
      </c>
      <c r="D2206" s="34">
        <v>10</v>
      </c>
      <c r="E2206" s="34" t="s">
        <v>2911</v>
      </c>
      <c r="F2206" s="91" t="s">
        <v>2912</v>
      </c>
      <c r="G2206" s="47">
        <v>1</v>
      </c>
      <c r="H2206" s="47">
        <v>42</v>
      </c>
      <c r="I2206" s="47">
        <v>1</v>
      </c>
      <c r="J2206" s="47">
        <v>0</v>
      </c>
      <c r="K2206" s="47">
        <v>0</v>
      </c>
      <c r="L2206" s="47">
        <v>0</v>
      </c>
      <c r="M2206" s="47">
        <v>0</v>
      </c>
      <c r="N2206" s="47">
        <v>0</v>
      </c>
      <c r="O2206" s="47">
        <v>0</v>
      </c>
      <c r="P2206" s="47">
        <v>0</v>
      </c>
      <c r="Q2206" s="47">
        <v>0</v>
      </c>
      <c r="R2206" s="47">
        <v>0</v>
      </c>
      <c r="S2206" s="47">
        <v>0</v>
      </c>
      <c r="T2206" s="47">
        <v>0</v>
      </c>
      <c r="U2206" s="47">
        <v>256</v>
      </c>
      <c r="V2206" s="47">
        <v>2</v>
      </c>
      <c r="W2206" s="47">
        <v>0</v>
      </c>
      <c r="X2206" s="47">
        <v>1</v>
      </c>
      <c r="Y2206" s="47">
        <v>0</v>
      </c>
      <c r="Z2206" s="47">
        <v>0</v>
      </c>
      <c r="AA2206" s="47">
        <v>0</v>
      </c>
      <c r="AB2206" s="47">
        <v>0</v>
      </c>
      <c r="AC2206" s="47">
        <v>1</v>
      </c>
      <c r="AD2206" s="47">
        <v>6</v>
      </c>
      <c r="AE2206" s="47">
        <v>0</v>
      </c>
      <c r="AF2206" s="35">
        <f>G2206+H2206+I2206+J2206+K2206+L2206+M2206+N2206+O2206+P2206+Q2206+R2206+S2206+T2206+U2206+V2206+W2206+X2206+Y2206+Z2206+AA2206+AB2206+AC2206+AD2206</f>
        <v>310</v>
      </c>
      <c r="AG2206" s="35">
        <f>G2206+H2206+I2206+J2206+K2206+L2206+M2206+N2206+O2206+P2206+Q2206+R2206+S2206+T2206+U2206+V2206+W2206+X2206+Y2206+Z2206+AA2206+AB2206+AC2206</f>
        <v>304</v>
      </c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  <c r="AZ2206" s="10"/>
      <c r="BA2206" s="10"/>
      <c r="BB2206" s="10"/>
      <c r="BC2206" s="10"/>
      <c r="BD2206" s="10"/>
      <c r="BE2206" s="10"/>
      <c r="BF2206" s="10"/>
      <c r="BG2206" s="10"/>
      <c r="BH2206" s="10"/>
    </row>
    <row r="2207" spans="1:60" ht="15.6" x14ac:dyDescent="0.3">
      <c r="A2207" s="34" t="s">
        <v>2725</v>
      </c>
      <c r="B2207" s="34" t="s">
        <v>2856</v>
      </c>
      <c r="C2207" s="34" t="s">
        <v>2727</v>
      </c>
      <c r="D2207" s="34">
        <v>10</v>
      </c>
      <c r="E2207" s="34" t="s">
        <v>2913</v>
      </c>
      <c r="F2207" s="91" t="s">
        <v>2914</v>
      </c>
      <c r="G2207" s="47">
        <v>0</v>
      </c>
      <c r="H2207" s="47">
        <v>102</v>
      </c>
      <c r="I2207" s="47">
        <v>1</v>
      </c>
      <c r="J2207" s="47">
        <v>0</v>
      </c>
      <c r="K2207" s="47">
        <v>0</v>
      </c>
      <c r="L2207" s="47">
        <v>0</v>
      </c>
      <c r="M2207" s="47">
        <v>0</v>
      </c>
      <c r="N2207" s="47">
        <v>0</v>
      </c>
      <c r="O2207" s="47">
        <v>0</v>
      </c>
      <c r="P2207" s="47">
        <v>0</v>
      </c>
      <c r="Q2207" s="47">
        <v>0</v>
      </c>
      <c r="R2207" s="47">
        <v>0</v>
      </c>
      <c r="S2207" s="47">
        <v>0</v>
      </c>
      <c r="T2207" s="47">
        <v>0</v>
      </c>
      <c r="U2207" s="47">
        <v>300</v>
      </c>
      <c r="V2207" s="47">
        <v>3</v>
      </c>
      <c r="W2207" s="47">
        <v>0</v>
      </c>
      <c r="X2207" s="47">
        <v>0</v>
      </c>
      <c r="Y2207" s="47">
        <v>0</v>
      </c>
      <c r="Z2207" s="47">
        <v>0</v>
      </c>
      <c r="AA2207" s="47">
        <v>0</v>
      </c>
      <c r="AB2207" s="47">
        <v>0</v>
      </c>
      <c r="AC2207" s="47">
        <v>0</v>
      </c>
      <c r="AD2207" s="47">
        <v>8</v>
      </c>
      <c r="AE2207" s="47">
        <v>0</v>
      </c>
      <c r="AF2207" s="35">
        <f>G2207+H2207+I2207+J2207+K2207+L2207+M2207+N2207+O2207+P2207+Q2207+R2207+S2207+T2207+U2207+V2207+W2207+X2207+Y2207+Z2207+AA2207+AB2207+AC2207+AD2207</f>
        <v>414</v>
      </c>
      <c r="AG2207" s="35">
        <f>G2207+H2207+I2207+J2207+K2207+L2207+M2207+N2207+O2207+P2207+Q2207+R2207+S2207+T2207+U2207+V2207+W2207+X2207+Y2207+Z2207+AA2207+AB2207+AC2207</f>
        <v>406</v>
      </c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  <c r="AZ2207" s="10"/>
      <c r="BA2207" s="10"/>
      <c r="BB2207" s="10"/>
      <c r="BC2207" s="10"/>
      <c r="BD2207" s="10"/>
      <c r="BE2207" s="10"/>
      <c r="BF2207" s="10"/>
      <c r="BG2207" s="10"/>
      <c r="BH2207" s="10"/>
    </row>
    <row r="2208" spans="1:60" ht="15.6" x14ac:dyDescent="0.3">
      <c r="A2208" s="40"/>
      <c r="B2208" s="40"/>
      <c r="C2208" s="40"/>
      <c r="D2208" s="40"/>
      <c r="E2208" s="44" t="s">
        <v>16</v>
      </c>
      <c r="F2208" s="44" t="s">
        <v>7</v>
      </c>
      <c r="G2208" s="44">
        <f>SUM(G2204:G2207)</f>
        <v>1</v>
      </c>
      <c r="H2208" s="44">
        <f t="shared" ref="H2208:AG2208" si="580">SUM(H2204:H2207)</f>
        <v>348</v>
      </c>
      <c r="I2208" s="44">
        <f t="shared" si="580"/>
        <v>6</v>
      </c>
      <c r="J2208" s="44">
        <f t="shared" si="580"/>
        <v>1</v>
      </c>
      <c r="K2208" s="44">
        <f t="shared" si="580"/>
        <v>0</v>
      </c>
      <c r="L2208" s="44">
        <f t="shared" si="580"/>
        <v>0</v>
      </c>
      <c r="M2208" s="44">
        <f t="shared" si="580"/>
        <v>4</v>
      </c>
      <c r="N2208" s="44">
        <f>SUM(N2204:N2207)</f>
        <v>1</v>
      </c>
      <c r="O2208" s="44">
        <f t="shared" si="580"/>
        <v>0</v>
      </c>
      <c r="P2208" s="44">
        <f t="shared" si="580"/>
        <v>0</v>
      </c>
      <c r="Q2208" s="44">
        <f t="shared" si="580"/>
        <v>1</v>
      </c>
      <c r="R2208" s="44">
        <f t="shared" si="580"/>
        <v>0</v>
      </c>
      <c r="S2208" s="44">
        <f t="shared" si="580"/>
        <v>1</v>
      </c>
      <c r="T2208" s="44">
        <f t="shared" si="580"/>
        <v>0</v>
      </c>
      <c r="U2208" s="44">
        <f t="shared" si="580"/>
        <v>986</v>
      </c>
      <c r="V2208" s="44">
        <f t="shared" si="580"/>
        <v>5</v>
      </c>
      <c r="W2208" s="44">
        <f t="shared" si="580"/>
        <v>0</v>
      </c>
      <c r="X2208" s="44">
        <f t="shared" si="580"/>
        <v>1</v>
      </c>
      <c r="Y2208" s="44">
        <f t="shared" si="580"/>
        <v>0</v>
      </c>
      <c r="Z2208" s="44">
        <f t="shared" si="580"/>
        <v>0</v>
      </c>
      <c r="AA2208" s="44">
        <f t="shared" si="580"/>
        <v>1</v>
      </c>
      <c r="AB2208" s="44">
        <f t="shared" si="580"/>
        <v>1</v>
      </c>
      <c r="AC2208" s="44">
        <f t="shared" si="580"/>
        <v>3</v>
      </c>
      <c r="AD2208" s="44">
        <f t="shared" si="580"/>
        <v>33</v>
      </c>
      <c r="AE2208" s="44">
        <f t="shared" si="580"/>
        <v>0</v>
      </c>
      <c r="AF2208" s="44">
        <f t="shared" si="580"/>
        <v>1393</v>
      </c>
      <c r="AG2208" s="44">
        <f t="shared" si="580"/>
        <v>1360</v>
      </c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  <c r="AZ2208" s="10"/>
      <c r="BA2208" s="10"/>
      <c r="BB2208" s="10"/>
      <c r="BC2208" s="10"/>
      <c r="BD2208" s="10"/>
      <c r="BE2208" s="10"/>
      <c r="BF2208" s="10"/>
      <c r="BG2208" s="10"/>
      <c r="BH2208" s="10"/>
    </row>
    <row r="2209" spans="1:60" ht="15.6" x14ac:dyDescent="0.3">
      <c r="A2209" s="40"/>
      <c r="B2209" s="40"/>
      <c r="C2209" s="40"/>
      <c r="D2209" s="40"/>
      <c r="E2209" s="40"/>
      <c r="F2209" s="40"/>
      <c r="G2209" s="40"/>
      <c r="H2209" s="40"/>
      <c r="I2209" s="40"/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83"/>
      <c r="AE2209" s="41"/>
      <c r="AF2209" s="41"/>
      <c r="AG2209" s="41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  <c r="AZ2209" s="10"/>
      <c r="BA2209" s="10"/>
      <c r="BB2209" s="10"/>
      <c r="BC2209" s="10"/>
      <c r="BD2209" s="10"/>
      <c r="BE2209" s="10"/>
      <c r="BF2209" s="10"/>
      <c r="BG2209" s="10"/>
      <c r="BH2209" s="10"/>
    </row>
    <row r="2210" spans="1:60" ht="15.6" x14ac:dyDescent="0.3">
      <c r="A2210" s="34" t="s">
        <v>2725</v>
      </c>
      <c r="B2210" s="34" t="s">
        <v>2856</v>
      </c>
      <c r="C2210" s="34" t="s">
        <v>2727</v>
      </c>
      <c r="D2210" s="34">
        <v>13</v>
      </c>
      <c r="E2210" s="34" t="s">
        <v>2915</v>
      </c>
      <c r="F2210" s="91" t="s">
        <v>2916</v>
      </c>
      <c r="G2210" s="47">
        <v>0</v>
      </c>
      <c r="H2210" s="47">
        <v>45</v>
      </c>
      <c r="I2210" s="47">
        <v>0</v>
      </c>
      <c r="J2210" s="47">
        <v>0</v>
      </c>
      <c r="K2210" s="47">
        <v>1</v>
      </c>
      <c r="L2210" s="47">
        <v>0</v>
      </c>
      <c r="M2210" s="47">
        <v>0</v>
      </c>
      <c r="N2210" s="47">
        <v>0</v>
      </c>
      <c r="O2210" s="47">
        <v>0</v>
      </c>
      <c r="P2210" s="47">
        <v>0</v>
      </c>
      <c r="Q2210" s="47">
        <v>0</v>
      </c>
      <c r="R2210" s="47">
        <v>0</v>
      </c>
      <c r="S2210" s="47">
        <v>0</v>
      </c>
      <c r="T2210" s="47">
        <v>0</v>
      </c>
      <c r="U2210" s="47">
        <v>186</v>
      </c>
      <c r="V2210" s="47">
        <v>0</v>
      </c>
      <c r="W2210" s="47">
        <v>0</v>
      </c>
      <c r="X2210" s="47">
        <v>1</v>
      </c>
      <c r="Y2210" s="47">
        <v>0</v>
      </c>
      <c r="Z2210" s="47">
        <v>0</v>
      </c>
      <c r="AA2210" s="47">
        <v>0</v>
      </c>
      <c r="AB2210" s="47">
        <v>0</v>
      </c>
      <c r="AC2210" s="47">
        <v>1</v>
      </c>
      <c r="AD2210" s="47">
        <v>3</v>
      </c>
      <c r="AE2210" s="47">
        <v>0</v>
      </c>
      <c r="AF2210" s="35">
        <f>G2210+H2210+I2210+J2210+K2210+L2210+M2210+N2210+O2210+P2210+Q2210+R2210+S2210+T2210+U2210+V2210+W2210+X2210+Y2210+Z2210+AA2210+AB2210+AC2210+AD2210</f>
        <v>237</v>
      </c>
      <c r="AG2210" s="35">
        <f>G2210+H2210+I2210+J2210+K2210+L2210+M2210+N2210+O2210+P2210+Q2210+R2210+S2210+T2210+U2210+V2210+W2210+X2210+Y2210+Z2210+AA2210+AB2210+AC2210</f>
        <v>234</v>
      </c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  <c r="AZ2210" s="10"/>
      <c r="BA2210" s="10"/>
      <c r="BB2210" s="10"/>
      <c r="BC2210" s="10"/>
      <c r="BD2210" s="10"/>
      <c r="BE2210" s="10"/>
      <c r="BF2210" s="10"/>
      <c r="BG2210" s="10"/>
      <c r="BH2210" s="10"/>
    </row>
    <row r="2211" spans="1:60" ht="15.6" x14ac:dyDescent="0.3">
      <c r="A2211" s="34" t="s">
        <v>2725</v>
      </c>
      <c r="B2211" s="34" t="s">
        <v>2856</v>
      </c>
      <c r="C2211" s="34" t="s">
        <v>2727</v>
      </c>
      <c r="D2211" s="34">
        <v>13</v>
      </c>
      <c r="E2211" s="34" t="s">
        <v>2917</v>
      </c>
      <c r="F2211" s="91" t="s">
        <v>2918</v>
      </c>
      <c r="G2211" s="47">
        <v>2</v>
      </c>
      <c r="H2211" s="47">
        <v>87</v>
      </c>
      <c r="I2211" s="47">
        <v>2</v>
      </c>
      <c r="J2211" s="47">
        <v>0</v>
      </c>
      <c r="K2211" s="47">
        <v>0</v>
      </c>
      <c r="L2211" s="47">
        <v>1</v>
      </c>
      <c r="M2211" s="47">
        <v>1</v>
      </c>
      <c r="N2211" s="47">
        <v>0</v>
      </c>
      <c r="O2211" s="47">
        <v>1</v>
      </c>
      <c r="P2211" s="47">
        <v>0</v>
      </c>
      <c r="Q2211" s="47">
        <v>0</v>
      </c>
      <c r="R2211" s="47">
        <v>0</v>
      </c>
      <c r="S2211" s="47">
        <v>0</v>
      </c>
      <c r="T2211" s="47">
        <v>0</v>
      </c>
      <c r="U2211" s="47">
        <v>162</v>
      </c>
      <c r="V2211" s="47">
        <v>1</v>
      </c>
      <c r="W2211" s="47">
        <v>0</v>
      </c>
      <c r="X2211" s="47">
        <v>0</v>
      </c>
      <c r="Y2211" s="47">
        <v>0</v>
      </c>
      <c r="Z2211" s="47">
        <v>0</v>
      </c>
      <c r="AA2211" s="47">
        <v>0</v>
      </c>
      <c r="AB2211" s="47">
        <v>0</v>
      </c>
      <c r="AC2211" s="47">
        <v>0</v>
      </c>
      <c r="AD2211" s="47">
        <v>3</v>
      </c>
      <c r="AE2211" s="47">
        <v>0</v>
      </c>
      <c r="AF2211" s="35">
        <f>G2211+H2211+I2211+J2211+K2211+L2211+M2211+N2211+O2211+P2211+Q2211+R2211+S2211+T2211+U2211+V2211+W2211+X2211+Y2211+Z2211+AA2211+AB2211+AC2211+AD2211</f>
        <v>260</v>
      </c>
      <c r="AG2211" s="35">
        <f>G2211+H2211+I2211+J2211+K2211+L2211+M2211+N2211+O2211+P2211+Q2211+R2211+S2211+T2211+U2211+V2211+W2211+X2211+Y2211+Z2211+AA2211+AB2211+AC2211</f>
        <v>257</v>
      </c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  <c r="AZ2211" s="10"/>
      <c r="BA2211" s="10"/>
      <c r="BB2211" s="10"/>
      <c r="BC2211" s="10"/>
      <c r="BD2211" s="10"/>
      <c r="BE2211" s="10"/>
      <c r="BF2211" s="10"/>
      <c r="BG2211" s="10"/>
      <c r="BH2211" s="10"/>
    </row>
    <row r="2212" spans="1:60" ht="15.6" x14ac:dyDescent="0.3">
      <c r="A2212" s="34" t="s">
        <v>2725</v>
      </c>
      <c r="B2212" s="34" t="s">
        <v>2856</v>
      </c>
      <c r="C2212" s="34" t="s">
        <v>2727</v>
      </c>
      <c r="D2212" s="34">
        <v>13</v>
      </c>
      <c r="E2212" s="34" t="s">
        <v>2919</v>
      </c>
      <c r="F2212" s="91" t="s">
        <v>2920</v>
      </c>
      <c r="G2212" s="47">
        <v>0</v>
      </c>
      <c r="H2212" s="47">
        <v>86</v>
      </c>
      <c r="I2212" s="47">
        <v>0</v>
      </c>
      <c r="J2212" s="47">
        <v>0</v>
      </c>
      <c r="K2212" s="47">
        <v>0</v>
      </c>
      <c r="L2212" s="47">
        <v>0</v>
      </c>
      <c r="M2212" s="47">
        <v>0</v>
      </c>
      <c r="N2212" s="47">
        <v>1</v>
      </c>
      <c r="O2212" s="47">
        <v>0</v>
      </c>
      <c r="P2212" s="47">
        <v>0</v>
      </c>
      <c r="Q2212" s="47">
        <v>0</v>
      </c>
      <c r="R2212" s="47">
        <v>0</v>
      </c>
      <c r="S2212" s="47">
        <v>0</v>
      </c>
      <c r="T2212" s="47">
        <v>1</v>
      </c>
      <c r="U2212" s="47">
        <v>153</v>
      </c>
      <c r="V2212" s="47">
        <v>0</v>
      </c>
      <c r="W2212" s="47">
        <v>0</v>
      </c>
      <c r="X2212" s="47">
        <v>0</v>
      </c>
      <c r="Y2212" s="47">
        <v>0</v>
      </c>
      <c r="Z2212" s="47">
        <v>0</v>
      </c>
      <c r="AA2212" s="47">
        <v>0</v>
      </c>
      <c r="AB2212" s="47">
        <v>1</v>
      </c>
      <c r="AC2212" s="47">
        <v>0</v>
      </c>
      <c r="AD2212" s="47">
        <v>1</v>
      </c>
      <c r="AE2212" s="47">
        <v>0</v>
      </c>
      <c r="AF2212" s="35">
        <f>G2212+H2212+I2212+J2212+K2212+L2212+M2212+N2212+O2212+P2212+Q2212+R2212+S2212+T2212+U2212+V2212+W2212+X2212+Y2212+Z2212+AA2212+AB2212+AC2212+AD2212</f>
        <v>243</v>
      </c>
      <c r="AG2212" s="35">
        <f>G2212+H2212+I2212+J2212+K2212+L2212+M2212+N2212+O2212+P2212+Q2212+R2212+S2212+T2212+U2212+V2212+W2212+X2212+Y2212+Z2212+AA2212+AB2212+AC2212</f>
        <v>242</v>
      </c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  <c r="AZ2212" s="10"/>
      <c r="BA2212" s="10"/>
      <c r="BB2212" s="10"/>
      <c r="BC2212" s="10"/>
      <c r="BD2212" s="10"/>
      <c r="BE2212" s="10"/>
      <c r="BF2212" s="10"/>
      <c r="BG2212" s="10"/>
      <c r="BH2212" s="10"/>
    </row>
    <row r="2213" spans="1:60" ht="15.6" x14ac:dyDescent="0.3">
      <c r="A2213" s="34" t="s">
        <v>2725</v>
      </c>
      <c r="B2213" s="34" t="s">
        <v>2856</v>
      </c>
      <c r="C2213" s="34" t="s">
        <v>2727</v>
      </c>
      <c r="D2213" s="34">
        <v>13</v>
      </c>
      <c r="E2213" s="34" t="s">
        <v>2921</v>
      </c>
      <c r="F2213" s="91" t="s">
        <v>2922</v>
      </c>
      <c r="G2213" s="47">
        <v>3</v>
      </c>
      <c r="H2213" s="47">
        <v>309</v>
      </c>
      <c r="I2213" s="47">
        <v>2</v>
      </c>
      <c r="J2213" s="47">
        <v>0</v>
      </c>
      <c r="K2213" s="47">
        <v>0</v>
      </c>
      <c r="L2213" s="47">
        <v>1</v>
      </c>
      <c r="M2213" s="47">
        <v>0</v>
      </c>
      <c r="N2213" s="47">
        <v>6</v>
      </c>
      <c r="O2213" s="47">
        <v>0</v>
      </c>
      <c r="P2213" s="47">
        <v>0</v>
      </c>
      <c r="Q2213" s="47">
        <v>1</v>
      </c>
      <c r="R2213" s="47">
        <v>0</v>
      </c>
      <c r="S2213" s="47">
        <v>1</v>
      </c>
      <c r="T2213" s="47">
        <v>0</v>
      </c>
      <c r="U2213" s="47">
        <v>344</v>
      </c>
      <c r="V2213" s="47">
        <v>2</v>
      </c>
      <c r="W2213" s="47">
        <v>0</v>
      </c>
      <c r="X2213" s="47">
        <v>0</v>
      </c>
      <c r="Y2213" s="47">
        <v>0</v>
      </c>
      <c r="Z2213" s="47">
        <v>1</v>
      </c>
      <c r="AA2213" s="47">
        <v>0</v>
      </c>
      <c r="AB2213" s="47">
        <v>1</v>
      </c>
      <c r="AC2213" s="47">
        <v>0</v>
      </c>
      <c r="AD2213" s="47">
        <v>13</v>
      </c>
      <c r="AE2213" s="47">
        <v>0</v>
      </c>
      <c r="AF2213" s="35">
        <f>G2213+H2213+I2213+J2213+K2213+L2213+M2213+N2213+O2213+P2213+Q2213+R2213+S2213+T2213+U2213+V2213+W2213+X2213+Y2213+Z2213+AA2213+AB2213+AC2213+AD2213</f>
        <v>684</v>
      </c>
      <c r="AG2213" s="35">
        <f>G2213+H2213+I2213+J2213+K2213+L2213+M2213+N2213+O2213+P2213+Q2213+R2213+S2213+T2213+U2213+V2213+W2213+X2213+Y2213+Z2213+AA2213+AB2213+AC2213</f>
        <v>671</v>
      </c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  <c r="AZ2213" s="10"/>
      <c r="BA2213" s="10"/>
      <c r="BB2213" s="10"/>
      <c r="BC2213" s="10"/>
      <c r="BD2213" s="10"/>
      <c r="BE2213" s="10"/>
      <c r="BF2213" s="10"/>
      <c r="BG2213" s="10"/>
      <c r="BH2213" s="10"/>
    </row>
    <row r="2214" spans="1:60" ht="15.6" x14ac:dyDescent="0.3">
      <c r="A2214" s="34" t="s">
        <v>2725</v>
      </c>
      <c r="B2214" s="34" t="s">
        <v>2856</v>
      </c>
      <c r="C2214" s="34" t="s">
        <v>2727</v>
      </c>
      <c r="D2214" s="34">
        <v>13</v>
      </c>
      <c r="E2214" s="34" t="s">
        <v>2923</v>
      </c>
      <c r="F2214" s="91" t="s">
        <v>2924</v>
      </c>
      <c r="G2214" s="47">
        <v>0</v>
      </c>
      <c r="H2214" s="47">
        <v>77</v>
      </c>
      <c r="I2214" s="47">
        <v>1</v>
      </c>
      <c r="J2214" s="47">
        <v>0</v>
      </c>
      <c r="K2214" s="47">
        <v>0</v>
      </c>
      <c r="L2214" s="47">
        <v>0</v>
      </c>
      <c r="M2214" s="47">
        <v>0</v>
      </c>
      <c r="N2214" s="47">
        <v>2</v>
      </c>
      <c r="O2214" s="47">
        <v>0</v>
      </c>
      <c r="P2214" s="47">
        <v>0</v>
      </c>
      <c r="Q2214" s="47">
        <v>0</v>
      </c>
      <c r="R2214" s="47">
        <v>0</v>
      </c>
      <c r="S2214" s="47">
        <v>0</v>
      </c>
      <c r="T2214" s="47">
        <v>1</v>
      </c>
      <c r="U2214" s="47">
        <v>183</v>
      </c>
      <c r="V2214" s="47">
        <v>0</v>
      </c>
      <c r="W2214" s="47">
        <v>0</v>
      </c>
      <c r="X2214" s="47">
        <v>1</v>
      </c>
      <c r="Y2214" s="47">
        <v>0</v>
      </c>
      <c r="Z2214" s="47">
        <v>0</v>
      </c>
      <c r="AA2214" s="47">
        <v>0</v>
      </c>
      <c r="AB2214" s="47">
        <v>0</v>
      </c>
      <c r="AC2214" s="47">
        <v>0</v>
      </c>
      <c r="AD2214" s="47">
        <v>6</v>
      </c>
      <c r="AE2214" s="47">
        <v>0</v>
      </c>
      <c r="AF2214" s="35">
        <f>G2214+H2214+I2214+J2214+K2214+L2214+M2214+N2214+O2214+P2214+Q2214+R2214+S2214+T2214+U2214+V2214+W2214+X2214+Y2214+Z2214+AA2214+AB2214+AC2214+AD2214</f>
        <v>271</v>
      </c>
      <c r="AG2214" s="35">
        <f>G2214+H2214+I2214+J2214+K2214+L2214+M2214+N2214+O2214+P2214+Q2214+R2214+S2214+T2214+U2214+V2214+W2214+X2214+Y2214+Z2214+AA2214+AB2214+AC2214</f>
        <v>265</v>
      </c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  <c r="AZ2214" s="10"/>
      <c r="BA2214" s="10"/>
      <c r="BB2214" s="10"/>
      <c r="BC2214" s="10"/>
      <c r="BD2214" s="10"/>
      <c r="BE2214" s="10"/>
      <c r="BF2214" s="10"/>
      <c r="BG2214" s="10"/>
      <c r="BH2214" s="10"/>
    </row>
    <row r="2215" spans="1:60" ht="15.6" x14ac:dyDescent="0.3">
      <c r="A2215" s="40"/>
      <c r="B2215" s="40"/>
      <c r="C2215" s="40"/>
      <c r="D2215" s="40"/>
      <c r="E2215" s="44" t="s">
        <v>14</v>
      </c>
      <c r="F2215" s="44" t="s">
        <v>7</v>
      </c>
      <c r="G2215" s="44">
        <f>SUM(G2210:G2214)</f>
        <v>5</v>
      </c>
      <c r="H2215" s="44">
        <f t="shared" ref="H2215:AG2215" si="581">SUM(H2210:H2214)</f>
        <v>604</v>
      </c>
      <c r="I2215" s="44">
        <f t="shared" si="581"/>
        <v>5</v>
      </c>
      <c r="J2215" s="44">
        <f t="shared" si="581"/>
        <v>0</v>
      </c>
      <c r="K2215" s="44">
        <f t="shared" si="581"/>
        <v>1</v>
      </c>
      <c r="L2215" s="44">
        <f t="shared" si="581"/>
        <v>2</v>
      </c>
      <c r="M2215" s="44">
        <f t="shared" si="581"/>
        <v>1</v>
      </c>
      <c r="N2215" s="44">
        <f>SUM(N2210:N2214)</f>
        <v>9</v>
      </c>
      <c r="O2215" s="44">
        <f t="shared" si="581"/>
        <v>1</v>
      </c>
      <c r="P2215" s="44">
        <f t="shared" si="581"/>
        <v>0</v>
      </c>
      <c r="Q2215" s="44">
        <f t="shared" si="581"/>
        <v>1</v>
      </c>
      <c r="R2215" s="44">
        <f t="shared" si="581"/>
        <v>0</v>
      </c>
      <c r="S2215" s="44">
        <f t="shared" si="581"/>
        <v>1</v>
      </c>
      <c r="T2215" s="44">
        <f t="shared" si="581"/>
        <v>2</v>
      </c>
      <c r="U2215" s="44">
        <f t="shared" si="581"/>
        <v>1028</v>
      </c>
      <c r="V2215" s="44">
        <f t="shared" si="581"/>
        <v>3</v>
      </c>
      <c r="W2215" s="44">
        <f t="shared" si="581"/>
        <v>0</v>
      </c>
      <c r="X2215" s="44">
        <f t="shared" si="581"/>
        <v>2</v>
      </c>
      <c r="Y2215" s="44">
        <f t="shared" si="581"/>
        <v>0</v>
      </c>
      <c r="Z2215" s="44">
        <f t="shared" si="581"/>
        <v>1</v>
      </c>
      <c r="AA2215" s="44">
        <f t="shared" si="581"/>
        <v>0</v>
      </c>
      <c r="AB2215" s="44">
        <f t="shared" si="581"/>
        <v>2</v>
      </c>
      <c r="AC2215" s="44">
        <f t="shared" si="581"/>
        <v>1</v>
      </c>
      <c r="AD2215" s="44">
        <f t="shared" si="581"/>
        <v>26</v>
      </c>
      <c r="AE2215" s="44">
        <f t="shared" si="581"/>
        <v>0</v>
      </c>
      <c r="AF2215" s="44">
        <f t="shared" si="581"/>
        <v>1695</v>
      </c>
      <c r="AG2215" s="44">
        <f t="shared" si="581"/>
        <v>1669</v>
      </c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  <c r="AZ2215" s="10"/>
      <c r="BA2215" s="10"/>
      <c r="BB2215" s="10"/>
      <c r="BC2215" s="10"/>
      <c r="BD2215" s="10"/>
      <c r="BE2215" s="10"/>
      <c r="BF2215" s="10"/>
      <c r="BG2215" s="10"/>
      <c r="BH2215" s="10"/>
    </row>
    <row r="2216" spans="1:60" ht="15.6" x14ac:dyDescent="0.3">
      <c r="A2216" s="40"/>
      <c r="B2216" s="40"/>
      <c r="C2216" s="40"/>
      <c r="D2216" s="40"/>
      <c r="E2216" s="45"/>
      <c r="F2216" s="45"/>
      <c r="G2216" s="45"/>
      <c r="H2216" s="45"/>
      <c r="I2216" s="45"/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94"/>
      <c r="AE2216" s="41"/>
      <c r="AF2216" s="41"/>
      <c r="AG2216" s="41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  <c r="AZ2216" s="10"/>
      <c r="BA2216" s="10"/>
      <c r="BB2216" s="10"/>
      <c r="BC2216" s="10"/>
      <c r="BD2216" s="10"/>
      <c r="BE2216" s="10"/>
      <c r="BF2216" s="10"/>
      <c r="BG2216" s="10"/>
      <c r="BH2216" s="10"/>
    </row>
    <row r="2217" spans="1:60" ht="15.6" x14ac:dyDescent="0.3">
      <c r="A2217" s="34" t="s">
        <v>2725</v>
      </c>
      <c r="B2217" s="34" t="s">
        <v>2856</v>
      </c>
      <c r="C2217" s="34" t="s">
        <v>2727</v>
      </c>
      <c r="D2217" s="34">
        <v>14</v>
      </c>
      <c r="E2217" s="34" t="s">
        <v>2925</v>
      </c>
      <c r="F2217" s="91" t="s">
        <v>2926</v>
      </c>
      <c r="G2217" s="47">
        <v>1</v>
      </c>
      <c r="H2217" s="47">
        <v>21</v>
      </c>
      <c r="I2217" s="47">
        <v>0</v>
      </c>
      <c r="J2217" s="47">
        <v>0</v>
      </c>
      <c r="K2217" s="47">
        <v>0</v>
      </c>
      <c r="L2217" s="47">
        <v>1</v>
      </c>
      <c r="M2217" s="47">
        <v>1</v>
      </c>
      <c r="N2217" s="47">
        <v>0</v>
      </c>
      <c r="O2217" s="47">
        <v>1</v>
      </c>
      <c r="P2217" s="47">
        <v>0</v>
      </c>
      <c r="Q2217" s="47">
        <v>0</v>
      </c>
      <c r="R2217" s="47">
        <v>0</v>
      </c>
      <c r="S2217" s="47">
        <v>0</v>
      </c>
      <c r="T2217" s="47">
        <v>0</v>
      </c>
      <c r="U2217" s="47">
        <v>401</v>
      </c>
      <c r="V2217" s="47">
        <v>1</v>
      </c>
      <c r="W2217" s="47">
        <v>0</v>
      </c>
      <c r="X2217" s="47">
        <v>0</v>
      </c>
      <c r="Y2217" s="47">
        <v>0</v>
      </c>
      <c r="Z2217" s="47">
        <v>1</v>
      </c>
      <c r="AA2217" s="47">
        <v>0</v>
      </c>
      <c r="AB2217" s="47">
        <v>0</v>
      </c>
      <c r="AC2217" s="47">
        <v>0</v>
      </c>
      <c r="AD2217" s="47">
        <v>7</v>
      </c>
      <c r="AE2217" s="47">
        <v>0</v>
      </c>
      <c r="AF2217" s="35">
        <f t="shared" ref="AF2217:AF2222" si="582">G2217+H2217+I2217+J2217+K2217+L2217+M2217+N2217+O2217+P2217+Q2217+R2217+S2217+T2217+U2217+V2217+W2217+X2217+Y2217+Z2217+AA2217+AB2217+AC2217+AD2217</f>
        <v>435</v>
      </c>
      <c r="AG2217" s="35">
        <f t="shared" ref="AG2217:AG2222" si="583">G2217+H2217+I2217+J2217+K2217+L2217+M2217+N2217+O2217+P2217+Q2217+R2217+S2217+T2217+U2217+V2217+W2217+X2217+Y2217+Z2217+AA2217+AB2217+AC2217</f>
        <v>428</v>
      </c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  <c r="AZ2217" s="10"/>
      <c r="BA2217" s="10"/>
      <c r="BB2217" s="10"/>
      <c r="BC2217" s="10"/>
      <c r="BD2217" s="10"/>
      <c r="BE2217" s="10"/>
      <c r="BF2217" s="10"/>
      <c r="BG2217" s="10"/>
      <c r="BH2217" s="10"/>
    </row>
    <row r="2218" spans="1:60" ht="15.6" x14ac:dyDescent="0.3">
      <c r="A2218" s="34" t="s">
        <v>2725</v>
      </c>
      <c r="B2218" s="34" t="s">
        <v>2856</v>
      </c>
      <c r="C2218" s="34" t="s">
        <v>2727</v>
      </c>
      <c r="D2218" s="34">
        <v>14</v>
      </c>
      <c r="E2218" s="34" t="s">
        <v>2927</v>
      </c>
      <c r="F2218" s="91" t="s">
        <v>2928</v>
      </c>
      <c r="G2218" s="47">
        <v>2</v>
      </c>
      <c r="H2218" s="47">
        <v>36</v>
      </c>
      <c r="I2218" s="47">
        <v>1</v>
      </c>
      <c r="J2218" s="47">
        <v>0</v>
      </c>
      <c r="K2218" s="47">
        <v>0</v>
      </c>
      <c r="L2218" s="47">
        <v>0</v>
      </c>
      <c r="M2218" s="47">
        <v>0</v>
      </c>
      <c r="N2218" s="47">
        <v>4</v>
      </c>
      <c r="O2218" s="47">
        <v>0</v>
      </c>
      <c r="P2218" s="47">
        <v>0</v>
      </c>
      <c r="Q2218" s="47">
        <v>0</v>
      </c>
      <c r="R2218" s="47">
        <v>0</v>
      </c>
      <c r="S2218" s="47">
        <v>0</v>
      </c>
      <c r="T2218" s="47">
        <v>1</v>
      </c>
      <c r="U2218" s="47">
        <v>502</v>
      </c>
      <c r="V2218" s="47">
        <v>1</v>
      </c>
      <c r="W2218" s="47">
        <v>0</v>
      </c>
      <c r="X2218" s="47">
        <v>0</v>
      </c>
      <c r="Y2218" s="47">
        <v>0</v>
      </c>
      <c r="Z2218" s="47">
        <v>1</v>
      </c>
      <c r="AA2218" s="47">
        <v>1</v>
      </c>
      <c r="AB2218" s="47">
        <v>1</v>
      </c>
      <c r="AC2218" s="47">
        <v>2</v>
      </c>
      <c r="AD2218" s="47">
        <v>9</v>
      </c>
      <c r="AE2218" s="47">
        <v>0</v>
      </c>
      <c r="AF2218" s="35">
        <f t="shared" si="582"/>
        <v>561</v>
      </c>
      <c r="AG2218" s="35">
        <f t="shared" si="583"/>
        <v>552</v>
      </c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  <c r="AZ2218" s="10"/>
      <c r="BA2218" s="10"/>
      <c r="BB2218" s="10"/>
      <c r="BC2218" s="10"/>
      <c r="BD2218" s="10"/>
      <c r="BE2218" s="10"/>
      <c r="BF2218" s="10"/>
      <c r="BG2218" s="10"/>
      <c r="BH2218" s="10"/>
    </row>
    <row r="2219" spans="1:60" ht="15.6" x14ac:dyDescent="0.3">
      <c r="A2219" s="34" t="s">
        <v>2725</v>
      </c>
      <c r="B2219" s="34" t="s">
        <v>2856</v>
      </c>
      <c r="C2219" s="34" t="s">
        <v>2727</v>
      </c>
      <c r="D2219" s="34">
        <v>14</v>
      </c>
      <c r="E2219" s="34" t="s">
        <v>2929</v>
      </c>
      <c r="F2219" s="91" t="s">
        <v>2930</v>
      </c>
      <c r="G2219" s="47">
        <v>0</v>
      </c>
      <c r="H2219" s="47">
        <v>6</v>
      </c>
      <c r="I2219" s="47">
        <v>0</v>
      </c>
      <c r="J2219" s="47">
        <v>0</v>
      </c>
      <c r="K2219" s="47">
        <v>0</v>
      </c>
      <c r="L2219" s="47">
        <v>0</v>
      </c>
      <c r="M2219" s="47">
        <v>1</v>
      </c>
      <c r="N2219" s="47">
        <v>1</v>
      </c>
      <c r="O2219" s="47">
        <v>0</v>
      </c>
      <c r="P2219" s="47">
        <v>0</v>
      </c>
      <c r="Q2219" s="47">
        <v>0</v>
      </c>
      <c r="R2219" s="47">
        <v>0</v>
      </c>
      <c r="S2219" s="47">
        <v>0</v>
      </c>
      <c r="T2219" s="47">
        <v>0</v>
      </c>
      <c r="U2219" s="47">
        <v>109</v>
      </c>
      <c r="V2219" s="47">
        <v>0</v>
      </c>
      <c r="W2219" s="47">
        <v>0</v>
      </c>
      <c r="X2219" s="47">
        <v>0</v>
      </c>
      <c r="Y2219" s="47">
        <v>0</v>
      </c>
      <c r="Z2219" s="47">
        <v>0</v>
      </c>
      <c r="AA2219" s="47">
        <v>0</v>
      </c>
      <c r="AB2219" s="47">
        <v>0</v>
      </c>
      <c r="AC2219" s="47">
        <v>0</v>
      </c>
      <c r="AD2219" s="47">
        <v>6</v>
      </c>
      <c r="AE2219" s="47">
        <v>0</v>
      </c>
      <c r="AF2219" s="35">
        <f t="shared" si="582"/>
        <v>123</v>
      </c>
      <c r="AG2219" s="35">
        <f t="shared" si="583"/>
        <v>117</v>
      </c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  <c r="AZ2219" s="10"/>
      <c r="BA2219" s="10"/>
      <c r="BB2219" s="10"/>
      <c r="BC2219" s="10"/>
      <c r="BD2219" s="10"/>
      <c r="BE2219" s="10"/>
      <c r="BF2219" s="10"/>
      <c r="BG2219" s="10"/>
      <c r="BH2219" s="10"/>
    </row>
    <row r="2220" spans="1:60" ht="15.6" x14ac:dyDescent="0.3">
      <c r="A2220" s="34" t="s">
        <v>2725</v>
      </c>
      <c r="B2220" s="34" t="s">
        <v>2856</v>
      </c>
      <c r="C2220" s="34" t="s">
        <v>2727</v>
      </c>
      <c r="D2220" s="34">
        <v>14</v>
      </c>
      <c r="E2220" s="34" t="s">
        <v>2931</v>
      </c>
      <c r="F2220" s="91" t="s">
        <v>2932</v>
      </c>
      <c r="G2220" s="47">
        <v>1</v>
      </c>
      <c r="H2220" s="47">
        <v>20</v>
      </c>
      <c r="I2220" s="47">
        <v>2</v>
      </c>
      <c r="J2220" s="47">
        <v>0</v>
      </c>
      <c r="K2220" s="47">
        <v>0</v>
      </c>
      <c r="L2220" s="47">
        <v>1</v>
      </c>
      <c r="M2220" s="47">
        <v>1</v>
      </c>
      <c r="N2220" s="47">
        <v>0</v>
      </c>
      <c r="O2220" s="47">
        <v>0</v>
      </c>
      <c r="P2220" s="47">
        <v>0</v>
      </c>
      <c r="Q2220" s="47">
        <v>0</v>
      </c>
      <c r="R2220" s="47">
        <v>0</v>
      </c>
      <c r="S2220" s="47">
        <v>0</v>
      </c>
      <c r="T2220" s="47">
        <v>0</v>
      </c>
      <c r="U2220" s="47">
        <v>319</v>
      </c>
      <c r="V2220" s="47">
        <v>1</v>
      </c>
      <c r="W2220" s="47">
        <v>0</v>
      </c>
      <c r="X2220" s="47">
        <v>0</v>
      </c>
      <c r="Y2220" s="47">
        <v>0</v>
      </c>
      <c r="Z2220" s="47">
        <v>0</v>
      </c>
      <c r="AA2220" s="47">
        <v>0</v>
      </c>
      <c r="AB2220" s="47">
        <v>0</v>
      </c>
      <c r="AC2220" s="47">
        <v>0</v>
      </c>
      <c r="AD2220" s="47">
        <v>7</v>
      </c>
      <c r="AE2220" s="47">
        <v>0</v>
      </c>
      <c r="AF2220" s="35">
        <f t="shared" si="582"/>
        <v>352</v>
      </c>
      <c r="AG2220" s="35">
        <f t="shared" si="583"/>
        <v>345</v>
      </c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  <c r="AZ2220" s="10"/>
      <c r="BA2220" s="10"/>
      <c r="BB2220" s="10"/>
      <c r="BC2220" s="10"/>
      <c r="BD2220" s="10"/>
      <c r="BE2220" s="10"/>
      <c r="BF2220" s="10"/>
      <c r="BG2220" s="10"/>
      <c r="BH2220" s="10"/>
    </row>
    <row r="2221" spans="1:60" ht="15.6" x14ac:dyDescent="0.3">
      <c r="A2221" s="34" t="s">
        <v>2725</v>
      </c>
      <c r="B2221" s="34" t="s">
        <v>2856</v>
      </c>
      <c r="C2221" s="34" t="s">
        <v>2727</v>
      </c>
      <c r="D2221" s="34">
        <v>14</v>
      </c>
      <c r="E2221" s="34" t="s">
        <v>1642</v>
      </c>
      <c r="F2221" s="91" t="s">
        <v>2933</v>
      </c>
      <c r="G2221" s="47">
        <v>0</v>
      </c>
      <c r="H2221" s="47">
        <v>17</v>
      </c>
      <c r="I2221" s="47">
        <v>0</v>
      </c>
      <c r="J2221" s="47">
        <v>0</v>
      </c>
      <c r="K2221" s="47">
        <v>0</v>
      </c>
      <c r="L2221" s="47">
        <v>0</v>
      </c>
      <c r="M2221" s="47">
        <v>0</v>
      </c>
      <c r="N2221" s="47">
        <v>0</v>
      </c>
      <c r="O2221" s="47">
        <v>0</v>
      </c>
      <c r="P2221" s="47">
        <v>0</v>
      </c>
      <c r="Q2221" s="47">
        <v>0</v>
      </c>
      <c r="R2221" s="47">
        <v>0</v>
      </c>
      <c r="S2221" s="47">
        <v>0</v>
      </c>
      <c r="T2221" s="47">
        <v>0</v>
      </c>
      <c r="U2221" s="47">
        <v>140</v>
      </c>
      <c r="V2221" s="47">
        <v>0</v>
      </c>
      <c r="W2221" s="47">
        <v>0</v>
      </c>
      <c r="X2221" s="47">
        <v>0</v>
      </c>
      <c r="Y2221" s="47">
        <v>1</v>
      </c>
      <c r="Z2221" s="47">
        <v>0</v>
      </c>
      <c r="AA2221" s="47">
        <v>1</v>
      </c>
      <c r="AB2221" s="47">
        <v>0</v>
      </c>
      <c r="AC2221" s="47">
        <v>0</v>
      </c>
      <c r="AD2221" s="47">
        <v>3</v>
      </c>
      <c r="AE2221" s="47">
        <v>0</v>
      </c>
      <c r="AF2221" s="35">
        <f t="shared" si="582"/>
        <v>162</v>
      </c>
      <c r="AG2221" s="35">
        <f t="shared" si="583"/>
        <v>159</v>
      </c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  <c r="AZ2221" s="10"/>
      <c r="BA2221" s="10"/>
      <c r="BB2221" s="10"/>
      <c r="BC2221" s="10"/>
      <c r="BD2221" s="10"/>
      <c r="BE2221" s="10"/>
      <c r="BF2221" s="10"/>
      <c r="BG2221" s="10"/>
      <c r="BH2221" s="10"/>
    </row>
    <row r="2222" spans="1:60" ht="15.6" x14ac:dyDescent="0.3">
      <c r="A2222" s="34" t="s">
        <v>2725</v>
      </c>
      <c r="B2222" s="34" t="s">
        <v>2856</v>
      </c>
      <c r="C2222" s="34" t="s">
        <v>2727</v>
      </c>
      <c r="D2222" s="34">
        <v>14</v>
      </c>
      <c r="E2222" s="34" t="s">
        <v>2934</v>
      </c>
      <c r="F2222" s="91" t="s">
        <v>2935</v>
      </c>
      <c r="G2222" s="47">
        <v>1</v>
      </c>
      <c r="H2222" s="47">
        <v>207</v>
      </c>
      <c r="I2222" s="47">
        <v>1</v>
      </c>
      <c r="J2222" s="47">
        <v>0</v>
      </c>
      <c r="K2222" s="47">
        <v>0</v>
      </c>
      <c r="L2222" s="47">
        <v>0</v>
      </c>
      <c r="M2222" s="47">
        <v>1</v>
      </c>
      <c r="N2222" s="47">
        <v>0</v>
      </c>
      <c r="O2222" s="47">
        <v>0</v>
      </c>
      <c r="P2222" s="47">
        <v>0</v>
      </c>
      <c r="Q2222" s="47">
        <v>0</v>
      </c>
      <c r="R2222" s="47">
        <v>0</v>
      </c>
      <c r="S2222" s="47">
        <v>0</v>
      </c>
      <c r="T2222" s="47">
        <v>0</v>
      </c>
      <c r="U2222" s="47">
        <v>184</v>
      </c>
      <c r="V2222" s="47">
        <v>1</v>
      </c>
      <c r="W2222" s="47">
        <v>0</v>
      </c>
      <c r="X2222" s="47">
        <v>0</v>
      </c>
      <c r="Y2222" s="47">
        <v>0</v>
      </c>
      <c r="Z2222" s="47">
        <v>1</v>
      </c>
      <c r="AA2222" s="47">
        <v>0</v>
      </c>
      <c r="AB2222" s="47">
        <v>0</v>
      </c>
      <c r="AC2222" s="47">
        <v>0</v>
      </c>
      <c r="AD2222" s="47">
        <v>2</v>
      </c>
      <c r="AE2222" s="47">
        <v>0</v>
      </c>
      <c r="AF2222" s="35">
        <f t="shared" si="582"/>
        <v>398</v>
      </c>
      <c r="AG2222" s="35">
        <f t="shared" si="583"/>
        <v>396</v>
      </c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  <c r="AZ2222" s="10"/>
      <c r="BA2222" s="10"/>
      <c r="BB2222" s="10"/>
      <c r="BC2222" s="10"/>
      <c r="BD2222" s="10"/>
      <c r="BE2222" s="10"/>
      <c r="BF2222" s="10"/>
      <c r="BG2222" s="10"/>
      <c r="BH2222" s="10"/>
    </row>
    <row r="2223" spans="1:60" ht="15.6" x14ac:dyDescent="0.3">
      <c r="A2223" s="40"/>
      <c r="B2223" s="40"/>
      <c r="C2223" s="40"/>
      <c r="D2223" s="40"/>
      <c r="E2223" s="44" t="s">
        <v>12</v>
      </c>
      <c r="F2223" s="44" t="s">
        <v>7</v>
      </c>
      <c r="G2223" s="44">
        <f>SUM(G2217:G2222)</f>
        <v>5</v>
      </c>
      <c r="H2223" s="44">
        <f t="shared" ref="H2223:AG2223" si="584">SUM(H2217:H2222)</f>
        <v>307</v>
      </c>
      <c r="I2223" s="44">
        <f t="shared" si="584"/>
        <v>4</v>
      </c>
      <c r="J2223" s="44">
        <f t="shared" si="584"/>
        <v>0</v>
      </c>
      <c r="K2223" s="44">
        <f t="shared" si="584"/>
        <v>0</v>
      </c>
      <c r="L2223" s="44">
        <f t="shared" si="584"/>
        <v>2</v>
      </c>
      <c r="M2223" s="44">
        <f t="shared" si="584"/>
        <v>4</v>
      </c>
      <c r="N2223" s="44">
        <f t="shared" si="584"/>
        <v>5</v>
      </c>
      <c r="O2223" s="44">
        <f t="shared" si="584"/>
        <v>1</v>
      </c>
      <c r="P2223" s="44">
        <f>SUM(P2217:P2222)</f>
        <v>0</v>
      </c>
      <c r="Q2223" s="44">
        <f t="shared" si="584"/>
        <v>0</v>
      </c>
      <c r="R2223" s="44">
        <f t="shared" si="584"/>
        <v>0</v>
      </c>
      <c r="S2223" s="44">
        <f t="shared" si="584"/>
        <v>0</v>
      </c>
      <c r="T2223" s="44">
        <f t="shared" si="584"/>
        <v>1</v>
      </c>
      <c r="U2223" s="44">
        <f t="shared" si="584"/>
        <v>1655</v>
      </c>
      <c r="V2223" s="44">
        <f t="shared" si="584"/>
        <v>4</v>
      </c>
      <c r="W2223" s="44">
        <f t="shared" si="584"/>
        <v>0</v>
      </c>
      <c r="X2223" s="44">
        <f t="shared" si="584"/>
        <v>0</v>
      </c>
      <c r="Y2223" s="44">
        <f t="shared" si="584"/>
        <v>1</v>
      </c>
      <c r="Z2223" s="44">
        <f t="shared" si="584"/>
        <v>3</v>
      </c>
      <c r="AA2223" s="44">
        <f t="shared" si="584"/>
        <v>2</v>
      </c>
      <c r="AB2223" s="44">
        <f t="shared" si="584"/>
        <v>1</v>
      </c>
      <c r="AC2223" s="44">
        <f t="shared" si="584"/>
        <v>2</v>
      </c>
      <c r="AD2223" s="44">
        <f t="shared" si="584"/>
        <v>34</v>
      </c>
      <c r="AE2223" s="44">
        <f t="shared" si="584"/>
        <v>0</v>
      </c>
      <c r="AF2223" s="44">
        <f t="shared" si="584"/>
        <v>2031</v>
      </c>
      <c r="AG2223" s="44">
        <f t="shared" si="584"/>
        <v>1997</v>
      </c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  <c r="AZ2223" s="10"/>
      <c r="BA2223" s="10"/>
      <c r="BB2223" s="10"/>
      <c r="BC2223" s="10"/>
      <c r="BD2223" s="10"/>
      <c r="BE2223" s="10"/>
      <c r="BF2223" s="10"/>
      <c r="BG2223" s="10"/>
      <c r="BH2223" s="10"/>
    </row>
    <row r="2224" spans="1:60" ht="15.6" x14ac:dyDescent="0.3">
      <c r="A2224" s="40"/>
      <c r="B2224" s="40"/>
      <c r="C2224" s="40"/>
      <c r="D2224" s="40"/>
      <c r="E2224" s="40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83"/>
      <c r="AE2224" s="41"/>
      <c r="AF2224" s="41"/>
      <c r="AG2224" s="41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  <c r="AZ2224" s="10"/>
      <c r="BA2224" s="10"/>
      <c r="BB2224" s="10"/>
      <c r="BC2224" s="10"/>
      <c r="BD2224" s="10"/>
      <c r="BE2224" s="10"/>
      <c r="BF2224" s="10"/>
      <c r="BG2224" s="10"/>
      <c r="BH2224" s="10"/>
    </row>
    <row r="2225" spans="1:60" ht="15.6" x14ac:dyDescent="0.3">
      <c r="A2225" s="34" t="s">
        <v>2725</v>
      </c>
      <c r="B2225" s="34" t="s">
        <v>2856</v>
      </c>
      <c r="C2225" s="34" t="s">
        <v>2727</v>
      </c>
      <c r="D2225" s="34">
        <v>15</v>
      </c>
      <c r="E2225" s="34" t="s">
        <v>2936</v>
      </c>
      <c r="F2225" s="91" t="s">
        <v>2937</v>
      </c>
      <c r="G2225" s="47">
        <v>0</v>
      </c>
      <c r="H2225" s="47">
        <v>65</v>
      </c>
      <c r="I2225" s="47">
        <v>0</v>
      </c>
      <c r="J2225" s="47">
        <v>0</v>
      </c>
      <c r="K2225" s="47">
        <v>0</v>
      </c>
      <c r="L2225" s="47">
        <v>0</v>
      </c>
      <c r="M2225" s="47">
        <v>0</v>
      </c>
      <c r="N2225" s="47">
        <v>6</v>
      </c>
      <c r="O2225" s="47">
        <v>1</v>
      </c>
      <c r="P2225" s="47">
        <v>0</v>
      </c>
      <c r="Q2225" s="47">
        <v>0</v>
      </c>
      <c r="R2225" s="47">
        <v>0</v>
      </c>
      <c r="S2225" s="47">
        <v>0</v>
      </c>
      <c r="T2225" s="47">
        <v>0</v>
      </c>
      <c r="U2225" s="47">
        <v>122</v>
      </c>
      <c r="V2225" s="47">
        <v>0</v>
      </c>
      <c r="W2225" s="47">
        <v>1</v>
      </c>
      <c r="X2225" s="47">
        <v>0</v>
      </c>
      <c r="Y2225" s="47">
        <v>0</v>
      </c>
      <c r="Z2225" s="47">
        <v>0</v>
      </c>
      <c r="AA2225" s="47">
        <v>0</v>
      </c>
      <c r="AB2225" s="47">
        <v>0</v>
      </c>
      <c r="AC2225" s="47">
        <v>1</v>
      </c>
      <c r="AD2225" s="47">
        <v>3</v>
      </c>
      <c r="AE2225" s="47">
        <v>0</v>
      </c>
      <c r="AF2225" s="35">
        <f t="shared" ref="AF2225:AF2232" si="585">G2225+H2225+I2225+J2225+K2225+L2225+M2225+N2225+O2225+P2225+Q2225+R2225+S2225+T2225+U2225+V2225+W2225+X2225+Y2225+Z2225+AA2225+AB2225+AC2225+AD2225</f>
        <v>199</v>
      </c>
      <c r="AG2225" s="35">
        <f t="shared" ref="AG2225:AG2232" si="586">G2225+H2225+I2225+J2225+K2225+L2225+M2225+N2225+O2225+P2225+Q2225+R2225+S2225+T2225+U2225+V2225+W2225+X2225+Y2225+Z2225+AA2225+AB2225+AC2225</f>
        <v>196</v>
      </c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  <c r="AZ2225" s="10"/>
      <c r="BA2225" s="10"/>
      <c r="BB2225" s="10"/>
      <c r="BC2225" s="10"/>
      <c r="BD2225" s="10"/>
      <c r="BE2225" s="10"/>
      <c r="BF2225" s="10"/>
      <c r="BG2225" s="10"/>
      <c r="BH2225" s="10"/>
    </row>
    <row r="2226" spans="1:60" ht="15.6" x14ac:dyDescent="0.3">
      <c r="A2226" s="34" t="s">
        <v>2725</v>
      </c>
      <c r="B2226" s="34" t="s">
        <v>2856</v>
      </c>
      <c r="C2226" s="34" t="s">
        <v>2727</v>
      </c>
      <c r="D2226" s="34">
        <v>15</v>
      </c>
      <c r="E2226" s="34" t="s">
        <v>2938</v>
      </c>
      <c r="F2226" s="91" t="s">
        <v>2939</v>
      </c>
      <c r="G2226" s="47">
        <v>1</v>
      </c>
      <c r="H2226" s="47">
        <v>51</v>
      </c>
      <c r="I2226" s="47">
        <v>1</v>
      </c>
      <c r="J2226" s="47">
        <v>0</v>
      </c>
      <c r="K2226" s="47">
        <v>0</v>
      </c>
      <c r="L2226" s="47">
        <v>1</v>
      </c>
      <c r="M2226" s="47">
        <v>0</v>
      </c>
      <c r="N2226" s="47">
        <v>1</v>
      </c>
      <c r="O2226" s="47">
        <v>0</v>
      </c>
      <c r="P2226" s="47">
        <v>0</v>
      </c>
      <c r="Q2226" s="47">
        <v>0</v>
      </c>
      <c r="R2226" s="47">
        <v>0</v>
      </c>
      <c r="S2226" s="47">
        <v>0</v>
      </c>
      <c r="T2226" s="47">
        <v>0</v>
      </c>
      <c r="U2226" s="47">
        <v>110</v>
      </c>
      <c r="V2226" s="47">
        <v>0</v>
      </c>
      <c r="W2226" s="47">
        <v>0</v>
      </c>
      <c r="X2226" s="47">
        <v>0</v>
      </c>
      <c r="Y2226" s="47">
        <v>0</v>
      </c>
      <c r="Z2226" s="47">
        <v>0</v>
      </c>
      <c r="AA2226" s="47">
        <v>0</v>
      </c>
      <c r="AB2226" s="47">
        <v>0</v>
      </c>
      <c r="AC2226" s="47">
        <v>0</v>
      </c>
      <c r="AD2226" s="47">
        <v>4</v>
      </c>
      <c r="AE2226" s="47">
        <v>0</v>
      </c>
      <c r="AF2226" s="35">
        <f t="shared" si="585"/>
        <v>169</v>
      </c>
      <c r="AG2226" s="35">
        <f t="shared" si="586"/>
        <v>165</v>
      </c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  <c r="AZ2226" s="10"/>
      <c r="BA2226" s="10"/>
      <c r="BB2226" s="10"/>
      <c r="BC2226" s="10"/>
      <c r="BD2226" s="10"/>
      <c r="BE2226" s="10"/>
      <c r="BF2226" s="10"/>
      <c r="BG2226" s="10"/>
      <c r="BH2226" s="10"/>
    </row>
    <row r="2227" spans="1:60" ht="15.6" x14ac:dyDescent="0.3">
      <c r="A2227" s="34" t="s">
        <v>2725</v>
      </c>
      <c r="B2227" s="34" t="s">
        <v>2856</v>
      </c>
      <c r="C2227" s="34" t="s">
        <v>2727</v>
      </c>
      <c r="D2227" s="34">
        <v>15</v>
      </c>
      <c r="E2227" s="34" t="s">
        <v>2940</v>
      </c>
      <c r="F2227" s="91" t="s">
        <v>2941</v>
      </c>
      <c r="G2227" s="47">
        <v>0</v>
      </c>
      <c r="H2227" s="47">
        <v>71</v>
      </c>
      <c r="I2227" s="47">
        <v>1</v>
      </c>
      <c r="J2227" s="47">
        <v>0</v>
      </c>
      <c r="K2227" s="47">
        <v>0</v>
      </c>
      <c r="L2227" s="47">
        <v>0</v>
      </c>
      <c r="M2227" s="47">
        <v>1</v>
      </c>
      <c r="N2227" s="47">
        <v>4</v>
      </c>
      <c r="O2227" s="47">
        <v>0</v>
      </c>
      <c r="P2227" s="47">
        <v>0</v>
      </c>
      <c r="Q2227" s="47">
        <v>0</v>
      </c>
      <c r="R2227" s="47">
        <v>0</v>
      </c>
      <c r="S2227" s="47">
        <v>0</v>
      </c>
      <c r="T2227" s="47">
        <v>0</v>
      </c>
      <c r="U2227" s="47">
        <v>199</v>
      </c>
      <c r="V2227" s="47">
        <v>0</v>
      </c>
      <c r="W2227" s="47">
        <v>0</v>
      </c>
      <c r="X2227" s="47">
        <v>0</v>
      </c>
      <c r="Y2227" s="47">
        <v>1</v>
      </c>
      <c r="Z2227" s="47">
        <v>0</v>
      </c>
      <c r="AA2227" s="47">
        <v>0</v>
      </c>
      <c r="AB2227" s="47">
        <v>0</v>
      </c>
      <c r="AC2227" s="47">
        <v>0</v>
      </c>
      <c r="AD2227" s="47">
        <v>6</v>
      </c>
      <c r="AE2227" s="47">
        <v>0</v>
      </c>
      <c r="AF2227" s="35">
        <f t="shared" si="585"/>
        <v>283</v>
      </c>
      <c r="AG2227" s="35">
        <f t="shared" si="586"/>
        <v>277</v>
      </c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  <c r="AZ2227" s="10"/>
      <c r="BA2227" s="10"/>
      <c r="BB2227" s="10"/>
      <c r="BC2227" s="10"/>
      <c r="BD2227" s="10"/>
      <c r="BE2227" s="10"/>
      <c r="BF2227" s="10"/>
      <c r="BG2227" s="10"/>
      <c r="BH2227" s="10"/>
    </row>
    <row r="2228" spans="1:60" ht="15.6" x14ac:dyDescent="0.3">
      <c r="A2228" s="34" t="s">
        <v>2725</v>
      </c>
      <c r="B2228" s="34" t="s">
        <v>2856</v>
      </c>
      <c r="C2228" s="34" t="s">
        <v>2727</v>
      </c>
      <c r="D2228" s="34">
        <v>15</v>
      </c>
      <c r="E2228" s="34" t="s">
        <v>2942</v>
      </c>
      <c r="F2228" s="91" t="s">
        <v>2943</v>
      </c>
      <c r="G2228" s="47">
        <v>1</v>
      </c>
      <c r="H2228" s="47">
        <v>59</v>
      </c>
      <c r="I2228" s="47">
        <v>0</v>
      </c>
      <c r="J2228" s="47">
        <v>0</v>
      </c>
      <c r="K2228" s="47">
        <v>0</v>
      </c>
      <c r="L2228" s="47">
        <v>0</v>
      </c>
      <c r="M2228" s="47">
        <v>0</v>
      </c>
      <c r="N2228" s="47">
        <v>2</v>
      </c>
      <c r="O2228" s="47">
        <v>0</v>
      </c>
      <c r="P2228" s="47">
        <v>0</v>
      </c>
      <c r="Q2228" s="47">
        <v>0</v>
      </c>
      <c r="R2228" s="47">
        <v>0</v>
      </c>
      <c r="S2228" s="47">
        <v>0</v>
      </c>
      <c r="T2228" s="47">
        <v>0</v>
      </c>
      <c r="U2228" s="47">
        <v>81</v>
      </c>
      <c r="V2228" s="47">
        <v>0</v>
      </c>
      <c r="W2228" s="47">
        <v>0</v>
      </c>
      <c r="X2228" s="47">
        <v>0</v>
      </c>
      <c r="Y2228" s="47">
        <v>0</v>
      </c>
      <c r="Z2228" s="47">
        <v>0</v>
      </c>
      <c r="AA2228" s="47">
        <v>1</v>
      </c>
      <c r="AB2228" s="47">
        <v>1</v>
      </c>
      <c r="AC2228" s="47">
        <v>0</v>
      </c>
      <c r="AD2228" s="47">
        <v>1</v>
      </c>
      <c r="AE2228" s="47">
        <v>0</v>
      </c>
      <c r="AF2228" s="35">
        <f t="shared" si="585"/>
        <v>146</v>
      </c>
      <c r="AG2228" s="35">
        <f t="shared" si="586"/>
        <v>145</v>
      </c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  <c r="AZ2228" s="10"/>
      <c r="BA2228" s="10"/>
      <c r="BB2228" s="10"/>
      <c r="BC2228" s="10"/>
      <c r="BD2228" s="10"/>
      <c r="BE2228" s="10"/>
      <c r="BF2228" s="10"/>
      <c r="BG2228" s="10"/>
      <c r="BH2228" s="10"/>
    </row>
    <row r="2229" spans="1:60" ht="15.6" x14ac:dyDescent="0.3">
      <c r="A2229" s="34" t="s">
        <v>2725</v>
      </c>
      <c r="B2229" s="34" t="s">
        <v>2856</v>
      </c>
      <c r="C2229" s="34" t="s">
        <v>2727</v>
      </c>
      <c r="D2229" s="34">
        <v>15</v>
      </c>
      <c r="E2229" s="34" t="s">
        <v>2944</v>
      </c>
      <c r="F2229" s="91" t="s">
        <v>2945</v>
      </c>
      <c r="G2229" s="47">
        <v>0</v>
      </c>
      <c r="H2229" s="47">
        <v>56</v>
      </c>
      <c r="I2229" s="47">
        <v>1</v>
      </c>
      <c r="J2229" s="47">
        <v>0</v>
      </c>
      <c r="K2229" s="47">
        <v>0</v>
      </c>
      <c r="L2229" s="47">
        <v>4</v>
      </c>
      <c r="M2229" s="47">
        <v>0</v>
      </c>
      <c r="N2229" s="47">
        <v>0</v>
      </c>
      <c r="O2229" s="47">
        <v>0</v>
      </c>
      <c r="P2229" s="47">
        <v>0</v>
      </c>
      <c r="Q2229" s="47">
        <v>0</v>
      </c>
      <c r="R2229" s="47">
        <v>0</v>
      </c>
      <c r="S2229" s="47">
        <v>0</v>
      </c>
      <c r="T2229" s="47">
        <v>0</v>
      </c>
      <c r="U2229" s="47">
        <v>229</v>
      </c>
      <c r="V2229" s="47">
        <v>0</v>
      </c>
      <c r="W2229" s="47">
        <v>0</v>
      </c>
      <c r="X2229" s="47">
        <v>1</v>
      </c>
      <c r="Y2229" s="47">
        <v>1</v>
      </c>
      <c r="Z2229" s="47">
        <v>0</v>
      </c>
      <c r="AA2229" s="47">
        <v>2</v>
      </c>
      <c r="AB2229" s="47">
        <v>0</v>
      </c>
      <c r="AC2229" s="47">
        <v>0</v>
      </c>
      <c r="AD2229" s="47">
        <v>4</v>
      </c>
      <c r="AE2229" s="47">
        <v>0</v>
      </c>
      <c r="AF2229" s="35">
        <f t="shared" si="585"/>
        <v>298</v>
      </c>
      <c r="AG2229" s="35">
        <f t="shared" si="586"/>
        <v>294</v>
      </c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  <c r="AZ2229" s="10"/>
      <c r="BA2229" s="10"/>
      <c r="BB2229" s="10"/>
      <c r="BC2229" s="10"/>
      <c r="BD2229" s="10"/>
      <c r="BE2229" s="10"/>
      <c r="BF2229" s="10"/>
      <c r="BG2229" s="10"/>
      <c r="BH2229" s="10"/>
    </row>
    <row r="2230" spans="1:60" ht="15.6" x14ac:dyDescent="0.3">
      <c r="A2230" s="34" t="s">
        <v>2725</v>
      </c>
      <c r="B2230" s="34" t="s">
        <v>2856</v>
      </c>
      <c r="C2230" s="34" t="s">
        <v>2727</v>
      </c>
      <c r="D2230" s="34">
        <v>15</v>
      </c>
      <c r="E2230" s="34" t="s">
        <v>2946</v>
      </c>
      <c r="F2230" s="91" t="s">
        <v>2947</v>
      </c>
      <c r="G2230" s="47">
        <v>2</v>
      </c>
      <c r="H2230" s="47">
        <v>160</v>
      </c>
      <c r="I2230" s="47">
        <v>1</v>
      </c>
      <c r="J2230" s="47">
        <v>0</v>
      </c>
      <c r="K2230" s="47">
        <v>0</v>
      </c>
      <c r="L2230" s="47">
        <v>2</v>
      </c>
      <c r="M2230" s="47">
        <v>1</v>
      </c>
      <c r="N2230" s="47">
        <v>4</v>
      </c>
      <c r="O2230" s="47">
        <v>0</v>
      </c>
      <c r="P2230" s="47">
        <v>0</v>
      </c>
      <c r="Q2230" s="47">
        <v>1</v>
      </c>
      <c r="R2230" s="47">
        <v>0</v>
      </c>
      <c r="S2230" s="47">
        <v>0</v>
      </c>
      <c r="T2230" s="47">
        <v>0</v>
      </c>
      <c r="U2230" s="47">
        <v>197</v>
      </c>
      <c r="V2230" s="47">
        <v>2</v>
      </c>
      <c r="W2230" s="47">
        <v>0</v>
      </c>
      <c r="X2230" s="47">
        <v>1</v>
      </c>
      <c r="Y2230" s="47">
        <v>0</v>
      </c>
      <c r="Z2230" s="47">
        <v>0</v>
      </c>
      <c r="AA2230" s="47">
        <v>0</v>
      </c>
      <c r="AB2230" s="47">
        <v>1</v>
      </c>
      <c r="AC2230" s="47">
        <v>0</v>
      </c>
      <c r="AD2230" s="47">
        <v>9</v>
      </c>
      <c r="AE2230" s="47">
        <v>0</v>
      </c>
      <c r="AF2230" s="35">
        <f t="shared" si="585"/>
        <v>381</v>
      </c>
      <c r="AG2230" s="35">
        <f t="shared" si="586"/>
        <v>372</v>
      </c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  <c r="AZ2230" s="10"/>
      <c r="BA2230" s="10"/>
      <c r="BB2230" s="10"/>
      <c r="BC2230" s="10"/>
      <c r="BD2230" s="10"/>
      <c r="BE2230" s="10"/>
      <c r="BF2230" s="10"/>
      <c r="BG2230" s="10"/>
      <c r="BH2230" s="10"/>
    </row>
    <row r="2231" spans="1:60" ht="15.6" x14ac:dyDescent="0.3">
      <c r="A2231" s="34" t="s">
        <v>2725</v>
      </c>
      <c r="B2231" s="34" t="s">
        <v>2856</v>
      </c>
      <c r="C2231" s="34" t="s">
        <v>2727</v>
      </c>
      <c r="D2231" s="34">
        <v>15</v>
      </c>
      <c r="E2231" s="34" t="s">
        <v>2948</v>
      </c>
      <c r="F2231" s="91" t="s">
        <v>2949</v>
      </c>
      <c r="G2231" s="47">
        <v>3</v>
      </c>
      <c r="H2231" s="47">
        <v>123</v>
      </c>
      <c r="I2231" s="47">
        <v>2</v>
      </c>
      <c r="J2231" s="47">
        <v>1</v>
      </c>
      <c r="K2231" s="47">
        <v>0</v>
      </c>
      <c r="L2231" s="47">
        <v>1</v>
      </c>
      <c r="M2231" s="47">
        <v>4</v>
      </c>
      <c r="N2231" s="47">
        <v>7</v>
      </c>
      <c r="O2231" s="47">
        <v>0</v>
      </c>
      <c r="P2231" s="47">
        <v>0</v>
      </c>
      <c r="Q2231" s="47">
        <v>0</v>
      </c>
      <c r="R2231" s="47">
        <v>1</v>
      </c>
      <c r="S2231" s="47">
        <v>0</v>
      </c>
      <c r="T2231" s="47">
        <v>0</v>
      </c>
      <c r="U2231" s="47">
        <v>216</v>
      </c>
      <c r="V2231" s="47">
        <v>5</v>
      </c>
      <c r="W2231" s="47">
        <v>1</v>
      </c>
      <c r="X2231" s="47">
        <v>3</v>
      </c>
      <c r="Y2231" s="47">
        <v>2</v>
      </c>
      <c r="Z2231" s="47">
        <v>1</v>
      </c>
      <c r="AA2231" s="47">
        <v>3</v>
      </c>
      <c r="AB2231" s="47">
        <v>1</v>
      </c>
      <c r="AC2231" s="47">
        <v>1</v>
      </c>
      <c r="AD2231" s="47">
        <v>6</v>
      </c>
      <c r="AE2231" s="47">
        <v>0</v>
      </c>
      <c r="AF2231" s="35">
        <f t="shared" si="585"/>
        <v>381</v>
      </c>
      <c r="AG2231" s="35">
        <f t="shared" si="586"/>
        <v>375</v>
      </c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  <c r="AZ2231" s="10"/>
      <c r="BA2231" s="10"/>
      <c r="BB2231" s="10"/>
      <c r="BC2231" s="10"/>
      <c r="BD2231" s="10"/>
      <c r="BE2231" s="10"/>
      <c r="BF2231" s="10"/>
      <c r="BG2231" s="10"/>
      <c r="BH2231" s="10"/>
    </row>
    <row r="2232" spans="1:60" ht="15.6" x14ac:dyDescent="0.3">
      <c r="A2232" s="34" t="s">
        <v>2725</v>
      </c>
      <c r="B2232" s="34" t="s">
        <v>2856</v>
      </c>
      <c r="C2232" s="34" t="s">
        <v>2727</v>
      </c>
      <c r="D2232" s="34">
        <v>15</v>
      </c>
      <c r="E2232" s="34" t="s">
        <v>2950</v>
      </c>
      <c r="F2232" s="91" t="s">
        <v>2951</v>
      </c>
      <c r="G2232" s="47">
        <v>2</v>
      </c>
      <c r="H2232" s="47">
        <v>26</v>
      </c>
      <c r="I2232" s="47">
        <v>1</v>
      </c>
      <c r="J2232" s="47">
        <v>0</v>
      </c>
      <c r="K2232" s="47">
        <v>0</v>
      </c>
      <c r="L2232" s="47">
        <v>0</v>
      </c>
      <c r="M2232" s="47">
        <v>0</v>
      </c>
      <c r="N2232" s="47">
        <v>1</v>
      </c>
      <c r="O2232" s="47">
        <v>0</v>
      </c>
      <c r="P2232" s="47">
        <v>0</v>
      </c>
      <c r="Q2232" s="47">
        <v>0</v>
      </c>
      <c r="R2232" s="47">
        <v>0</v>
      </c>
      <c r="S2232" s="47">
        <v>0</v>
      </c>
      <c r="T2232" s="47">
        <v>0</v>
      </c>
      <c r="U2232" s="47">
        <v>46</v>
      </c>
      <c r="V2232" s="47">
        <v>0</v>
      </c>
      <c r="W2232" s="47">
        <v>0</v>
      </c>
      <c r="X2232" s="47">
        <v>0</v>
      </c>
      <c r="Y2232" s="47">
        <v>0</v>
      </c>
      <c r="Z2232" s="47">
        <v>1</v>
      </c>
      <c r="AA2232" s="47">
        <v>0</v>
      </c>
      <c r="AB2232" s="47">
        <v>0</v>
      </c>
      <c r="AC2232" s="47">
        <v>0</v>
      </c>
      <c r="AD2232" s="47">
        <v>0</v>
      </c>
      <c r="AE2232" s="47">
        <v>0</v>
      </c>
      <c r="AF2232" s="35">
        <f t="shared" si="585"/>
        <v>77</v>
      </c>
      <c r="AG2232" s="35">
        <f t="shared" si="586"/>
        <v>77</v>
      </c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  <c r="AZ2232" s="10"/>
      <c r="BA2232" s="10"/>
      <c r="BB2232" s="10"/>
      <c r="BC2232" s="10"/>
      <c r="BD2232" s="10"/>
      <c r="BE2232" s="10"/>
      <c r="BF2232" s="10"/>
      <c r="BG2232" s="10"/>
      <c r="BH2232" s="10"/>
    </row>
    <row r="2233" spans="1:60" ht="15.6" x14ac:dyDescent="0.3">
      <c r="A2233" s="40"/>
      <c r="B2233" s="40"/>
      <c r="C2233" s="40"/>
      <c r="D2233" s="40"/>
      <c r="E2233" s="44" t="s">
        <v>11</v>
      </c>
      <c r="F2233" s="44" t="s">
        <v>7</v>
      </c>
      <c r="G2233" s="44">
        <f>SUM(G2225:G2232)</f>
        <v>9</v>
      </c>
      <c r="H2233" s="44">
        <f t="shared" ref="H2233:AG2233" si="587">SUM(H2225:H2232)</f>
        <v>611</v>
      </c>
      <c r="I2233" s="44">
        <f t="shared" si="587"/>
        <v>7</v>
      </c>
      <c r="J2233" s="44">
        <f t="shared" si="587"/>
        <v>1</v>
      </c>
      <c r="K2233" s="44">
        <f t="shared" si="587"/>
        <v>0</v>
      </c>
      <c r="L2233" s="44">
        <f t="shared" si="587"/>
        <v>8</v>
      </c>
      <c r="M2233" s="44">
        <f t="shared" si="587"/>
        <v>6</v>
      </c>
      <c r="N2233" s="44">
        <f t="shared" si="587"/>
        <v>25</v>
      </c>
      <c r="O2233" s="44">
        <f>SUM(O2225:O2232)</f>
        <v>1</v>
      </c>
      <c r="P2233" s="44">
        <f t="shared" si="587"/>
        <v>0</v>
      </c>
      <c r="Q2233" s="44">
        <f t="shared" si="587"/>
        <v>1</v>
      </c>
      <c r="R2233" s="44">
        <f t="shared" si="587"/>
        <v>1</v>
      </c>
      <c r="S2233" s="44">
        <f t="shared" si="587"/>
        <v>0</v>
      </c>
      <c r="T2233" s="44">
        <f t="shared" si="587"/>
        <v>0</v>
      </c>
      <c r="U2233" s="44">
        <f t="shared" si="587"/>
        <v>1200</v>
      </c>
      <c r="V2233" s="44">
        <f t="shared" si="587"/>
        <v>7</v>
      </c>
      <c r="W2233" s="44">
        <f t="shared" si="587"/>
        <v>2</v>
      </c>
      <c r="X2233" s="44">
        <f t="shared" si="587"/>
        <v>5</v>
      </c>
      <c r="Y2233" s="44">
        <f t="shared" si="587"/>
        <v>4</v>
      </c>
      <c r="Z2233" s="44">
        <f t="shared" si="587"/>
        <v>2</v>
      </c>
      <c r="AA2233" s="44">
        <f t="shared" si="587"/>
        <v>6</v>
      </c>
      <c r="AB2233" s="44">
        <f t="shared" si="587"/>
        <v>3</v>
      </c>
      <c r="AC2233" s="44">
        <f t="shared" si="587"/>
        <v>2</v>
      </c>
      <c r="AD2233" s="44">
        <f t="shared" si="587"/>
        <v>33</v>
      </c>
      <c r="AE2233" s="44">
        <f t="shared" si="587"/>
        <v>0</v>
      </c>
      <c r="AF2233" s="44">
        <f t="shared" si="587"/>
        <v>1934</v>
      </c>
      <c r="AG2233" s="44">
        <f t="shared" si="587"/>
        <v>1901</v>
      </c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  <c r="AZ2233" s="10"/>
      <c r="BA2233" s="10"/>
      <c r="BB2233" s="10"/>
      <c r="BC2233" s="10"/>
      <c r="BD2233" s="10"/>
      <c r="BE2233" s="10"/>
      <c r="BF2233" s="10"/>
      <c r="BG2233" s="10"/>
      <c r="BH2233" s="10"/>
    </row>
    <row r="2234" spans="1:60" ht="15.6" x14ac:dyDescent="0.3">
      <c r="A2234" s="40"/>
      <c r="B2234" s="40"/>
      <c r="C2234" s="40"/>
      <c r="D2234" s="40"/>
      <c r="E2234" s="45"/>
      <c r="F2234" s="45"/>
      <c r="G2234" s="45"/>
      <c r="H2234" s="45"/>
      <c r="I2234" s="45"/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94"/>
      <c r="AE2234" s="41"/>
      <c r="AF2234" s="41"/>
      <c r="AG2234" s="41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  <c r="AZ2234" s="10"/>
      <c r="BA2234" s="10"/>
      <c r="BB2234" s="10"/>
      <c r="BC2234" s="10"/>
      <c r="BD2234" s="10"/>
      <c r="BE2234" s="10"/>
      <c r="BF2234" s="10"/>
      <c r="BG2234" s="10"/>
      <c r="BH2234" s="10"/>
    </row>
    <row r="2235" spans="1:60" ht="15.6" x14ac:dyDescent="0.3">
      <c r="A2235" s="34" t="s">
        <v>2725</v>
      </c>
      <c r="B2235" s="34" t="s">
        <v>2856</v>
      </c>
      <c r="C2235" s="34" t="s">
        <v>2727</v>
      </c>
      <c r="D2235" s="34">
        <v>16</v>
      </c>
      <c r="E2235" s="34" t="s">
        <v>2952</v>
      </c>
      <c r="F2235" s="91" t="s">
        <v>2953</v>
      </c>
      <c r="G2235" s="47">
        <v>1</v>
      </c>
      <c r="H2235" s="47">
        <v>105</v>
      </c>
      <c r="I2235" s="47">
        <v>2</v>
      </c>
      <c r="J2235" s="47">
        <v>0</v>
      </c>
      <c r="K2235" s="47">
        <v>0</v>
      </c>
      <c r="L2235" s="47">
        <v>0</v>
      </c>
      <c r="M2235" s="47">
        <v>0</v>
      </c>
      <c r="N2235" s="47">
        <v>6</v>
      </c>
      <c r="O2235" s="47">
        <v>0</v>
      </c>
      <c r="P2235" s="47">
        <v>0</v>
      </c>
      <c r="Q2235" s="47">
        <v>0</v>
      </c>
      <c r="R2235" s="47">
        <v>0</v>
      </c>
      <c r="S2235" s="47">
        <v>0</v>
      </c>
      <c r="T2235" s="47">
        <v>0</v>
      </c>
      <c r="U2235" s="47">
        <v>315</v>
      </c>
      <c r="V2235" s="47">
        <v>0</v>
      </c>
      <c r="W2235" s="47">
        <v>0</v>
      </c>
      <c r="X2235" s="47">
        <v>0</v>
      </c>
      <c r="Y2235" s="47">
        <v>0</v>
      </c>
      <c r="Z2235" s="47">
        <v>3</v>
      </c>
      <c r="AA2235" s="47">
        <v>0</v>
      </c>
      <c r="AB2235" s="47">
        <v>0</v>
      </c>
      <c r="AC2235" s="47">
        <v>2</v>
      </c>
      <c r="AD2235" s="47">
        <v>3</v>
      </c>
      <c r="AE2235" s="47">
        <v>0</v>
      </c>
      <c r="AF2235" s="35">
        <f>G2235+H2235+I2235+J2235+K2235+L2235+M2235+N2235+O2235+P2235+Q2235+R2235+S2235+T2235+U2235+V2235+W2235+X2235+Y2235+Z2235+AA2235+AB2235+AC2235+AD2235</f>
        <v>437</v>
      </c>
      <c r="AG2235" s="35">
        <f>G2235+H2235+I2235+J2235+K2235+L2235+M2235+N2235+O2235+P2235+Q2235+R2235+S2235+T2235+U2235+V2235+W2235+X2235+Y2235+Z2235+AA2235+AB2235+AC2235</f>
        <v>434</v>
      </c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  <c r="AZ2235" s="10"/>
      <c r="BA2235" s="10"/>
      <c r="BB2235" s="10"/>
      <c r="BC2235" s="10"/>
      <c r="BD2235" s="10"/>
      <c r="BE2235" s="10"/>
      <c r="BF2235" s="10"/>
      <c r="BG2235" s="10"/>
      <c r="BH2235" s="10"/>
    </row>
    <row r="2236" spans="1:60" ht="15.6" x14ac:dyDescent="0.3">
      <c r="A2236" s="34" t="s">
        <v>2725</v>
      </c>
      <c r="B2236" s="34" t="s">
        <v>2856</v>
      </c>
      <c r="C2236" s="34" t="s">
        <v>2727</v>
      </c>
      <c r="D2236" s="34">
        <v>16</v>
      </c>
      <c r="E2236" s="34" t="s">
        <v>2954</v>
      </c>
      <c r="F2236" s="91" t="s">
        <v>2955</v>
      </c>
      <c r="G2236" s="47">
        <v>0</v>
      </c>
      <c r="H2236" s="47">
        <v>63</v>
      </c>
      <c r="I2236" s="47">
        <v>3</v>
      </c>
      <c r="J2236" s="47">
        <v>0</v>
      </c>
      <c r="K2236" s="47">
        <v>0</v>
      </c>
      <c r="L2236" s="47">
        <v>0</v>
      </c>
      <c r="M2236" s="47">
        <v>0</v>
      </c>
      <c r="N2236" s="47">
        <v>0</v>
      </c>
      <c r="O2236" s="47">
        <v>0</v>
      </c>
      <c r="P2236" s="47">
        <v>0</v>
      </c>
      <c r="Q2236" s="47">
        <v>0</v>
      </c>
      <c r="R2236" s="47">
        <v>0</v>
      </c>
      <c r="S2236" s="47">
        <v>0</v>
      </c>
      <c r="T2236" s="47">
        <v>0</v>
      </c>
      <c r="U2236" s="47">
        <v>130</v>
      </c>
      <c r="V2236" s="47">
        <v>1</v>
      </c>
      <c r="W2236" s="47">
        <v>0</v>
      </c>
      <c r="X2236" s="47">
        <v>0</v>
      </c>
      <c r="Y2236" s="47">
        <v>0</v>
      </c>
      <c r="Z2236" s="47">
        <v>0</v>
      </c>
      <c r="AA2236" s="47">
        <v>0</v>
      </c>
      <c r="AB2236" s="47">
        <v>0</v>
      </c>
      <c r="AC2236" s="47">
        <v>0</v>
      </c>
      <c r="AD2236" s="47">
        <v>7</v>
      </c>
      <c r="AE2236" s="47">
        <v>0</v>
      </c>
      <c r="AF2236" s="35">
        <f>G2236+H2236+I2236+J2236+K2236+L2236+M2236+N2236+O2236+P2236+Q2236+R2236+S2236+T2236+U2236+V2236+W2236+X2236+Y2236+Z2236+AA2236+AB2236+AC2236+AD2236</f>
        <v>204</v>
      </c>
      <c r="AG2236" s="35">
        <f>G2236+H2236+I2236+J2236+K2236+L2236+M2236+N2236+O2236+P2236+Q2236+R2236+S2236+T2236+U2236+V2236+W2236+X2236+Y2236+Z2236+AA2236+AB2236+AC2236</f>
        <v>197</v>
      </c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  <c r="AZ2236" s="10"/>
      <c r="BA2236" s="10"/>
      <c r="BB2236" s="10"/>
      <c r="BC2236" s="10"/>
      <c r="BD2236" s="10"/>
      <c r="BE2236" s="10"/>
      <c r="BF2236" s="10"/>
      <c r="BG2236" s="10"/>
      <c r="BH2236" s="10"/>
    </row>
    <row r="2237" spans="1:60" ht="15.6" x14ac:dyDescent="0.3">
      <c r="A2237" s="34" t="s">
        <v>2725</v>
      </c>
      <c r="B2237" s="34" t="s">
        <v>2856</v>
      </c>
      <c r="C2237" s="34" t="s">
        <v>2727</v>
      </c>
      <c r="D2237" s="34">
        <v>16</v>
      </c>
      <c r="E2237" s="34" t="s">
        <v>2956</v>
      </c>
      <c r="F2237" s="91" t="s">
        <v>2957</v>
      </c>
      <c r="G2237" s="47">
        <v>1</v>
      </c>
      <c r="H2237" s="47">
        <v>38</v>
      </c>
      <c r="I2237" s="47">
        <v>0</v>
      </c>
      <c r="J2237" s="47">
        <v>0</v>
      </c>
      <c r="K2237" s="47">
        <v>0</v>
      </c>
      <c r="L2237" s="47">
        <v>0</v>
      </c>
      <c r="M2237" s="47">
        <v>0</v>
      </c>
      <c r="N2237" s="47">
        <v>1</v>
      </c>
      <c r="O2237" s="47">
        <v>0</v>
      </c>
      <c r="P2237" s="47">
        <v>1</v>
      </c>
      <c r="Q2237" s="47">
        <v>0</v>
      </c>
      <c r="R2237" s="47">
        <v>1</v>
      </c>
      <c r="S2237" s="47">
        <v>0</v>
      </c>
      <c r="T2237" s="47">
        <v>0</v>
      </c>
      <c r="U2237" s="47">
        <v>148</v>
      </c>
      <c r="V2237" s="47">
        <v>0</v>
      </c>
      <c r="W2237" s="47">
        <v>0</v>
      </c>
      <c r="X2237" s="47">
        <v>0</v>
      </c>
      <c r="Y2237" s="47">
        <v>0</v>
      </c>
      <c r="Z2237" s="47">
        <v>0</v>
      </c>
      <c r="AA2237" s="47">
        <v>0</v>
      </c>
      <c r="AB2237" s="47">
        <v>0</v>
      </c>
      <c r="AC2237" s="47">
        <v>0</v>
      </c>
      <c r="AD2237" s="47">
        <v>3</v>
      </c>
      <c r="AE2237" s="47">
        <v>0</v>
      </c>
      <c r="AF2237" s="35">
        <f>G2237+H2237+I2237+J2237+K2237+L2237+M2237+N2237+O2237+P2237+Q2237+R2237+S2237+T2237+U2237+V2237+W2237+X2237+Y2237+Z2237+AA2237+AB2237+AC2237+AD2237</f>
        <v>193</v>
      </c>
      <c r="AG2237" s="35">
        <f>G2237+H2237+I2237+J2237+K2237+L2237+M2237+N2237+O2237+P2237+Q2237+R2237+S2237+T2237+U2237+V2237+W2237+X2237+Y2237+Z2237+AA2237+AB2237+AC2237</f>
        <v>190</v>
      </c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  <c r="AZ2237" s="10"/>
      <c r="BA2237" s="10"/>
      <c r="BB2237" s="10"/>
      <c r="BC2237" s="10"/>
      <c r="BD2237" s="10"/>
      <c r="BE2237" s="10"/>
      <c r="BF2237" s="10"/>
      <c r="BG2237" s="10"/>
      <c r="BH2237" s="10"/>
    </row>
    <row r="2238" spans="1:60" ht="15.6" x14ac:dyDescent="0.3">
      <c r="A2238" s="34" t="s">
        <v>2725</v>
      </c>
      <c r="B2238" s="34" t="s">
        <v>2856</v>
      </c>
      <c r="C2238" s="34" t="s">
        <v>2727</v>
      </c>
      <c r="D2238" s="34">
        <v>16</v>
      </c>
      <c r="E2238" s="34" t="s">
        <v>2958</v>
      </c>
      <c r="F2238" s="91" t="s">
        <v>2959</v>
      </c>
      <c r="G2238" s="47">
        <v>2</v>
      </c>
      <c r="H2238" s="47">
        <v>139</v>
      </c>
      <c r="I2238" s="47">
        <v>0</v>
      </c>
      <c r="J2238" s="47">
        <v>0</v>
      </c>
      <c r="K2238" s="47">
        <v>0</v>
      </c>
      <c r="L2238" s="47">
        <v>0</v>
      </c>
      <c r="M2238" s="47">
        <v>1</v>
      </c>
      <c r="N2238" s="47">
        <v>2</v>
      </c>
      <c r="O2238" s="47">
        <v>0</v>
      </c>
      <c r="P2238" s="47">
        <v>0</v>
      </c>
      <c r="Q2238" s="47">
        <v>0</v>
      </c>
      <c r="R2238" s="47">
        <v>0</v>
      </c>
      <c r="S2238" s="47">
        <v>0</v>
      </c>
      <c r="T2238" s="47">
        <v>0</v>
      </c>
      <c r="U2238" s="47">
        <v>429</v>
      </c>
      <c r="V2238" s="47">
        <v>0</v>
      </c>
      <c r="W2238" s="47">
        <v>0</v>
      </c>
      <c r="X2238" s="47">
        <v>1</v>
      </c>
      <c r="Y2238" s="47">
        <v>0</v>
      </c>
      <c r="Z2238" s="47">
        <v>0</v>
      </c>
      <c r="AA2238" s="47">
        <v>0</v>
      </c>
      <c r="AB2238" s="47">
        <v>0</v>
      </c>
      <c r="AC2238" s="47">
        <v>0</v>
      </c>
      <c r="AD2238" s="47">
        <v>3</v>
      </c>
      <c r="AE2238" s="47">
        <v>0</v>
      </c>
      <c r="AF2238" s="35">
        <f>G2238+H2238+I2238+J2238+K2238+L2238+M2238+N2238+O2238+P2238+Q2238+R2238+S2238+T2238+U2238+V2238+W2238+X2238+Y2238+Z2238+AA2238+AB2238+AC2238+AD2238</f>
        <v>577</v>
      </c>
      <c r="AG2238" s="35">
        <f>G2238+H2238+I2238+J2238+K2238+L2238+M2238+N2238+O2238+P2238+Q2238+R2238+S2238+T2238+U2238+V2238+W2238+X2238+Y2238+Z2238+AA2238+AB2238+AC2238</f>
        <v>574</v>
      </c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  <c r="AZ2238" s="10"/>
      <c r="BA2238" s="10"/>
      <c r="BB2238" s="10"/>
      <c r="BC2238" s="10"/>
      <c r="BD2238" s="10"/>
      <c r="BE2238" s="10"/>
      <c r="BF2238" s="10"/>
      <c r="BG2238" s="10"/>
      <c r="BH2238" s="10"/>
    </row>
    <row r="2239" spans="1:60" ht="15.6" x14ac:dyDescent="0.3">
      <c r="A2239" s="40"/>
      <c r="B2239" s="40"/>
      <c r="C2239" s="40"/>
      <c r="D2239" s="40"/>
      <c r="E2239" s="44" t="s">
        <v>16</v>
      </c>
      <c r="F2239" s="44" t="s">
        <v>7</v>
      </c>
      <c r="G2239" s="44">
        <f t="shared" ref="G2239:AG2239" si="588">SUM(G2235:G2238)</f>
        <v>4</v>
      </c>
      <c r="H2239" s="44">
        <f t="shared" si="588"/>
        <v>345</v>
      </c>
      <c r="I2239" s="44">
        <f t="shared" si="588"/>
        <v>5</v>
      </c>
      <c r="J2239" s="44">
        <f t="shared" si="588"/>
        <v>0</v>
      </c>
      <c r="K2239" s="44">
        <f t="shared" si="588"/>
        <v>0</v>
      </c>
      <c r="L2239" s="44">
        <f t="shared" si="588"/>
        <v>0</v>
      </c>
      <c r="M2239" s="44">
        <f t="shared" si="588"/>
        <v>1</v>
      </c>
      <c r="N2239" s="44">
        <f t="shared" si="588"/>
        <v>9</v>
      </c>
      <c r="O2239" s="44">
        <f t="shared" si="588"/>
        <v>0</v>
      </c>
      <c r="P2239" s="44">
        <f t="shared" si="588"/>
        <v>1</v>
      </c>
      <c r="Q2239" s="44">
        <f>SUM(Q2235:Q2238)</f>
        <v>0</v>
      </c>
      <c r="R2239" s="44">
        <f t="shared" si="588"/>
        <v>1</v>
      </c>
      <c r="S2239" s="44">
        <f t="shared" si="588"/>
        <v>0</v>
      </c>
      <c r="T2239" s="44">
        <f t="shared" si="588"/>
        <v>0</v>
      </c>
      <c r="U2239" s="44">
        <f t="shared" si="588"/>
        <v>1022</v>
      </c>
      <c r="V2239" s="44">
        <f t="shared" si="588"/>
        <v>1</v>
      </c>
      <c r="W2239" s="44">
        <f t="shared" si="588"/>
        <v>0</v>
      </c>
      <c r="X2239" s="44">
        <f t="shared" si="588"/>
        <v>1</v>
      </c>
      <c r="Y2239" s="44">
        <f t="shared" si="588"/>
        <v>0</v>
      </c>
      <c r="Z2239" s="44">
        <f t="shared" si="588"/>
        <v>3</v>
      </c>
      <c r="AA2239" s="44">
        <f t="shared" si="588"/>
        <v>0</v>
      </c>
      <c r="AB2239" s="44">
        <f t="shared" si="588"/>
        <v>0</v>
      </c>
      <c r="AC2239" s="44">
        <f t="shared" si="588"/>
        <v>2</v>
      </c>
      <c r="AD2239" s="44">
        <f t="shared" si="588"/>
        <v>16</v>
      </c>
      <c r="AE2239" s="44">
        <f t="shared" si="588"/>
        <v>0</v>
      </c>
      <c r="AF2239" s="44">
        <f t="shared" si="588"/>
        <v>1411</v>
      </c>
      <c r="AG2239" s="44">
        <f t="shared" si="588"/>
        <v>1395</v>
      </c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  <c r="AZ2239" s="10"/>
      <c r="BA2239" s="10"/>
      <c r="BB2239" s="10"/>
      <c r="BC2239" s="10"/>
      <c r="BD2239" s="10"/>
      <c r="BE2239" s="10"/>
      <c r="BF2239" s="10"/>
      <c r="BG2239" s="10"/>
      <c r="BH2239" s="10"/>
    </row>
    <row r="2240" spans="1:60" ht="15.6" x14ac:dyDescent="0.3">
      <c r="A2240" s="40"/>
      <c r="B2240" s="40"/>
      <c r="C2240" s="40"/>
      <c r="D2240" s="40"/>
      <c r="E2240" s="45"/>
      <c r="F2240" s="45"/>
      <c r="G2240" s="45"/>
      <c r="H2240" s="45"/>
      <c r="I2240" s="45"/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94"/>
      <c r="AE2240" s="41"/>
      <c r="AF2240" s="41"/>
      <c r="AG2240" s="41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  <c r="AZ2240" s="10"/>
      <c r="BA2240" s="10"/>
      <c r="BB2240" s="10"/>
      <c r="BC2240" s="10"/>
      <c r="BD2240" s="10"/>
      <c r="BE2240" s="10"/>
      <c r="BF2240" s="10"/>
      <c r="BG2240" s="10"/>
      <c r="BH2240" s="10"/>
    </row>
    <row r="2241" spans="1:60" ht="15.6" x14ac:dyDescent="0.3">
      <c r="A2241" s="34" t="s">
        <v>2725</v>
      </c>
      <c r="B2241" s="34" t="s">
        <v>2856</v>
      </c>
      <c r="C2241" s="34" t="s">
        <v>2727</v>
      </c>
      <c r="D2241" s="34">
        <v>17</v>
      </c>
      <c r="E2241" s="34" t="s">
        <v>2960</v>
      </c>
      <c r="F2241" s="91" t="s">
        <v>2961</v>
      </c>
      <c r="G2241" s="47">
        <v>2</v>
      </c>
      <c r="H2241" s="47">
        <v>147</v>
      </c>
      <c r="I2241" s="47">
        <v>4</v>
      </c>
      <c r="J2241" s="47">
        <v>0</v>
      </c>
      <c r="K2241" s="47">
        <v>1</v>
      </c>
      <c r="L2241" s="47">
        <v>0</v>
      </c>
      <c r="M2241" s="47">
        <v>0</v>
      </c>
      <c r="N2241" s="47">
        <v>3</v>
      </c>
      <c r="O2241" s="47">
        <v>0</v>
      </c>
      <c r="P2241" s="47">
        <v>0</v>
      </c>
      <c r="Q2241" s="47">
        <v>1</v>
      </c>
      <c r="R2241" s="47">
        <v>0</v>
      </c>
      <c r="S2241" s="47">
        <v>0</v>
      </c>
      <c r="T2241" s="47">
        <v>1</v>
      </c>
      <c r="U2241" s="47">
        <v>264</v>
      </c>
      <c r="V2241" s="47">
        <v>1</v>
      </c>
      <c r="W2241" s="47">
        <v>0</v>
      </c>
      <c r="X2241" s="47">
        <v>1</v>
      </c>
      <c r="Y2241" s="47">
        <v>1</v>
      </c>
      <c r="Z2241" s="47">
        <v>0</v>
      </c>
      <c r="AA2241" s="47">
        <v>1</v>
      </c>
      <c r="AB2241" s="47">
        <v>0</v>
      </c>
      <c r="AC2241" s="47">
        <v>0</v>
      </c>
      <c r="AD2241" s="47">
        <v>15</v>
      </c>
      <c r="AE2241" s="47">
        <v>0</v>
      </c>
      <c r="AF2241" s="35">
        <f>G2241+H2241+I2241+J2241+K2241+L2241+M2241+N2241+O2241+P2241+Q2241+R2241+S2241+T2241+U2241+V2241+W2241+X2241+Y2241+Z2241+AA2241+AB2241+AC2241+AD2241</f>
        <v>442</v>
      </c>
      <c r="AG2241" s="35">
        <f>G2241+H2241+I2241+J2241+K2241+L2241+M2241+N2241+O2241+P2241+Q2241+R2241+S2241+T2241+U2241+V2241+W2241+X2241+Y2241+Z2241+AA2241+AB2241+AC2241</f>
        <v>427</v>
      </c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  <c r="AZ2241" s="10"/>
      <c r="BA2241" s="10"/>
      <c r="BB2241" s="10"/>
      <c r="BC2241" s="10"/>
      <c r="BD2241" s="10"/>
      <c r="BE2241" s="10"/>
      <c r="BF2241" s="10"/>
      <c r="BG2241" s="10"/>
      <c r="BH2241" s="10"/>
    </row>
    <row r="2242" spans="1:60" ht="15.6" x14ac:dyDescent="0.3">
      <c r="A2242" s="34" t="s">
        <v>2725</v>
      </c>
      <c r="B2242" s="34" t="s">
        <v>2856</v>
      </c>
      <c r="C2242" s="34" t="s">
        <v>2727</v>
      </c>
      <c r="D2242" s="34">
        <v>17</v>
      </c>
      <c r="E2242" s="34" t="s">
        <v>2962</v>
      </c>
      <c r="F2242" s="91" t="s">
        <v>2963</v>
      </c>
      <c r="G2242" s="47">
        <v>1</v>
      </c>
      <c r="H2242" s="47">
        <v>181</v>
      </c>
      <c r="I2242" s="47">
        <v>3</v>
      </c>
      <c r="J2242" s="47">
        <v>0</v>
      </c>
      <c r="K2242" s="47">
        <v>1</v>
      </c>
      <c r="L2242" s="47">
        <v>0</v>
      </c>
      <c r="M2242" s="47">
        <v>1</v>
      </c>
      <c r="N2242" s="47">
        <v>3</v>
      </c>
      <c r="O2242" s="47">
        <v>0</v>
      </c>
      <c r="P2242" s="47">
        <v>1</v>
      </c>
      <c r="Q2242" s="47">
        <v>0</v>
      </c>
      <c r="R2242" s="47">
        <v>0</v>
      </c>
      <c r="S2242" s="47">
        <v>2</v>
      </c>
      <c r="T2242" s="47">
        <v>1</v>
      </c>
      <c r="U2242" s="47">
        <v>401</v>
      </c>
      <c r="V2242" s="47">
        <v>3</v>
      </c>
      <c r="W2242" s="47">
        <v>0</v>
      </c>
      <c r="X2242" s="47">
        <v>0</v>
      </c>
      <c r="Y2242" s="47">
        <v>6</v>
      </c>
      <c r="Z2242" s="47">
        <v>0</v>
      </c>
      <c r="AA2242" s="47">
        <v>1</v>
      </c>
      <c r="AB2242" s="47">
        <v>1</v>
      </c>
      <c r="AC2242" s="47">
        <v>1</v>
      </c>
      <c r="AD2242" s="47">
        <v>17</v>
      </c>
      <c r="AE2242" s="47">
        <v>0</v>
      </c>
      <c r="AF2242" s="35">
        <f>G2242+H2242+I2242+J2242+K2242+L2242+M2242+N2242+O2242+P2242+Q2242+R2242+S2242+T2242+U2242+V2242+W2242+X2242+Y2242+Z2242+AA2242+AB2242+AC2242+AD2242</f>
        <v>624</v>
      </c>
      <c r="AG2242" s="35">
        <f>G2242+H2242+I2242+J2242+K2242+L2242+M2242+N2242+O2242+P2242+Q2242+R2242+S2242+T2242+U2242+V2242+W2242+X2242+Y2242+Z2242+AA2242+AB2242+AC2242</f>
        <v>607</v>
      </c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  <c r="AZ2242" s="10"/>
      <c r="BA2242" s="10"/>
      <c r="BB2242" s="10"/>
      <c r="BC2242" s="10"/>
      <c r="BD2242" s="10"/>
      <c r="BE2242" s="10"/>
      <c r="BF2242" s="10"/>
      <c r="BG2242" s="10"/>
      <c r="BH2242" s="10"/>
    </row>
    <row r="2243" spans="1:60" ht="15.6" x14ac:dyDescent="0.3">
      <c r="A2243" s="34" t="s">
        <v>2725</v>
      </c>
      <c r="B2243" s="34" t="s">
        <v>2856</v>
      </c>
      <c r="C2243" s="34" t="s">
        <v>2727</v>
      </c>
      <c r="D2243" s="34">
        <v>17</v>
      </c>
      <c r="E2243" s="34" t="s">
        <v>2964</v>
      </c>
      <c r="F2243" s="91" t="s">
        <v>2965</v>
      </c>
      <c r="G2243" s="47">
        <v>2</v>
      </c>
      <c r="H2243" s="47">
        <v>174</v>
      </c>
      <c r="I2243" s="47">
        <v>0</v>
      </c>
      <c r="J2243" s="47">
        <v>0</v>
      </c>
      <c r="K2243" s="47">
        <v>4</v>
      </c>
      <c r="L2243" s="47">
        <v>0</v>
      </c>
      <c r="M2243" s="47">
        <v>0</v>
      </c>
      <c r="N2243" s="47">
        <v>4</v>
      </c>
      <c r="O2243" s="47">
        <v>0</v>
      </c>
      <c r="P2243" s="47">
        <v>0</v>
      </c>
      <c r="Q2243" s="47">
        <v>0</v>
      </c>
      <c r="R2243" s="47">
        <v>1</v>
      </c>
      <c r="S2243" s="47">
        <v>0</v>
      </c>
      <c r="T2243" s="47">
        <v>1</v>
      </c>
      <c r="U2243" s="47">
        <v>250</v>
      </c>
      <c r="V2243" s="47">
        <v>1</v>
      </c>
      <c r="W2243" s="47">
        <v>1</v>
      </c>
      <c r="X2243" s="47">
        <v>0</v>
      </c>
      <c r="Y2243" s="47">
        <v>0</v>
      </c>
      <c r="Z2243" s="47">
        <v>1</v>
      </c>
      <c r="AA2243" s="47">
        <v>0</v>
      </c>
      <c r="AB2243" s="47">
        <v>1</v>
      </c>
      <c r="AC2243" s="47">
        <v>1</v>
      </c>
      <c r="AD2243" s="47">
        <v>9</v>
      </c>
      <c r="AE2243" s="47">
        <v>0</v>
      </c>
      <c r="AF2243" s="35">
        <f>G2243+H2243+I2243+J2243+K2243+L2243+M2243+N2243+O2243+P2243+Q2243+R2243+S2243+T2243+U2243+V2243+W2243+X2243+Y2243+Z2243+AA2243+AB2243+AC2243+AD2243</f>
        <v>450</v>
      </c>
      <c r="AG2243" s="35">
        <f>G2243+H2243+I2243+J2243+K2243+L2243+M2243+N2243+O2243+P2243+Q2243+R2243+S2243+T2243+U2243+V2243+W2243+X2243+Y2243+Z2243+AA2243+AB2243+AC2243</f>
        <v>441</v>
      </c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  <c r="AZ2243" s="10"/>
      <c r="BA2243" s="10"/>
      <c r="BB2243" s="10"/>
      <c r="BC2243" s="10"/>
      <c r="BD2243" s="10"/>
      <c r="BE2243" s="10"/>
      <c r="BF2243" s="10"/>
      <c r="BG2243" s="10"/>
      <c r="BH2243" s="10"/>
    </row>
    <row r="2244" spans="1:60" ht="15.6" x14ac:dyDescent="0.3">
      <c r="A2244" s="34" t="s">
        <v>2725</v>
      </c>
      <c r="B2244" s="34" t="s">
        <v>2856</v>
      </c>
      <c r="C2244" s="34" t="s">
        <v>2727</v>
      </c>
      <c r="D2244" s="34">
        <v>17</v>
      </c>
      <c r="E2244" s="34" t="s">
        <v>2966</v>
      </c>
      <c r="F2244" s="91" t="s">
        <v>2967</v>
      </c>
      <c r="G2244" s="47">
        <v>0</v>
      </c>
      <c r="H2244" s="47">
        <v>65</v>
      </c>
      <c r="I2244" s="47">
        <v>0</v>
      </c>
      <c r="J2244" s="47">
        <v>0</v>
      </c>
      <c r="K2244" s="47">
        <v>0</v>
      </c>
      <c r="L2244" s="47">
        <v>0</v>
      </c>
      <c r="M2244" s="47">
        <v>0</v>
      </c>
      <c r="N2244" s="47">
        <v>0</v>
      </c>
      <c r="O2244" s="47">
        <v>1</v>
      </c>
      <c r="P2244" s="47">
        <v>0</v>
      </c>
      <c r="Q2244" s="47">
        <v>0</v>
      </c>
      <c r="R2244" s="47">
        <v>1</v>
      </c>
      <c r="S2244" s="47">
        <v>0</v>
      </c>
      <c r="T2244" s="47">
        <v>0</v>
      </c>
      <c r="U2244" s="47">
        <v>380</v>
      </c>
      <c r="V2244" s="47">
        <v>0</v>
      </c>
      <c r="W2244" s="47">
        <v>1</v>
      </c>
      <c r="X2244" s="47">
        <v>0</v>
      </c>
      <c r="Y2244" s="47">
        <v>1</v>
      </c>
      <c r="Z2244" s="47">
        <v>1</v>
      </c>
      <c r="AA2244" s="47">
        <v>0</v>
      </c>
      <c r="AB2244" s="47">
        <v>1</v>
      </c>
      <c r="AC2244" s="47">
        <v>1</v>
      </c>
      <c r="AD2244" s="47">
        <v>4</v>
      </c>
      <c r="AE2244" s="47">
        <v>0</v>
      </c>
      <c r="AF2244" s="35">
        <f>G2244+H2244+I2244+J2244+K2244+L2244+M2244+N2244+O2244+P2244+Q2244+R2244+S2244+T2244+U2244+V2244+W2244+X2244+Y2244+Z2244+AA2244+AB2244+AC2244+AD2244</f>
        <v>456</v>
      </c>
      <c r="AG2244" s="35">
        <f>G2244+H2244+I2244+J2244+K2244+L2244+M2244+N2244+O2244+P2244+Q2244+R2244+S2244+T2244+U2244+V2244+W2244+X2244+Y2244+Z2244+AA2244+AB2244+AC2244</f>
        <v>452</v>
      </c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  <c r="AZ2244" s="10"/>
      <c r="BA2244" s="10"/>
      <c r="BB2244" s="10"/>
      <c r="BC2244" s="10"/>
      <c r="BD2244" s="10"/>
      <c r="BE2244" s="10"/>
      <c r="BF2244" s="10"/>
      <c r="BG2244" s="10"/>
      <c r="BH2244" s="10"/>
    </row>
    <row r="2245" spans="1:60" ht="15.6" x14ac:dyDescent="0.3">
      <c r="A2245" s="40"/>
      <c r="B2245" s="40"/>
      <c r="C2245" s="40"/>
      <c r="D2245" s="40"/>
      <c r="E2245" s="44" t="s">
        <v>16</v>
      </c>
      <c r="F2245" s="44" t="s">
        <v>7</v>
      </c>
      <c r="G2245" s="44">
        <f t="shared" ref="G2245:AG2245" si="589">SUM(G2241:G2244)</f>
        <v>5</v>
      </c>
      <c r="H2245" s="44">
        <f t="shared" si="589"/>
        <v>567</v>
      </c>
      <c r="I2245" s="44">
        <f t="shared" si="589"/>
        <v>7</v>
      </c>
      <c r="J2245" s="44">
        <f t="shared" si="589"/>
        <v>0</v>
      </c>
      <c r="K2245" s="44">
        <f t="shared" si="589"/>
        <v>6</v>
      </c>
      <c r="L2245" s="44">
        <f t="shared" si="589"/>
        <v>0</v>
      </c>
      <c r="M2245" s="44">
        <f t="shared" si="589"/>
        <v>1</v>
      </c>
      <c r="N2245" s="44">
        <f>SUM(N2241:N2244)</f>
        <v>10</v>
      </c>
      <c r="O2245" s="44">
        <f t="shared" si="589"/>
        <v>1</v>
      </c>
      <c r="P2245" s="44">
        <f t="shared" si="589"/>
        <v>1</v>
      </c>
      <c r="Q2245" s="44">
        <f t="shared" si="589"/>
        <v>1</v>
      </c>
      <c r="R2245" s="44">
        <f t="shared" si="589"/>
        <v>2</v>
      </c>
      <c r="S2245" s="44">
        <f t="shared" si="589"/>
        <v>2</v>
      </c>
      <c r="T2245" s="44">
        <f t="shared" si="589"/>
        <v>3</v>
      </c>
      <c r="U2245" s="44">
        <f t="shared" si="589"/>
        <v>1295</v>
      </c>
      <c r="V2245" s="44">
        <f t="shared" si="589"/>
        <v>5</v>
      </c>
      <c r="W2245" s="44">
        <f t="shared" si="589"/>
        <v>2</v>
      </c>
      <c r="X2245" s="44">
        <f t="shared" si="589"/>
        <v>1</v>
      </c>
      <c r="Y2245" s="44">
        <f t="shared" si="589"/>
        <v>8</v>
      </c>
      <c r="Z2245" s="44">
        <f t="shared" si="589"/>
        <v>2</v>
      </c>
      <c r="AA2245" s="44">
        <f t="shared" si="589"/>
        <v>2</v>
      </c>
      <c r="AB2245" s="44">
        <f t="shared" si="589"/>
        <v>3</v>
      </c>
      <c r="AC2245" s="44">
        <f t="shared" si="589"/>
        <v>3</v>
      </c>
      <c r="AD2245" s="44">
        <f t="shared" si="589"/>
        <v>45</v>
      </c>
      <c r="AE2245" s="44">
        <f t="shared" si="589"/>
        <v>0</v>
      </c>
      <c r="AF2245" s="44">
        <f t="shared" si="589"/>
        <v>1972</v>
      </c>
      <c r="AG2245" s="44">
        <f t="shared" si="589"/>
        <v>1927</v>
      </c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  <c r="AZ2245" s="10"/>
      <c r="BA2245" s="10"/>
      <c r="BB2245" s="10"/>
      <c r="BC2245" s="10"/>
      <c r="BD2245" s="10"/>
      <c r="BE2245" s="10"/>
      <c r="BF2245" s="10"/>
      <c r="BG2245" s="10"/>
      <c r="BH2245" s="10"/>
    </row>
    <row r="2246" spans="1:60" ht="15.6" x14ac:dyDescent="0.3">
      <c r="A2246" s="40"/>
      <c r="B2246" s="40"/>
      <c r="C2246" s="40"/>
      <c r="D2246" s="40"/>
      <c r="E2246" s="40"/>
      <c r="F2246" s="40"/>
      <c r="G2246" s="40"/>
      <c r="H2246" s="40"/>
      <c r="I2246" s="40"/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83"/>
      <c r="AE2246" s="41"/>
      <c r="AF2246" s="41"/>
      <c r="AG2246" s="41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  <c r="AZ2246" s="10"/>
      <c r="BA2246" s="10"/>
      <c r="BB2246" s="10"/>
      <c r="BC2246" s="10"/>
      <c r="BD2246" s="10"/>
      <c r="BE2246" s="10"/>
      <c r="BF2246" s="10"/>
      <c r="BG2246" s="10"/>
      <c r="BH2246" s="10"/>
    </row>
    <row r="2247" spans="1:60" ht="15.6" x14ac:dyDescent="0.3">
      <c r="A2247" s="34" t="s">
        <v>2725</v>
      </c>
      <c r="B2247" s="34" t="s">
        <v>2856</v>
      </c>
      <c r="C2247" s="34" t="s">
        <v>2727</v>
      </c>
      <c r="D2247" s="34">
        <v>18</v>
      </c>
      <c r="E2247" s="34" t="s">
        <v>2968</v>
      </c>
      <c r="F2247" s="91" t="s">
        <v>2969</v>
      </c>
      <c r="G2247" s="47">
        <v>0</v>
      </c>
      <c r="H2247" s="47">
        <v>53</v>
      </c>
      <c r="I2247" s="47">
        <v>1</v>
      </c>
      <c r="J2247" s="47">
        <v>0</v>
      </c>
      <c r="K2247" s="47">
        <v>0</v>
      </c>
      <c r="L2247" s="47">
        <v>0</v>
      </c>
      <c r="M2247" s="47">
        <v>0</v>
      </c>
      <c r="N2247" s="47">
        <v>3</v>
      </c>
      <c r="O2247" s="47">
        <v>0</v>
      </c>
      <c r="P2247" s="47">
        <v>0</v>
      </c>
      <c r="Q2247" s="47">
        <v>1</v>
      </c>
      <c r="R2247" s="47">
        <v>0</v>
      </c>
      <c r="S2247" s="47">
        <v>0</v>
      </c>
      <c r="T2247" s="47">
        <v>0</v>
      </c>
      <c r="U2247" s="47">
        <v>201</v>
      </c>
      <c r="V2247" s="47">
        <v>0</v>
      </c>
      <c r="W2247" s="47">
        <v>0</v>
      </c>
      <c r="X2247" s="47">
        <v>0</v>
      </c>
      <c r="Y2247" s="47">
        <v>0</v>
      </c>
      <c r="Z2247" s="47">
        <v>0</v>
      </c>
      <c r="AA2247" s="47">
        <v>1</v>
      </c>
      <c r="AB2247" s="47">
        <v>0</v>
      </c>
      <c r="AC2247" s="47">
        <v>0</v>
      </c>
      <c r="AD2247" s="47">
        <v>2</v>
      </c>
      <c r="AE2247" s="47">
        <v>0</v>
      </c>
      <c r="AF2247" s="35">
        <f>G2247+H2247+I2247+J2247+K2247+L2247+M2247+N2247+O2247+P2247+Q2247+R2247+S2247+T2247+U2247+V2247+W2247+X2247+Y2247+Z2247+AA2247+AB2247+AC2247+AD2247</f>
        <v>262</v>
      </c>
      <c r="AG2247" s="35">
        <f>G2247+H2247+I2247+J2247+K2247+L2247+M2247+N2247+O2247+P2247+Q2247+R2247+S2247+T2247+U2247+V2247+W2247+X2247+Y2247+Z2247+AA2247+AB2247+AC2247</f>
        <v>260</v>
      </c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  <c r="AZ2247" s="10"/>
      <c r="BA2247" s="10"/>
      <c r="BB2247" s="10"/>
      <c r="BC2247" s="10"/>
      <c r="BD2247" s="10"/>
      <c r="BE2247" s="10"/>
      <c r="BF2247" s="10"/>
      <c r="BG2247" s="10"/>
      <c r="BH2247" s="10"/>
    </row>
    <row r="2248" spans="1:60" ht="15.6" x14ac:dyDescent="0.3">
      <c r="A2248" s="34" t="s">
        <v>2725</v>
      </c>
      <c r="B2248" s="34" t="s">
        <v>2856</v>
      </c>
      <c r="C2248" s="34" t="s">
        <v>2727</v>
      </c>
      <c r="D2248" s="34">
        <v>18</v>
      </c>
      <c r="E2248" s="34" t="s">
        <v>2970</v>
      </c>
      <c r="F2248" s="91" t="s">
        <v>2971</v>
      </c>
      <c r="G2248" s="47">
        <v>0</v>
      </c>
      <c r="H2248" s="47">
        <v>172</v>
      </c>
      <c r="I2248" s="47">
        <v>1</v>
      </c>
      <c r="J2248" s="47">
        <v>0</v>
      </c>
      <c r="K2248" s="47">
        <v>0</v>
      </c>
      <c r="L2248" s="47">
        <v>0</v>
      </c>
      <c r="M2248" s="47">
        <v>1</v>
      </c>
      <c r="N2248" s="47">
        <v>3</v>
      </c>
      <c r="O2248" s="47">
        <v>0</v>
      </c>
      <c r="P2248" s="47">
        <v>1</v>
      </c>
      <c r="Q2248" s="47">
        <v>0</v>
      </c>
      <c r="R2248" s="47">
        <v>0</v>
      </c>
      <c r="S2248" s="47">
        <v>1</v>
      </c>
      <c r="T2248" s="47">
        <v>0</v>
      </c>
      <c r="U2248" s="47">
        <v>131</v>
      </c>
      <c r="V2248" s="47">
        <v>0</v>
      </c>
      <c r="W2248" s="47">
        <v>0</v>
      </c>
      <c r="X2248" s="47">
        <v>1</v>
      </c>
      <c r="Y2248" s="47">
        <v>0</v>
      </c>
      <c r="Z2248" s="47">
        <v>0</v>
      </c>
      <c r="AA2248" s="47">
        <v>1</v>
      </c>
      <c r="AB2248" s="47">
        <v>0</v>
      </c>
      <c r="AC2248" s="47">
        <v>0</v>
      </c>
      <c r="AD2248" s="47">
        <v>3</v>
      </c>
      <c r="AE2248" s="47">
        <v>0</v>
      </c>
      <c r="AF2248" s="35">
        <f>G2248+H2248+I2248+J2248+K2248+L2248+M2248+N2248+O2248+P2248+Q2248+R2248+S2248+T2248+U2248+V2248+W2248+X2248+Y2248+Z2248+AA2248+AB2248+AC2248+AD2248</f>
        <v>315</v>
      </c>
      <c r="AG2248" s="35">
        <f>G2248+H2248+I2248+J2248+K2248+L2248+M2248+N2248+O2248+P2248+Q2248+R2248+S2248+T2248+U2248+V2248+W2248+X2248+Y2248+Z2248+AA2248+AB2248+AC2248</f>
        <v>312</v>
      </c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  <c r="AZ2248" s="10"/>
      <c r="BA2248" s="10"/>
      <c r="BB2248" s="10"/>
      <c r="BC2248" s="10"/>
      <c r="BD2248" s="10"/>
      <c r="BE2248" s="10"/>
      <c r="BF2248" s="10"/>
      <c r="BG2248" s="10"/>
      <c r="BH2248" s="10"/>
    </row>
    <row r="2249" spans="1:60" ht="15.6" x14ac:dyDescent="0.3">
      <c r="A2249" s="34" t="s">
        <v>2725</v>
      </c>
      <c r="B2249" s="34" t="s">
        <v>2856</v>
      </c>
      <c r="C2249" s="34" t="s">
        <v>2727</v>
      </c>
      <c r="D2249" s="34">
        <v>18</v>
      </c>
      <c r="E2249" s="34" t="s">
        <v>2972</v>
      </c>
      <c r="F2249" s="91" t="s">
        <v>2973</v>
      </c>
      <c r="G2249" s="47">
        <v>4</v>
      </c>
      <c r="H2249" s="47">
        <v>170</v>
      </c>
      <c r="I2249" s="47">
        <v>2</v>
      </c>
      <c r="J2249" s="47">
        <v>0</v>
      </c>
      <c r="K2249" s="47">
        <v>0</v>
      </c>
      <c r="L2249" s="47">
        <v>3</v>
      </c>
      <c r="M2249" s="47">
        <v>1</v>
      </c>
      <c r="N2249" s="47">
        <v>2</v>
      </c>
      <c r="O2249" s="47">
        <v>2</v>
      </c>
      <c r="P2249" s="47">
        <v>1</v>
      </c>
      <c r="Q2249" s="47">
        <v>0</v>
      </c>
      <c r="R2249" s="47">
        <v>0</v>
      </c>
      <c r="S2249" s="47">
        <v>0</v>
      </c>
      <c r="T2249" s="47">
        <v>2</v>
      </c>
      <c r="U2249" s="47">
        <v>225</v>
      </c>
      <c r="V2249" s="47">
        <v>1</v>
      </c>
      <c r="W2249" s="47">
        <v>0</v>
      </c>
      <c r="X2249" s="47">
        <v>0</v>
      </c>
      <c r="Y2249" s="47">
        <v>0</v>
      </c>
      <c r="Z2249" s="47">
        <v>1</v>
      </c>
      <c r="AA2249" s="47">
        <v>2</v>
      </c>
      <c r="AB2249" s="47">
        <v>0</v>
      </c>
      <c r="AC2249" s="47">
        <v>1</v>
      </c>
      <c r="AD2249" s="47">
        <v>14</v>
      </c>
      <c r="AE2249" s="47">
        <v>0</v>
      </c>
      <c r="AF2249" s="35">
        <f>G2249+H2249+I2249+J2249+K2249+L2249+M2249+N2249+O2249+P2249+Q2249+R2249+S2249+T2249+U2249+V2249+W2249+X2249+Y2249+Z2249+AA2249+AB2249+AC2249+AD2249</f>
        <v>431</v>
      </c>
      <c r="AG2249" s="35">
        <f>G2249+H2249+I2249+J2249+K2249+L2249+M2249+N2249+O2249+P2249+Q2249+R2249+S2249+T2249+U2249+V2249+W2249+X2249+Y2249+Z2249+AA2249+AB2249+AC2249</f>
        <v>417</v>
      </c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  <c r="AZ2249" s="10"/>
      <c r="BA2249" s="10"/>
      <c r="BB2249" s="10"/>
      <c r="BC2249" s="10"/>
      <c r="BD2249" s="10"/>
      <c r="BE2249" s="10"/>
      <c r="BF2249" s="10"/>
      <c r="BG2249" s="10"/>
      <c r="BH2249" s="10"/>
    </row>
    <row r="2250" spans="1:60" ht="15.6" x14ac:dyDescent="0.3">
      <c r="A2250" s="34" t="s">
        <v>2725</v>
      </c>
      <c r="B2250" s="34" t="s">
        <v>2856</v>
      </c>
      <c r="C2250" s="34" t="s">
        <v>2727</v>
      </c>
      <c r="D2250" s="34">
        <v>18</v>
      </c>
      <c r="E2250" s="34" t="s">
        <v>2974</v>
      </c>
      <c r="F2250" s="91" t="s">
        <v>2975</v>
      </c>
      <c r="G2250" s="47">
        <v>1</v>
      </c>
      <c r="H2250" s="47">
        <v>108</v>
      </c>
      <c r="I2250" s="47">
        <v>2</v>
      </c>
      <c r="J2250" s="47">
        <v>0</v>
      </c>
      <c r="K2250" s="47">
        <v>0</v>
      </c>
      <c r="L2250" s="47">
        <v>1</v>
      </c>
      <c r="M2250" s="47">
        <v>0</v>
      </c>
      <c r="N2250" s="47">
        <v>2</v>
      </c>
      <c r="O2250" s="47">
        <v>0</v>
      </c>
      <c r="P2250" s="47">
        <v>1</v>
      </c>
      <c r="Q2250" s="47">
        <v>1</v>
      </c>
      <c r="R2250" s="47">
        <v>0</v>
      </c>
      <c r="S2250" s="47">
        <v>0</v>
      </c>
      <c r="T2250" s="47">
        <v>0</v>
      </c>
      <c r="U2250" s="47">
        <v>185</v>
      </c>
      <c r="V2250" s="47">
        <v>1</v>
      </c>
      <c r="W2250" s="47">
        <v>1</v>
      </c>
      <c r="X2250" s="47">
        <v>0</v>
      </c>
      <c r="Y2250" s="47">
        <v>2</v>
      </c>
      <c r="Z2250" s="47">
        <v>1</v>
      </c>
      <c r="AA2250" s="47">
        <v>0</v>
      </c>
      <c r="AB2250" s="47">
        <v>0</v>
      </c>
      <c r="AC2250" s="47">
        <v>0</v>
      </c>
      <c r="AD2250" s="47">
        <v>4</v>
      </c>
      <c r="AE2250" s="47">
        <v>0</v>
      </c>
      <c r="AF2250" s="35">
        <f>G2250+H2250+I2250+J2250+K2250+L2250+M2250+N2250+O2250+P2250+Q2250+R2250+S2250+T2250+U2250+V2250+W2250+X2250+Y2250+Z2250+AA2250+AB2250+AC2250+AD2250</f>
        <v>310</v>
      </c>
      <c r="AG2250" s="35">
        <f>G2250+H2250+I2250+J2250+K2250+L2250+M2250+N2250+O2250+P2250+Q2250+R2250+S2250+T2250+U2250+V2250+W2250+X2250+Y2250+Z2250+AA2250+AB2250+AC2250</f>
        <v>306</v>
      </c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  <c r="AZ2250" s="10"/>
      <c r="BA2250" s="10"/>
      <c r="BB2250" s="10"/>
      <c r="BC2250" s="10"/>
      <c r="BD2250" s="10"/>
      <c r="BE2250" s="10"/>
      <c r="BF2250" s="10"/>
      <c r="BG2250" s="10"/>
      <c r="BH2250" s="10"/>
    </row>
    <row r="2251" spans="1:60" ht="15.6" x14ac:dyDescent="0.3">
      <c r="A2251" s="34" t="s">
        <v>2725</v>
      </c>
      <c r="B2251" s="34" t="s">
        <v>2856</v>
      </c>
      <c r="C2251" s="34" t="s">
        <v>2727</v>
      </c>
      <c r="D2251" s="34">
        <v>18</v>
      </c>
      <c r="E2251" s="34" t="s">
        <v>2976</v>
      </c>
      <c r="F2251" s="91" t="s">
        <v>2977</v>
      </c>
      <c r="G2251" s="47">
        <v>4</v>
      </c>
      <c r="H2251" s="47">
        <v>198</v>
      </c>
      <c r="I2251" s="47">
        <v>1</v>
      </c>
      <c r="J2251" s="47">
        <v>0</v>
      </c>
      <c r="K2251" s="47">
        <v>0</v>
      </c>
      <c r="L2251" s="47">
        <v>0</v>
      </c>
      <c r="M2251" s="47">
        <v>2</v>
      </c>
      <c r="N2251" s="47">
        <v>1</v>
      </c>
      <c r="O2251" s="47">
        <v>0</v>
      </c>
      <c r="P2251" s="47">
        <v>0</v>
      </c>
      <c r="Q2251" s="47">
        <v>0</v>
      </c>
      <c r="R2251" s="47">
        <v>1</v>
      </c>
      <c r="S2251" s="47">
        <v>0</v>
      </c>
      <c r="T2251" s="47">
        <v>1</v>
      </c>
      <c r="U2251" s="47">
        <v>198</v>
      </c>
      <c r="V2251" s="47">
        <v>4</v>
      </c>
      <c r="W2251" s="47">
        <v>1</v>
      </c>
      <c r="X2251" s="47">
        <v>0</v>
      </c>
      <c r="Y2251" s="47">
        <v>1</v>
      </c>
      <c r="Z2251" s="47">
        <v>1</v>
      </c>
      <c r="AA2251" s="47">
        <v>2</v>
      </c>
      <c r="AB2251" s="47">
        <v>0</v>
      </c>
      <c r="AC2251" s="47">
        <v>1</v>
      </c>
      <c r="AD2251" s="47">
        <v>12</v>
      </c>
      <c r="AE2251" s="47">
        <v>0</v>
      </c>
      <c r="AF2251" s="35">
        <f>G2251+H2251+I2251+J2251+K2251+L2251+M2251+N2251+O2251+P2251+Q2251+R2251+S2251+T2251+U2251+V2251+W2251+X2251+Y2251+Z2251+AA2251+AB2251+AC2251+AD2251</f>
        <v>428</v>
      </c>
      <c r="AG2251" s="35">
        <f>G2251+H2251+I2251+J2251+K2251+L2251+M2251+N2251+O2251+P2251+Q2251+R2251+S2251+T2251+U2251+V2251+W2251+X2251+Y2251+Z2251+AA2251+AB2251+AC2251</f>
        <v>416</v>
      </c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  <c r="AZ2251" s="10"/>
      <c r="BA2251" s="10"/>
      <c r="BB2251" s="10"/>
      <c r="BC2251" s="10"/>
      <c r="BD2251" s="10"/>
      <c r="BE2251" s="10"/>
      <c r="BF2251" s="10"/>
      <c r="BG2251" s="10"/>
      <c r="BH2251" s="10"/>
    </row>
    <row r="2252" spans="1:60" ht="15.6" x14ac:dyDescent="0.3">
      <c r="A2252" s="40"/>
      <c r="B2252" s="40"/>
      <c r="C2252" s="40"/>
      <c r="D2252" s="40"/>
      <c r="E2252" s="44" t="s">
        <v>14</v>
      </c>
      <c r="F2252" s="44" t="s">
        <v>7</v>
      </c>
      <c r="G2252" s="44">
        <f t="shared" ref="G2252:AG2252" si="590">SUM(G2247:G2251)</f>
        <v>9</v>
      </c>
      <c r="H2252" s="44">
        <f t="shared" si="590"/>
        <v>701</v>
      </c>
      <c r="I2252" s="44">
        <f t="shared" si="590"/>
        <v>7</v>
      </c>
      <c r="J2252" s="44">
        <f t="shared" si="590"/>
        <v>0</v>
      </c>
      <c r="K2252" s="44">
        <f t="shared" si="590"/>
        <v>0</v>
      </c>
      <c r="L2252" s="44">
        <f t="shared" si="590"/>
        <v>4</v>
      </c>
      <c r="M2252" s="44">
        <f t="shared" si="590"/>
        <v>4</v>
      </c>
      <c r="N2252" s="44">
        <f t="shared" si="590"/>
        <v>11</v>
      </c>
      <c r="O2252" s="44">
        <f>SUM(O2247:O2251)</f>
        <v>2</v>
      </c>
      <c r="P2252" s="44">
        <f t="shared" si="590"/>
        <v>3</v>
      </c>
      <c r="Q2252" s="44">
        <f t="shared" si="590"/>
        <v>2</v>
      </c>
      <c r="R2252" s="44">
        <f t="shared" si="590"/>
        <v>1</v>
      </c>
      <c r="S2252" s="44">
        <f t="shared" si="590"/>
        <v>1</v>
      </c>
      <c r="T2252" s="44">
        <f t="shared" si="590"/>
        <v>3</v>
      </c>
      <c r="U2252" s="44">
        <f t="shared" si="590"/>
        <v>940</v>
      </c>
      <c r="V2252" s="44">
        <f t="shared" si="590"/>
        <v>6</v>
      </c>
      <c r="W2252" s="44">
        <f t="shared" si="590"/>
        <v>2</v>
      </c>
      <c r="X2252" s="44">
        <f t="shared" si="590"/>
        <v>1</v>
      </c>
      <c r="Y2252" s="44">
        <f t="shared" si="590"/>
        <v>3</v>
      </c>
      <c r="Z2252" s="44">
        <f t="shared" si="590"/>
        <v>3</v>
      </c>
      <c r="AA2252" s="44">
        <f t="shared" si="590"/>
        <v>6</v>
      </c>
      <c r="AB2252" s="44">
        <f t="shared" si="590"/>
        <v>0</v>
      </c>
      <c r="AC2252" s="44">
        <f t="shared" si="590"/>
        <v>2</v>
      </c>
      <c r="AD2252" s="44">
        <f t="shared" si="590"/>
        <v>35</v>
      </c>
      <c r="AE2252" s="44">
        <f t="shared" si="590"/>
        <v>0</v>
      </c>
      <c r="AF2252" s="44">
        <f t="shared" si="590"/>
        <v>1746</v>
      </c>
      <c r="AG2252" s="44">
        <f t="shared" si="590"/>
        <v>1711</v>
      </c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  <c r="AZ2252" s="10"/>
      <c r="BA2252" s="10"/>
      <c r="BB2252" s="10"/>
      <c r="BC2252" s="10"/>
      <c r="BD2252" s="10"/>
      <c r="BE2252" s="10"/>
      <c r="BF2252" s="10"/>
      <c r="BG2252" s="10"/>
      <c r="BH2252" s="10"/>
    </row>
    <row r="2253" spans="1:60" ht="15.6" x14ac:dyDescent="0.3">
      <c r="A2253" s="40"/>
      <c r="B2253" s="40"/>
      <c r="C2253" s="40"/>
      <c r="D2253" s="40"/>
      <c r="E2253" s="45"/>
      <c r="F2253" s="45"/>
      <c r="G2253" s="45"/>
      <c r="H2253" s="45"/>
      <c r="I2253" s="45"/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94"/>
      <c r="AE2253" s="41"/>
      <c r="AF2253" s="41"/>
      <c r="AG2253" s="41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  <c r="AZ2253" s="10"/>
      <c r="BA2253" s="10"/>
      <c r="BB2253" s="10"/>
      <c r="BC2253" s="10"/>
      <c r="BD2253" s="10"/>
      <c r="BE2253" s="10"/>
      <c r="BF2253" s="10"/>
      <c r="BG2253" s="10"/>
      <c r="BH2253" s="10"/>
    </row>
    <row r="2254" spans="1:60" ht="15.6" x14ac:dyDescent="0.3">
      <c r="A2254" s="67"/>
      <c r="B2254" s="67"/>
      <c r="C2254" s="67"/>
      <c r="D2254" s="61"/>
      <c r="E2254" s="61"/>
      <c r="F2254" s="61"/>
      <c r="G2254" s="103"/>
      <c r="H2254" s="68"/>
      <c r="I2254" s="68"/>
      <c r="J2254" s="62"/>
      <c r="K2254" s="62"/>
      <c r="L2254" s="62"/>
      <c r="M2254" s="68"/>
      <c r="N2254" s="68"/>
      <c r="O2254" s="68"/>
      <c r="P2254" s="62"/>
      <c r="Q2254" s="62"/>
      <c r="R2254" s="62"/>
      <c r="S2254" s="68"/>
      <c r="T2254" s="68"/>
      <c r="U2254" s="68"/>
      <c r="V2254" s="62"/>
      <c r="W2254" s="62"/>
      <c r="X2254" s="62"/>
      <c r="Y2254" s="68"/>
      <c r="Z2254" s="68"/>
      <c r="AA2254" s="68"/>
      <c r="AB2254" s="62"/>
      <c r="AC2254" s="62"/>
      <c r="AD2254" s="62"/>
      <c r="AE2254" s="68"/>
      <c r="AF2254" s="62"/>
      <c r="AG2254" s="62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  <c r="AZ2254" s="10"/>
      <c r="BA2254" s="10"/>
      <c r="BB2254" s="10"/>
      <c r="BC2254" s="10"/>
      <c r="BD2254" s="10"/>
      <c r="BE2254" s="10"/>
      <c r="BF2254" s="10"/>
      <c r="BG2254" s="10"/>
      <c r="BH2254" s="10"/>
    </row>
    <row r="2255" spans="1:60" ht="15.6" x14ac:dyDescent="0.3">
      <c r="A2255" s="165" t="s">
        <v>2855</v>
      </c>
      <c r="B2255" s="166"/>
      <c r="C2255" s="166"/>
      <c r="D2255" s="166"/>
      <c r="E2255" s="166"/>
      <c r="F2255" s="167"/>
      <c r="G2255" s="52">
        <f>G2170+G2177+G2183+G2190+G2196+G2202+G2208+G2215+G2223+G2233+G2239+G2245+G2252</f>
        <v>77</v>
      </c>
      <c r="H2255" s="52">
        <f t="shared" ref="H2255:AG2255" si="591">H2170+H2177+H2183+H2190+H2196+H2202+H2208+H2215+H2223+H2233+H2239+H2245+H2252</f>
        <v>5093</v>
      </c>
      <c r="I2255" s="52">
        <f t="shared" si="591"/>
        <v>65</v>
      </c>
      <c r="J2255" s="52">
        <f t="shared" si="591"/>
        <v>5</v>
      </c>
      <c r="K2255" s="52">
        <f t="shared" si="591"/>
        <v>11</v>
      </c>
      <c r="L2255" s="52">
        <f t="shared" si="591"/>
        <v>26</v>
      </c>
      <c r="M2255" s="52">
        <f>M2170+M2177+M2183+M2190+M2196+M2202+M2208+M2215+M2223+M2233+M2239+M2245+M2252</f>
        <v>25</v>
      </c>
      <c r="N2255" s="52">
        <f t="shared" si="591"/>
        <v>98</v>
      </c>
      <c r="O2255" s="52">
        <f t="shared" si="591"/>
        <v>9</v>
      </c>
      <c r="P2255" s="52">
        <f t="shared" si="591"/>
        <v>8</v>
      </c>
      <c r="Q2255" s="52">
        <f t="shared" si="591"/>
        <v>14</v>
      </c>
      <c r="R2255" s="52">
        <f t="shared" si="591"/>
        <v>7</v>
      </c>
      <c r="S2255" s="52">
        <f t="shared" si="591"/>
        <v>5</v>
      </c>
      <c r="T2255" s="52">
        <f t="shared" si="591"/>
        <v>16</v>
      </c>
      <c r="U2255" s="52">
        <f t="shared" si="591"/>
        <v>13491</v>
      </c>
      <c r="V2255" s="52">
        <f t="shared" si="591"/>
        <v>38</v>
      </c>
      <c r="W2255" s="52">
        <f t="shared" si="591"/>
        <v>12</v>
      </c>
      <c r="X2255" s="52">
        <f t="shared" si="591"/>
        <v>18</v>
      </c>
      <c r="Y2255" s="52">
        <f t="shared" si="591"/>
        <v>21</v>
      </c>
      <c r="Z2255" s="52">
        <f t="shared" si="591"/>
        <v>20</v>
      </c>
      <c r="AA2255" s="52">
        <f t="shared" si="591"/>
        <v>22</v>
      </c>
      <c r="AB2255" s="52">
        <f t="shared" si="591"/>
        <v>17</v>
      </c>
      <c r="AC2255" s="52">
        <f t="shared" si="591"/>
        <v>28</v>
      </c>
      <c r="AD2255" s="52">
        <f t="shared" si="591"/>
        <v>339</v>
      </c>
      <c r="AE2255" s="52">
        <f t="shared" si="591"/>
        <v>0</v>
      </c>
      <c r="AF2255" s="52">
        <f t="shared" si="591"/>
        <v>19465</v>
      </c>
      <c r="AG2255" s="52">
        <f t="shared" si="591"/>
        <v>19126</v>
      </c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  <c r="AZ2255" s="10"/>
      <c r="BA2255" s="10"/>
      <c r="BB2255" s="10"/>
      <c r="BC2255" s="10"/>
      <c r="BD2255" s="10"/>
      <c r="BE2255" s="10"/>
      <c r="BF2255" s="10"/>
      <c r="BG2255" s="10"/>
      <c r="BH2255" s="10"/>
    </row>
    <row r="2256" spans="1:60" ht="15.6" x14ac:dyDescent="0.3">
      <c r="A2256" s="40"/>
      <c r="B2256" s="40"/>
      <c r="C2256" s="40"/>
      <c r="D2256" s="40"/>
      <c r="E2256" s="45"/>
      <c r="F2256" s="45"/>
      <c r="G2256" s="45"/>
      <c r="H2256" s="45"/>
      <c r="I2256" s="45"/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  <c r="AZ2256" s="10"/>
      <c r="BA2256" s="10"/>
      <c r="BB2256" s="10"/>
      <c r="BC2256" s="10"/>
      <c r="BD2256" s="10"/>
      <c r="BE2256" s="10"/>
      <c r="BF2256" s="10"/>
      <c r="BG2256" s="10"/>
      <c r="BH2256" s="10"/>
    </row>
    <row r="2257" spans="1:60" ht="15.6" x14ac:dyDescent="0.3">
      <c r="A2257" s="98"/>
      <c r="B2257" s="98"/>
      <c r="C2257" s="98"/>
      <c r="D2257" s="98"/>
      <c r="E2257" s="98"/>
      <c r="F2257" s="142"/>
      <c r="G2257" s="142"/>
      <c r="H2257" s="142"/>
      <c r="I2257" s="142"/>
      <c r="J2257" s="142"/>
      <c r="K2257" s="142"/>
      <c r="L2257" s="142"/>
      <c r="M2257" s="142"/>
      <c r="N2257" s="142"/>
      <c r="O2257" s="142"/>
      <c r="P2257" s="142"/>
      <c r="Q2257" s="142"/>
      <c r="R2257" s="142"/>
      <c r="S2257" s="142"/>
      <c r="T2257" s="142"/>
      <c r="U2257" s="142"/>
      <c r="V2257" s="142"/>
      <c r="W2257" s="142"/>
      <c r="X2257" s="142"/>
      <c r="Y2257" s="142"/>
      <c r="Z2257" s="142"/>
      <c r="AA2257" s="142"/>
      <c r="AB2257" s="142"/>
      <c r="AC2257" s="142"/>
      <c r="AD2257" s="142"/>
      <c r="AE2257" s="98"/>
      <c r="AF2257" s="98"/>
      <c r="AG2257" s="98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  <c r="AZ2257" s="10"/>
      <c r="BA2257" s="10"/>
      <c r="BB2257" s="10"/>
      <c r="BC2257" s="10"/>
      <c r="BD2257" s="10"/>
      <c r="BE2257" s="10"/>
      <c r="BF2257" s="10"/>
      <c r="BG2257" s="10"/>
      <c r="BH2257" s="10"/>
    </row>
    <row r="2258" spans="1:60" ht="15.6" x14ac:dyDescent="0.3">
      <c r="A2258" s="165" t="s">
        <v>2854</v>
      </c>
      <c r="B2258" s="166"/>
      <c r="C2258" s="166"/>
      <c r="D2258" s="166"/>
      <c r="E2258" s="166"/>
      <c r="F2258" s="167"/>
      <c r="G2258" s="69">
        <f>G2164+G2255</f>
        <v>147</v>
      </c>
      <c r="H2258" s="69">
        <f t="shared" ref="H2258:AG2258" si="592">H2164+H2255</f>
        <v>21500</v>
      </c>
      <c r="I2258" s="69">
        <f t="shared" si="592"/>
        <v>124</v>
      </c>
      <c r="J2258" s="69">
        <f t="shared" si="592"/>
        <v>8</v>
      </c>
      <c r="K2258" s="69">
        <f t="shared" si="592"/>
        <v>16</v>
      </c>
      <c r="L2258" s="69">
        <f t="shared" si="592"/>
        <v>47</v>
      </c>
      <c r="M2258" s="69">
        <f t="shared" si="592"/>
        <v>35</v>
      </c>
      <c r="N2258" s="69">
        <f t="shared" si="592"/>
        <v>205</v>
      </c>
      <c r="O2258" s="69">
        <f t="shared" si="592"/>
        <v>14</v>
      </c>
      <c r="P2258" s="69">
        <f t="shared" si="592"/>
        <v>14</v>
      </c>
      <c r="Q2258" s="69">
        <f t="shared" si="592"/>
        <v>26</v>
      </c>
      <c r="R2258" s="69">
        <f t="shared" si="592"/>
        <v>7</v>
      </c>
      <c r="S2258" s="69">
        <f t="shared" si="592"/>
        <v>8</v>
      </c>
      <c r="T2258" s="69">
        <f t="shared" si="592"/>
        <v>21</v>
      </c>
      <c r="U2258" s="69">
        <f t="shared" si="592"/>
        <v>26703</v>
      </c>
      <c r="V2258" s="69">
        <f t="shared" si="592"/>
        <v>86</v>
      </c>
      <c r="W2258" s="69">
        <f t="shared" si="592"/>
        <v>22</v>
      </c>
      <c r="X2258" s="69">
        <f t="shared" si="592"/>
        <v>38</v>
      </c>
      <c r="Y2258" s="69">
        <f t="shared" si="592"/>
        <v>42</v>
      </c>
      <c r="Z2258" s="69">
        <f t="shared" si="592"/>
        <v>34</v>
      </c>
      <c r="AA2258" s="69">
        <f t="shared" si="592"/>
        <v>30</v>
      </c>
      <c r="AB2258" s="69">
        <f t="shared" si="592"/>
        <v>28</v>
      </c>
      <c r="AC2258" s="69">
        <f t="shared" si="592"/>
        <v>38</v>
      </c>
      <c r="AD2258" s="69">
        <f t="shared" si="592"/>
        <v>623</v>
      </c>
      <c r="AE2258" s="69">
        <f t="shared" si="592"/>
        <v>3</v>
      </c>
      <c r="AF2258" s="69">
        <f t="shared" si="592"/>
        <v>49816</v>
      </c>
      <c r="AG2258" s="69">
        <f t="shared" si="592"/>
        <v>49193</v>
      </c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  <c r="AZ2258" s="10"/>
      <c r="BA2258" s="10"/>
      <c r="BB2258" s="10"/>
      <c r="BC2258" s="10"/>
      <c r="BD2258" s="10"/>
      <c r="BE2258" s="10"/>
      <c r="BF2258" s="10"/>
      <c r="BG2258" s="10"/>
      <c r="BH2258" s="10"/>
    </row>
    <row r="2259" spans="1:60" ht="15.6" x14ac:dyDescent="0.3">
      <c r="A2259" s="98"/>
      <c r="B2259" s="98"/>
      <c r="C2259" s="98"/>
      <c r="D2259" s="98"/>
      <c r="E2259" s="98"/>
      <c r="F2259" s="142"/>
      <c r="G2259" s="142"/>
      <c r="H2259" s="142"/>
      <c r="I2259" s="142"/>
      <c r="J2259" s="142"/>
      <c r="K2259" s="142"/>
      <c r="L2259" s="142"/>
      <c r="M2259" s="142"/>
      <c r="N2259" s="142"/>
      <c r="O2259" s="142"/>
      <c r="P2259" s="142"/>
      <c r="Q2259" s="142"/>
      <c r="R2259" s="142"/>
      <c r="S2259" s="142"/>
      <c r="T2259" s="142"/>
      <c r="U2259" s="142"/>
      <c r="V2259" s="142"/>
      <c r="W2259" s="142"/>
      <c r="X2259" s="142"/>
      <c r="Y2259" s="142"/>
      <c r="Z2259" s="142"/>
      <c r="AA2259" s="142"/>
      <c r="AB2259" s="142"/>
      <c r="AC2259" s="142"/>
      <c r="AD2259" s="142"/>
      <c r="AE2259" s="98"/>
      <c r="AF2259" s="98"/>
      <c r="AG2259" s="98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  <c r="AZ2259" s="10"/>
      <c r="BA2259" s="10"/>
      <c r="BB2259" s="10"/>
      <c r="BC2259" s="10"/>
      <c r="BD2259" s="10"/>
      <c r="BE2259" s="10"/>
      <c r="BF2259" s="10"/>
      <c r="BG2259" s="10"/>
      <c r="BH2259" s="10"/>
    </row>
    <row r="2260" spans="1:60" ht="15.6" x14ac:dyDescent="0.3">
      <c r="A2260" s="98"/>
      <c r="B2260" s="98"/>
      <c r="C2260" s="98"/>
      <c r="D2260" s="98"/>
      <c r="E2260" s="98"/>
      <c r="F2260" s="142"/>
      <c r="G2260" s="142"/>
      <c r="H2260" s="142"/>
      <c r="I2260" s="142"/>
      <c r="J2260" s="142"/>
      <c r="K2260" s="142"/>
      <c r="L2260" s="142"/>
      <c r="M2260" s="142"/>
      <c r="N2260" s="142"/>
      <c r="O2260" s="142"/>
      <c r="P2260" s="142"/>
      <c r="Q2260" s="142"/>
      <c r="R2260" s="142"/>
      <c r="S2260" s="142"/>
      <c r="T2260" s="142"/>
      <c r="U2260" s="142"/>
      <c r="V2260" s="142"/>
      <c r="W2260" s="142"/>
      <c r="X2260" s="142"/>
      <c r="Y2260" s="142"/>
      <c r="Z2260" s="142"/>
      <c r="AA2260" s="142"/>
      <c r="AB2260" s="142"/>
      <c r="AC2260" s="142"/>
      <c r="AD2260" s="142"/>
      <c r="AE2260" s="98"/>
      <c r="AF2260" s="98"/>
      <c r="AG2260" s="98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  <c r="AZ2260" s="10"/>
      <c r="BA2260" s="10"/>
      <c r="BB2260" s="10"/>
      <c r="BC2260" s="10"/>
      <c r="BD2260" s="10"/>
      <c r="BE2260" s="10"/>
      <c r="BF2260" s="10"/>
      <c r="BG2260" s="10"/>
      <c r="BH2260" s="10"/>
    </row>
    <row r="2261" spans="1:60" ht="15.6" x14ac:dyDescent="0.3">
      <c r="A2261" s="98"/>
      <c r="B2261" s="98"/>
      <c r="C2261" s="98"/>
      <c r="D2261" s="98"/>
      <c r="E2261" s="98"/>
      <c r="F2261" s="142"/>
      <c r="G2261" s="142"/>
      <c r="H2261" s="142"/>
      <c r="I2261" s="142"/>
      <c r="J2261" s="142"/>
      <c r="K2261" s="142"/>
      <c r="L2261" s="142"/>
      <c r="M2261" s="142"/>
      <c r="N2261" s="142"/>
      <c r="O2261" s="142"/>
      <c r="P2261" s="142"/>
      <c r="Q2261" s="142"/>
      <c r="R2261" s="142"/>
      <c r="S2261" s="142"/>
      <c r="T2261" s="142"/>
      <c r="U2261" s="142"/>
      <c r="V2261" s="142"/>
      <c r="W2261" s="142"/>
      <c r="X2261" s="142"/>
      <c r="Y2261" s="142"/>
      <c r="Z2261" s="142"/>
      <c r="AA2261" s="142"/>
      <c r="AB2261" s="142"/>
      <c r="AC2261" s="142"/>
      <c r="AD2261" s="142"/>
      <c r="AE2261" s="98"/>
      <c r="AF2261" s="98"/>
      <c r="AG2261" s="98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  <c r="AZ2261" s="10"/>
      <c r="BA2261" s="10"/>
      <c r="BB2261" s="10"/>
      <c r="BC2261" s="10"/>
      <c r="BD2261" s="10"/>
      <c r="BE2261" s="10"/>
      <c r="BF2261" s="10"/>
      <c r="BG2261" s="10"/>
      <c r="BH2261" s="10"/>
    </row>
    <row r="2262" spans="1:60" ht="15.6" x14ac:dyDescent="0.3">
      <c r="A2262" s="98"/>
      <c r="B2262" s="98"/>
      <c r="C2262" s="98"/>
      <c r="D2262" s="98"/>
      <c r="E2262" s="98"/>
      <c r="F2262" s="142"/>
      <c r="G2262" s="142"/>
      <c r="H2262" s="142"/>
      <c r="I2262" s="142"/>
      <c r="J2262" s="142"/>
      <c r="K2262" s="142"/>
      <c r="L2262" s="142"/>
      <c r="M2262" s="142"/>
      <c r="N2262" s="142"/>
      <c r="O2262" s="142"/>
      <c r="P2262" s="142"/>
      <c r="Q2262" s="142"/>
      <c r="R2262" s="142"/>
      <c r="S2262" s="142"/>
      <c r="T2262" s="142"/>
      <c r="U2262" s="142"/>
      <c r="V2262" s="142"/>
      <c r="W2262" s="142"/>
      <c r="X2262" s="142"/>
      <c r="Y2262" s="142"/>
      <c r="Z2262" s="142"/>
      <c r="AA2262" s="142"/>
      <c r="AB2262" s="142"/>
      <c r="AC2262" s="142"/>
      <c r="AD2262" s="142"/>
      <c r="AE2262" s="98"/>
      <c r="AF2262" s="98"/>
      <c r="AG2262" s="98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  <c r="AZ2262" s="10"/>
      <c r="BA2262" s="10"/>
      <c r="BB2262" s="10"/>
      <c r="BC2262" s="10"/>
      <c r="BD2262" s="10"/>
      <c r="BE2262" s="10"/>
      <c r="BF2262" s="10"/>
      <c r="BG2262" s="10"/>
      <c r="BH2262" s="10"/>
    </row>
    <row r="2263" spans="1:60" ht="15.6" x14ac:dyDescent="0.3">
      <c r="A2263" s="143"/>
      <c r="B2263" s="143"/>
      <c r="C2263" s="144" t="s">
        <v>2978</v>
      </c>
      <c r="D2263" s="143"/>
      <c r="E2263" s="143"/>
      <c r="F2263" s="145"/>
      <c r="G2263" s="176">
        <f>(G93+G213+G288+G360+G435+G509+G592+G659+G726+G795+G853+G965+G1033+G1103+G1183+G1245+G1299+G1393+G1489+G1575+G1632+G1713+G1788+G1849+G1973+G2061+G2164+G2255)</f>
        <v>2768</v>
      </c>
      <c r="H2263" s="176">
        <f t="shared" ref="H2263:AG2263" si="593">(H93+H213+H288+H360+H435+H509+H592+H659+H726+H795+H853+H965+H1033+H1103+H1183+H1245+H1299+H1393+H1489+H1575+H1632+H1713+H1788+H1849+H1973+H2061+H2164+H2255)</f>
        <v>257960</v>
      </c>
      <c r="I2263" s="176">
        <f t="shared" si="593"/>
        <v>1796</v>
      </c>
      <c r="J2263" s="176">
        <f t="shared" si="593"/>
        <v>255</v>
      </c>
      <c r="K2263" s="176">
        <f t="shared" si="593"/>
        <v>416</v>
      </c>
      <c r="L2263" s="176">
        <f t="shared" si="593"/>
        <v>1409</v>
      </c>
      <c r="M2263" s="176">
        <f t="shared" si="593"/>
        <v>1077</v>
      </c>
      <c r="N2263" s="176">
        <f t="shared" si="593"/>
        <v>4671</v>
      </c>
      <c r="O2263" s="176">
        <f t="shared" si="593"/>
        <v>296</v>
      </c>
      <c r="P2263" s="176">
        <f t="shared" si="593"/>
        <v>312</v>
      </c>
      <c r="Q2263" s="176">
        <f t="shared" si="593"/>
        <v>405</v>
      </c>
      <c r="R2263" s="176">
        <f t="shared" si="593"/>
        <v>217</v>
      </c>
      <c r="S2263" s="176">
        <f t="shared" si="593"/>
        <v>224</v>
      </c>
      <c r="T2263" s="176">
        <f t="shared" si="593"/>
        <v>633</v>
      </c>
      <c r="U2263" s="176">
        <f t="shared" si="593"/>
        <v>352027</v>
      </c>
      <c r="V2263" s="176">
        <f t="shared" si="593"/>
        <v>2000</v>
      </c>
      <c r="W2263" s="176">
        <f t="shared" si="593"/>
        <v>405</v>
      </c>
      <c r="X2263" s="176">
        <f t="shared" si="593"/>
        <v>776</v>
      </c>
      <c r="Y2263" s="176">
        <f t="shared" si="593"/>
        <v>1170</v>
      </c>
      <c r="Z2263" s="176">
        <f t="shared" si="593"/>
        <v>659</v>
      </c>
      <c r="AA2263" s="176">
        <f t="shared" si="593"/>
        <v>581</v>
      </c>
      <c r="AB2263" s="176">
        <f t="shared" si="593"/>
        <v>536</v>
      </c>
      <c r="AC2263" s="176">
        <f t="shared" si="593"/>
        <v>668</v>
      </c>
      <c r="AD2263" s="176">
        <f t="shared" si="593"/>
        <v>11660</v>
      </c>
      <c r="AE2263" s="176">
        <f t="shared" si="593"/>
        <v>12</v>
      </c>
      <c r="AF2263" s="176">
        <f t="shared" si="593"/>
        <v>641233</v>
      </c>
      <c r="AG2263" s="176">
        <f t="shared" si="593"/>
        <v>629590</v>
      </c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  <c r="AZ2263" s="10"/>
      <c r="BA2263" s="10"/>
      <c r="BB2263" s="10"/>
      <c r="BC2263" s="10"/>
      <c r="BD2263" s="10"/>
      <c r="BE2263" s="10"/>
      <c r="BF2263" s="10"/>
      <c r="BG2263" s="10"/>
      <c r="BH2263" s="10"/>
    </row>
    <row r="2264" spans="1:60" ht="15.6" x14ac:dyDescent="0.3">
      <c r="A2264" s="98"/>
      <c r="B2264" s="98"/>
      <c r="C2264" s="98"/>
      <c r="D2264" s="98"/>
      <c r="E2264" s="98"/>
      <c r="F2264" s="142"/>
      <c r="G2264" s="142"/>
      <c r="H2264" s="142"/>
      <c r="I2264" s="146" t="s">
        <v>61</v>
      </c>
      <c r="J2264" s="142"/>
      <c r="K2264" s="142"/>
      <c r="L2264" s="142"/>
      <c r="M2264" s="142"/>
      <c r="N2264" s="142"/>
      <c r="O2264" s="142"/>
      <c r="P2264" s="142"/>
      <c r="Q2264" s="142"/>
      <c r="R2264" s="142"/>
      <c r="S2264" s="142"/>
      <c r="T2264" s="142"/>
      <c r="U2264" s="142"/>
      <c r="V2264" s="142"/>
      <c r="W2264" s="142"/>
      <c r="X2264" s="142"/>
      <c r="Y2264" s="142"/>
      <c r="Z2264" s="142"/>
      <c r="AA2264" s="142"/>
      <c r="AB2264" s="142"/>
      <c r="AC2264" s="142"/>
      <c r="AD2264" s="142"/>
      <c r="AE2264" s="98"/>
      <c r="AF2264" s="98"/>
      <c r="AG2264" s="98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  <c r="AZ2264" s="10"/>
      <c r="BA2264" s="10"/>
      <c r="BB2264" s="10"/>
      <c r="BC2264" s="10"/>
      <c r="BD2264" s="10"/>
      <c r="BE2264" s="10"/>
      <c r="BF2264" s="10"/>
      <c r="BG2264" s="10"/>
      <c r="BH2264" s="10"/>
    </row>
    <row r="2265" spans="1:60" ht="20.399999999999999" x14ac:dyDescent="0.3">
      <c r="A2265" s="98"/>
      <c r="B2265" s="98"/>
      <c r="C2265" s="98"/>
      <c r="D2265" s="98"/>
      <c r="E2265" s="98"/>
      <c r="F2265" s="175" t="s">
        <v>3078</v>
      </c>
      <c r="G2265" s="175"/>
      <c r="H2265" s="175"/>
      <c r="I2265" s="175"/>
      <c r="J2265" s="175"/>
      <c r="K2265" s="175"/>
      <c r="L2265" s="175"/>
      <c r="M2265" s="175"/>
      <c r="N2265" s="175"/>
      <c r="O2265" s="175"/>
      <c r="P2265" s="175"/>
      <c r="Q2265" s="175"/>
      <c r="R2265" s="175"/>
      <c r="S2265" s="175"/>
      <c r="T2265" s="175"/>
      <c r="U2265" s="175"/>
      <c r="V2265" s="175"/>
      <c r="W2265" s="175"/>
      <c r="X2265" s="175"/>
      <c r="Y2265" s="175"/>
      <c r="Z2265" s="175"/>
      <c r="AA2265" s="175"/>
      <c r="AB2265" s="175"/>
      <c r="AC2265" s="175"/>
      <c r="AD2265" s="175"/>
      <c r="AE2265" s="98"/>
      <c r="AF2265" s="98"/>
      <c r="AG2265" s="98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  <c r="AZ2265" s="10"/>
      <c r="BA2265" s="10"/>
      <c r="BB2265" s="10"/>
      <c r="BC2265" s="10"/>
      <c r="BD2265" s="10"/>
      <c r="BE2265" s="10"/>
      <c r="BF2265" s="10"/>
      <c r="BG2265" s="10"/>
      <c r="BH2265" s="10"/>
    </row>
    <row r="2266" spans="1:60" ht="15.6" x14ac:dyDescent="0.3">
      <c r="A2266" s="98"/>
      <c r="B2266" s="98"/>
      <c r="C2266" s="98"/>
      <c r="D2266" s="98"/>
      <c r="E2266" s="98"/>
      <c r="F2266" s="142"/>
      <c r="G2266" s="142"/>
      <c r="H2266" s="142"/>
      <c r="I2266" s="142"/>
      <c r="J2266" s="142"/>
      <c r="K2266" s="142"/>
      <c r="L2266" s="142"/>
      <c r="M2266" s="142"/>
      <c r="N2266" s="142"/>
      <c r="O2266" s="142"/>
      <c r="P2266" s="142"/>
      <c r="Q2266" s="142"/>
      <c r="R2266" s="142"/>
      <c r="S2266" s="142"/>
      <c r="T2266" s="142"/>
      <c r="U2266" s="142"/>
      <c r="V2266" s="142"/>
      <c r="W2266" s="142"/>
      <c r="X2266" s="142"/>
      <c r="Y2266" s="142"/>
      <c r="Z2266" s="142"/>
      <c r="AA2266" s="142"/>
      <c r="AB2266" s="142"/>
      <c r="AC2266" s="142"/>
      <c r="AD2266" s="142"/>
      <c r="AE2266" s="98"/>
      <c r="AF2266" s="98"/>
      <c r="AG2266" s="98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  <c r="AZ2266" s="10"/>
      <c r="BA2266" s="10"/>
      <c r="BB2266" s="10"/>
      <c r="BC2266" s="10"/>
      <c r="BD2266" s="10"/>
      <c r="BE2266" s="10"/>
      <c r="BF2266" s="10"/>
      <c r="BG2266" s="10"/>
      <c r="BH2266" s="10"/>
    </row>
    <row r="2267" spans="1:60" ht="15.6" x14ac:dyDescent="0.3">
      <c r="A2267" s="98"/>
      <c r="B2267" s="98"/>
      <c r="C2267" s="98"/>
      <c r="D2267" s="98"/>
      <c r="E2267" s="98"/>
      <c r="F2267" s="142"/>
      <c r="G2267" s="142"/>
      <c r="H2267" s="142"/>
      <c r="I2267" s="142"/>
      <c r="J2267" s="142"/>
      <c r="K2267" s="142"/>
      <c r="L2267" s="142"/>
      <c r="M2267" s="142"/>
      <c r="N2267" s="142"/>
      <c r="O2267" s="142"/>
      <c r="P2267" s="142"/>
      <c r="Q2267" s="142"/>
      <c r="R2267" s="142"/>
      <c r="S2267" s="142"/>
      <c r="T2267" s="142"/>
      <c r="U2267" s="142"/>
      <c r="V2267" s="142"/>
      <c r="W2267" s="142"/>
      <c r="X2267" s="142"/>
      <c r="Y2267" s="142"/>
      <c r="Z2267" s="142"/>
      <c r="AA2267" s="142"/>
      <c r="AB2267" s="142"/>
      <c r="AC2267" s="142"/>
      <c r="AD2267" s="142"/>
      <c r="AE2267" s="98"/>
      <c r="AF2267" s="98"/>
      <c r="AG2267" s="98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  <c r="AZ2267" s="10"/>
      <c r="BA2267" s="10"/>
      <c r="BB2267" s="10"/>
      <c r="BC2267" s="10"/>
      <c r="BD2267" s="10"/>
      <c r="BE2267" s="10"/>
      <c r="BF2267" s="10"/>
      <c r="BG2267" s="10"/>
      <c r="BH2267" s="10"/>
    </row>
    <row r="2268" spans="1:60" ht="183" x14ac:dyDescent="0.3">
      <c r="A2268" s="98"/>
      <c r="B2268" s="98"/>
      <c r="C2268" s="98"/>
      <c r="D2268" s="98"/>
      <c r="E2268" s="98"/>
      <c r="F2268" s="147" t="s">
        <v>3047</v>
      </c>
      <c r="G2268" s="28" t="s">
        <v>38</v>
      </c>
      <c r="H2268" s="28" t="s">
        <v>39</v>
      </c>
      <c r="I2268" s="28" t="s">
        <v>40</v>
      </c>
      <c r="J2268" s="28" t="s">
        <v>41</v>
      </c>
      <c r="K2268" s="28" t="s">
        <v>42</v>
      </c>
      <c r="L2268" s="28" t="s">
        <v>43</v>
      </c>
      <c r="M2268" s="28" t="s">
        <v>44</v>
      </c>
      <c r="N2268" s="28" t="s">
        <v>45</v>
      </c>
      <c r="O2268" s="28" t="s">
        <v>46</v>
      </c>
      <c r="P2268" s="28" t="s">
        <v>47</v>
      </c>
      <c r="Q2268" s="28" t="s">
        <v>2984</v>
      </c>
      <c r="R2268" s="28" t="s">
        <v>2983</v>
      </c>
      <c r="S2268" s="28" t="s">
        <v>48</v>
      </c>
      <c r="T2268" s="28" t="s">
        <v>2985</v>
      </c>
      <c r="U2268" s="28" t="s">
        <v>49</v>
      </c>
      <c r="V2268" s="28" t="s">
        <v>50</v>
      </c>
      <c r="W2268" s="28" t="s">
        <v>51</v>
      </c>
      <c r="X2268" s="28" t="s">
        <v>52</v>
      </c>
      <c r="Y2268" s="28" t="s">
        <v>53</v>
      </c>
      <c r="Z2268" s="28" t="s">
        <v>54</v>
      </c>
      <c r="AA2268" s="28" t="s">
        <v>55</v>
      </c>
      <c r="AB2268" s="28" t="s">
        <v>56</v>
      </c>
      <c r="AC2268" s="29" t="s">
        <v>57</v>
      </c>
      <c r="AD2268" s="18" t="s">
        <v>58</v>
      </c>
      <c r="AE2268" s="148"/>
      <c r="AF2268" s="148"/>
      <c r="AG2268" s="148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  <c r="AZ2268" s="10"/>
      <c r="BA2268" s="10"/>
      <c r="BB2268" s="21"/>
      <c r="BC2268" s="21"/>
      <c r="BD2268" s="21"/>
      <c r="BE2268" s="21"/>
      <c r="BF2268" s="13"/>
      <c r="BG2268" s="13"/>
      <c r="BH2268" s="13"/>
    </row>
    <row r="2269" spans="1:60" s="9" customFormat="1" ht="15.6" x14ac:dyDescent="0.3">
      <c r="A2269" s="149"/>
      <c r="B2269" s="149"/>
      <c r="C2269" s="149"/>
      <c r="D2269" s="149"/>
      <c r="E2269" s="149"/>
      <c r="F2269" s="147" t="s">
        <v>3048</v>
      </c>
      <c r="G2269" s="24">
        <f t="shared" ref="G2269:AD2269" si="594">G93</f>
        <v>92</v>
      </c>
      <c r="H2269" s="24">
        <f t="shared" si="594"/>
        <v>6100</v>
      </c>
      <c r="I2269" s="24">
        <f t="shared" si="594"/>
        <v>45</v>
      </c>
      <c r="J2269" s="24">
        <f t="shared" si="594"/>
        <v>13</v>
      </c>
      <c r="K2269" s="24">
        <f t="shared" si="594"/>
        <v>3</v>
      </c>
      <c r="L2269" s="24">
        <f t="shared" si="594"/>
        <v>17</v>
      </c>
      <c r="M2269" s="24">
        <f t="shared" si="594"/>
        <v>14</v>
      </c>
      <c r="N2269" s="24">
        <f t="shared" si="594"/>
        <v>87</v>
      </c>
      <c r="O2269" s="24">
        <f t="shared" si="594"/>
        <v>7</v>
      </c>
      <c r="P2269" s="24">
        <f t="shared" si="594"/>
        <v>3</v>
      </c>
      <c r="Q2269" s="24">
        <f t="shared" si="594"/>
        <v>8</v>
      </c>
      <c r="R2269" s="24">
        <f t="shared" si="594"/>
        <v>9</v>
      </c>
      <c r="S2269" s="24">
        <f t="shared" si="594"/>
        <v>11</v>
      </c>
      <c r="T2269" s="24">
        <f t="shared" si="594"/>
        <v>15</v>
      </c>
      <c r="U2269" s="24">
        <f t="shared" si="594"/>
        <v>9680</v>
      </c>
      <c r="V2269" s="24">
        <f t="shared" si="594"/>
        <v>85</v>
      </c>
      <c r="W2269" s="24">
        <f t="shared" si="594"/>
        <v>5</v>
      </c>
      <c r="X2269" s="24">
        <f t="shared" si="594"/>
        <v>32</v>
      </c>
      <c r="Y2269" s="24">
        <f t="shared" si="594"/>
        <v>43</v>
      </c>
      <c r="Z2269" s="24">
        <f t="shared" si="594"/>
        <v>5</v>
      </c>
      <c r="AA2269" s="24">
        <f t="shared" si="594"/>
        <v>10</v>
      </c>
      <c r="AB2269" s="24">
        <f t="shared" si="594"/>
        <v>12</v>
      </c>
      <c r="AC2269" s="24">
        <f t="shared" si="594"/>
        <v>17</v>
      </c>
      <c r="AD2269" s="24">
        <f t="shared" si="594"/>
        <v>233</v>
      </c>
      <c r="AE2269" s="71"/>
      <c r="AF2269" s="71"/>
      <c r="AG2269" s="71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23"/>
      <c r="BC2269" s="23"/>
      <c r="BD2269" s="23"/>
      <c r="BE2269" s="23"/>
    </row>
    <row r="2270" spans="1:60" s="9" customFormat="1" ht="15.6" x14ac:dyDescent="0.3">
      <c r="A2270" s="149"/>
      <c r="B2270" s="149"/>
      <c r="C2270" s="149"/>
      <c r="D2270" s="149"/>
      <c r="E2270" s="149"/>
      <c r="F2270" s="147" t="s">
        <v>3049</v>
      </c>
      <c r="G2270" s="24">
        <f t="shared" ref="G2270:AD2270" si="595">G213</f>
        <v>67</v>
      </c>
      <c r="H2270" s="24">
        <f t="shared" si="595"/>
        <v>7107</v>
      </c>
      <c r="I2270" s="24">
        <f t="shared" si="595"/>
        <v>47</v>
      </c>
      <c r="J2270" s="24">
        <f t="shared" si="595"/>
        <v>6</v>
      </c>
      <c r="K2270" s="24">
        <f t="shared" si="595"/>
        <v>5</v>
      </c>
      <c r="L2270" s="24">
        <f t="shared" si="595"/>
        <v>28</v>
      </c>
      <c r="M2270" s="24">
        <f t="shared" si="595"/>
        <v>40</v>
      </c>
      <c r="N2270" s="24">
        <f t="shared" si="595"/>
        <v>106</v>
      </c>
      <c r="O2270" s="24">
        <f t="shared" si="595"/>
        <v>5</v>
      </c>
      <c r="P2270" s="24">
        <f t="shared" si="595"/>
        <v>8</v>
      </c>
      <c r="Q2270" s="24">
        <f t="shared" si="595"/>
        <v>4</v>
      </c>
      <c r="R2270" s="24">
        <f t="shared" si="595"/>
        <v>4</v>
      </c>
      <c r="S2270" s="24">
        <f t="shared" si="595"/>
        <v>2</v>
      </c>
      <c r="T2270" s="24">
        <f t="shared" si="595"/>
        <v>18</v>
      </c>
      <c r="U2270" s="24">
        <f t="shared" si="595"/>
        <v>19862</v>
      </c>
      <c r="V2270" s="24">
        <f t="shared" si="595"/>
        <v>55</v>
      </c>
      <c r="W2270" s="24">
        <f t="shared" si="595"/>
        <v>15</v>
      </c>
      <c r="X2270" s="24">
        <f t="shared" si="595"/>
        <v>21</v>
      </c>
      <c r="Y2270" s="24">
        <f t="shared" si="595"/>
        <v>24</v>
      </c>
      <c r="Z2270" s="24">
        <f t="shared" si="595"/>
        <v>26</v>
      </c>
      <c r="AA2270" s="24">
        <f t="shared" si="595"/>
        <v>7</v>
      </c>
      <c r="AB2270" s="24">
        <f t="shared" si="595"/>
        <v>13</v>
      </c>
      <c r="AC2270" s="24">
        <f t="shared" si="595"/>
        <v>15</v>
      </c>
      <c r="AD2270" s="24">
        <f t="shared" si="595"/>
        <v>418</v>
      </c>
      <c r="AE2270" s="71"/>
      <c r="AF2270" s="71"/>
      <c r="AG2270" s="71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23"/>
      <c r="BC2270" s="23"/>
      <c r="BD2270" s="23"/>
      <c r="BE2270" s="23"/>
    </row>
    <row r="2271" spans="1:60" s="9" customFormat="1" ht="15.6" x14ac:dyDescent="0.3">
      <c r="A2271" s="149"/>
      <c r="B2271" s="149"/>
      <c r="C2271" s="149"/>
      <c r="D2271" s="149"/>
      <c r="E2271" s="149"/>
      <c r="F2271" s="147" t="s">
        <v>3050</v>
      </c>
      <c r="G2271" s="24">
        <f t="shared" ref="G2271:AD2271" si="596">G288</f>
        <v>101</v>
      </c>
      <c r="H2271" s="24">
        <f t="shared" si="596"/>
        <v>3767</v>
      </c>
      <c r="I2271" s="24">
        <f t="shared" si="596"/>
        <v>52</v>
      </c>
      <c r="J2271" s="24">
        <f t="shared" si="596"/>
        <v>9</v>
      </c>
      <c r="K2271" s="24">
        <f t="shared" si="596"/>
        <v>12</v>
      </c>
      <c r="L2271" s="24">
        <f t="shared" si="596"/>
        <v>61</v>
      </c>
      <c r="M2271" s="24">
        <f t="shared" si="596"/>
        <v>49</v>
      </c>
      <c r="N2271" s="24">
        <f t="shared" si="596"/>
        <v>124</v>
      </c>
      <c r="O2271" s="24">
        <f t="shared" si="596"/>
        <v>12</v>
      </c>
      <c r="P2271" s="24">
        <f t="shared" si="596"/>
        <v>17</v>
      </c>
      <c r="Q2271" s="24">
        <f t="shared" si="596"/>
        <v>12</v>
      </c>
      <c r="R2271" s="24">
        <f t="shared" si="596"/>
        <v>15</v>
      </c>
      <c r="S2271" s="24">
        <f t="shared" si="596"/>
        <v>7</v>
      </c>
      <c r="T2271" s="24">
        <f t="shared" si="596"/>
        <v>37</v>
      </c>
      <c r="U2271" s="24">
        <f t="shared" si="596"/>
        <v>19375</v>
      </c>
      <c r="V2271" s="24">
        <f t="shared" si="596"/>
        <v>91</v>
      </c>
      <c r="W2271" s="24">
        <f t="shared" si="596"/>
        <v>16</v>
      </c>
      <c r="X2271" s="24">
        <f t="shared" si="596"/>
        <v>19</v>
      </c>
      <c r="Y2271" s="24">
        <f t="shared" si="596"/>
        <v>18</v>
      </c>
      <c r="Z2271" s="24">
        <f t="shared" si="596"/>
        <v>21</v>
      </c>
      <c r="AA2271" s="24">
        <f t="shared" si="596"/>
        <v>15</v>
      </c>
      <c r="AB2271" s="24">
        <f t="shared" si="596"/>
        <v>12</v>
      </c>
      <c r="AC2271" s="24">
        <f t="shared" si="596"/>
        <v>35</v>
      </c>
      <c r="AD2271" s="24">
        <f t="shared" si="596"/>
        <v>557</v>
      </c>
      <c r="AE2271" s="71"/>
      <c r="AF2271" s="71"/>
      <c r="AG2271" s="71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23"/>
      <c r="BC2271" s="23"/>
      <c r="BD2271" s="23"/>
      <c r="BE2271" s="23"/>
    </row>
    <row r="2272" spans="1:60" s="9" customFormat="1" ht="15.6" x14ac:dyDescent="0.3">
      <c r="A2272" s="149"/>
      <c r="B2272" s="149"/>
      <c r="C2272" s="149"/>
      <c r="D2272" s="149"/>
      <c r="E2272" s="149"/>
      <c r="F2272" s="147" t="s">
        <v>3051</v>
      </c>
      <c r="G2272" s="24">
        <f t="shared" ref="G2272:AD2272" si="597">G360</f>
        <v>96</v>
      </c>
      <c r="H2272" s="24">
        <f t="shared" si="597"/>
        <v>2890</v>
      </c>
      <c r="I2272" s="24">
        <f t="shared" si="597"/>
        <v>46</v>
      </c>
      <c r="J2272" s="24">
        <f t="shared" si="597"/>
        <v>6</v>
      </c>
      <c r="K2272" s="24">
        <f t="shared" si="597"/>
        <v>12</v>
      </c>
      <c r="L2272" s="24">
        <f t="shared" si="597"/>
        <v>65</v>
      </c>
      <c r="M2272" s="24">
        <f t="shared" si="597"/>
        <v>24</v>
      </c>
      <c r="N2272" s="24">
        <f t="shared" si="597"/>
        <v>109</v>
      </c>
      <c r="O2272" s="24">
        <f t="shared" si="597"/>
        <v>4</v>
      </c>
      <c r="P2272" s="24">
        <f t="shared" si="597"/>
        <v>11</v>
      </c>
      <c r="Q2272" s="24">
        <f t="shared" si="597"/>
        <v>5</v>
      </c>
      <c r="R2272" s="24">
        <f t="shared" si="597"/>
        <v>3</v>
      </c>
      <c r="S2272" s="24">
        <f t="shared" si="597"/>
        <v>7</v>
      </c>
      <c r="T2272" s="24">
        <f t="shared" si="597"/>
        <v>17</v>
      </c>
      <c r="U2272" s="24">
        <f t="shared" si="597"/>
        <v>15107</v>
      </c>
      <c r="V2272" s="24">
        <f t="shared" si="597"/>
        <v>61</v>
      </c>
      <c r="W2272" s="24">
        <f t="shared" si="597"/>
        <v>11</v>
      </c>
      <c r="X2272" s="24">
        <f t="shared" si="597"/>
        <v>11</v>
      </c>
      <c r="Y2272" s="24">
        <f t="shared" si="597"/>
        <v>18</v>
      </c>
      <c r="Z2272" s="24">
        <f t="shared" si="597"/>
        <v>11</v>
      </c>
      <c r="AA2272" s="24">
        <f t="shared" si="597"/>
        <v>6</v>
      </c>
      <c r="AB2272" s="24">
        <f t="shared" si="597"/>
        <v>17</v>
      </c>
      <c r="AC2272" s="24">
        <f t="shared" si="597"/>
        <v>20</v>
      </c>
      <c r="AD2272" s="24">
        <f t="shared" si="597"/>
        <v>361</v>
      </c>
      <c r="AE2272" s="71"/>
      <c r="AF2272" s="71"/>
      <c r="AG2272" s="71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23"/>
      <c r="BC2272" s="23"/>
      <c r="BD2272" s="23"/>
      <c r="BE2272" s="23"/>
    </row>
    <row r="2273" spans="1:57" s="9" customFormat="1" ht="15.6" x14ac:dyDescent="0.3">
      <c r="A2273" s="149"/>
      <c r="B2273" s="149"/>
      <c r="C2273" s="149"/>
      <c r="D2273" s="149"/>
      <c r="E2273" s="149"/>
      <c r="F2273" s="147" t="s">
        <v>3052</v>
      </c>
      <c r="G2273" s="24">
        <f t="shared" ref="G2273:AD2273" si="598">G435</f>
        <v>176</v>
      </c>
      <c r="H2273" s="24">
        <f t="shared" si="598"/>
        <v>7826</v>
      </c>
      <c r="I2273" s="24">
        <f t="shared" si="598"/>
        <v>103</v>
      </c>
      <c r="J2273" s="24">
        <f t="shared" si="598"/>
        <v>13</v>
      </c>
      <c r="K2273" s="24">
        <f t="shared" si="598"/>
        <v>25</v>
      </c>
      <c r="L2273" s="24">
        <f t="shared" si="598"/>
        <v>104</v>
      </c>
      <c r="M2273" s="24">
        <f t="shared" si="598"/>
        <v>31</v>
      </c>
      <c r="N2273" s="24">
        <f t="shared" si="598"/>
        <v>300</v>
      </c>
      <c r="O2273" s="24">
        <f t="shared" si="598"/>
        <v>21</v>
      </c>
      <c r="P2273" s="24">
        <f t="shared" si="598"/>
        <v>14</v>
      </c>
      <c r="Q2273" s="24">
        <f t="shared" si="598"/>
        <v>9</v>
      </c>
      <c r="R2273" s="24">
        <f t="shared" si="598"/>
        <v>25</v>
      </c>
      <c r="S2273" s="24">
        <f t="shared" si="598"/>
        <v>15</v>
      </c>
      <c r="T2273" s="24">
        <f t="shared" si="598"/>
        <v>34</v>
      </c>
      <c r="U2273" s="24">
        <f t="shared" si="598"/>
        <v>15222</v>
      </c>
      <c r="V2273" s="24">
        <f t="shared" si="598"/>
        <v>122</v>
      </c>
      <c r="W2273" s="24">
        <f t="shared" si="598"/>
        <v>30</v>
      </c>
      <c r="X2273" s="24">
        <f t="shared" si="598"/>
        <v>29</v>
      </c>
      <c r="Y2273" s="24">
        <f t="shared" si="598"/>
        <v>24</v>
      </c>
      <c r="Z2273" s="24">
        <f t="shared" si="598"/>
        <v>35</v>
      </c>
      <c r="AA2273" s="24">
        <f t="shared" si="598"/>
        <v>26</v>
      </c>
      <c r="AB2273" s="24">
        <f t="shared" si="598"/>
        <v>40</v>
      </c>
      <c r="AC2273" s="24">
        <f t="shared" si="598"/>
        <v>48</v>
      </c>
      <c r="AD2273" s="24">
        <f t="shared" si="598"/>
        <v>729</v>
      </c>
      <c r="AE2273" s="71"/>
      <c r="AF2273" s="71"/>
      <c r="AG2273" s="71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23"/>
      <c r="BC2273" s="23"/>
      <c r="BD2273" s="23"/>
      <c r="BE2273" s="23"/>
    </row>
    <row r="2274" spans="1:57" s="9" customFormat="1" ht="15.6" x14ac:dyDescent="0.3">
      <c r="A2274" s="149"/>
      <c r="B2274" s="149"/>
      <c r="C2274" s="149"/>
      <c r="D2274" s="149"/>
      <c r="E2274" s="149"/>
      <c r="F2274" s="147" t="s">
        <v>3053</v>
      </c>
      <c r="G2274" s="24">
        <f t="shared" ref="G2274:AD2274" si="599">G509</f>
        <v>96</v>
      </c>
      <c r="H2274" s="24">
        <f t="shared" si="599"/>
        <v>7635</v>
      </c>
      <c r="I2274" s="24">
        <f t="shared" si="599"/>
        <v>65</v>
      </c>
      <c r="J2274" s="24">
        <f t="shared" si="599"/>
        <v>3</v>
      </c>
      <c r="K2274" s="24">
        <f t="shared" si="599"/>
        <v>10</v>
      </c>
      <c r="L2274" s="24">
        <f t="shared" si="599"/>
        <v>26</v>
      </c>
      <c r="M2274" s="24">
        <f t="shared" si="599"/>
        <v>25</v>
      </c>
      <c r="N2274" s="24">
        <f t="shared" si="599"/>
        <v>135</v>
      </c>
      <c r="O2274" s="24">
        <f t="shared" si="599"/>
        <v>3</v>
      </c>
      <c r="P2274" s="24">
        <f t="shared" si="599"/>
        <v>12</v>
      </c>
      <c r="Q2274" s="24">
        <f t="shared" si="599"/>
        <v>5</v>
      </c>
      <c r="R2274" s="24">
        <f t="shared" si="599"/>
        <v>2</v>
      </c>
      <c r="S2274" s="24">
        <f t="shared" si="599"/>
        <v>5</v>
      </c>
      <c r="T2274" s="24">
        <f t="shared" si="599"/>
        <v>17</v>
      </c>
      <c r="U2274" s="24">
        <f t="shared" si="599"/>
        <v>13124</v>
      </c>
      <c r="V2274" s="24">
        <f t="shared" si="599"/>
        <v>70</v>
      </c>
      <c r="W2274" s="24">
        <f t="shared" si="599"/>
        <v>14</v>
      </c>
      <c r="X2274" s="24">
        <f t="shared" si="599"/>
        <v>33</v>
      </c>
      <c r="Y2274" s="24">
        <f t="shared" si="599"/>
        <v>12</v>
      </c>
      <c r="Z2274" s="24">
        <f t="shared" si="599"/>
        <v>14</v>
      </c>
      <c r="AA2274" s="24">
        <f t="shared" si="599"/>
        <v>15</v>
      </c>
      <c r="AB2274" s="24">
        <f t="shared" si="599"/>
        <v>19</v>
      </c>
      <c r="AC2274" s="24">
        <f t="shared" si="599"/>
        <v>18</v>
      </c>
      <c r="AD2274" s="24">
        <f t="shared" si="599"/>
        <v>425</v>
      </c>
      <c r="AE2274" s="71"/>
      <c r="AF2274" s="71"/>
      <c r="AG2274" s="71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23"/>
      <c r="BC2274" s="23"/>
      <c r="BD2274" s="23"/>
      <c r="BE2274" s="23"/>
    </row>
    <row r="2275" spans="1:57" s="9" customFormat="1" ht="15.6" x14ac:dyDescent="0.3">
      <c r="A2275" s="149"/>
      <c r="B2275" s="149"/>
      <c r="C2275" s="149"/>
      <c r="D2275" s="149"/>
      <c r="E2275" s="149"/>
      <c r="F2275" s="147" t="s">
        <v>3054</v>
      </c>
      <c r="G2275" s="24">
        <f t="shared" ref="G2275:AD2275" si="600">G592</f>
        <v>157</v>
      </c>
      <c r="H2275" s="24">
        <f t="shared" si="600"/>
        <v>11588</v>
      </c>
      <c r="I2275" s="24">
        <f t="shared" si="600"/>
        <v>66</v>
      </c>
      <c r="J2275" s="24">
        <f t="shared" si="600"/>
        <v>9</v>
      </c>
      <c r="K2275" s="24">
        <f t="shared" si="600"/>
        <v>27</v>
      </c>
      <c r="L2275" s="24">
        <f t="shared" si="600"/>
        <v>88</v>
      </c>
      <c r="M2275" s="24">
        <f t="shared" si="600"/>
        <v>64</v>
      </c>
      <c r="N2275" s="24">
        <f t="shared" si="600"/>
        <v>241</v>
      </c>
      <c r="O2275" s="24">
        <f t="shared" si="600"/>
        <v>21</v>
      </c>
      <c r="P2275" s="24">
        <f t="shared" si="600"/>
        <v>23</v>
      </c>
      <c r="Q2275" s="24">
        <f t="shared" si="600"/>
        <v>17</v>
      </c>
      <c r="R2275" s="24">
        <f t="shared" si="600"/>
        <v>11</v>
      </c>
      <c r="S2275" s="24">
        <f t="shared" si="600"/>
        <v>27</v>
      </c>
      <c r="T2275" s="24">
        <f t="shared" si="600"/>
        <v>27</v>
      </c>
      <c r="U2275" s="24">
        <f t="shared" si="600"/>
        <v>11263</v>
      </c>
      <c r="V2275" s="24">
        <f t="shared" si="600"/>
        <v>90</v>
      </c>
      <c r="W2275" s="24">
        <f t="shared" si="600"/>
        <v>17</v>
      </c>
      <c r="X2275" s="24">
        <f t="shared" si="600"/>
        <v>40</v>
      </c>
      <c r="Y2275" s="24">
        <f t="shared" si="600"/>
        <v>86</v>
      </c>
      <c r="Z2275" s="24">
        <f t="shared" si="600"/>
        <v>35</v>
      </c>
      <c r="AA2275" s="24">
        <f t="shared" si="600"/>
        <v>29</v>
      </c>
      <c r="AB2275" s="24">
        <f t="shared" si="600"/>
        <v>25</v>
      </c>
      <c r="AC2275" s="24">
        <f t="shared" si="600"/>
        <v>35</v>
      </c>
      <c r="AD2275" s="24">
        <f t="shared" si="600"/>
        <v>446</v>
      </c>
      <c r="AE2275" s="71"/>
      <c r="AF2275" s="71"/>
      <c r="AG2275" s="71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23"/>
      <c r="BC2275" s="23"/>
      <c r="BD2275" s="23"/>
      <c r="BE2275" s="23"/>
    </row>
    <row r="2276" spans="1:57" s="9" customFormat="1" ht="15.6" x14ac:dyDescent="0.3">
      <c r="A2276" s="149"/>
      <c r="B2276" s="149"/>
      <c r="C2276" s="149"/>
      <c r="D2276" s="149"/>
      <c r="E2276" s="149"/>
      <c r="F2276" s="147" t="s">
        <v>3055</v>
      </c>
      <c r="G2276" s="24">
        <f t="shared" ref="G2276:AD2276" si="601">G659</f>
        <v>164</v>
      </c>
      <c r="H2276" s="24">
        <f t="shared" si="601"/>
        <v>5978</v>
      </c>
      <c r="I2276" s="24">
        <f t="shared" si="601"/>
        <v>97</v>
      </c>
      <c r="J2276" s="24">
        <f t="shared" si="601"/>
        <v>29</v>
      </c>
      <c r="K2276" s="24">
        <f t="shared" si="601"/>
        <v>36</v>
      </c>
      <c r="L2276" s="24">
        <f t="shared" si="601"/>
        <v>85</v>
      </c>
      <c r="M2276" s="24">
        <f t="shared" si="601"/>
        <v>50</v>
      </c>
      <c r="N2276" s="24">
        <f t="shared" si="601"/>
        <v>259</v>
      </c>
      <c r="O2276" s="24">
        <f t="shared" si="601"/>
        <v>24</v>
      </c>
      <c r="P2276" s="24">
        <f t="shared" si="601"/>
        <v>21</v>
      </c>
      <c r="Q2276" s="24">
        <f t="shared" si="601"/>
        <v>20</v>
      </c>
      <c r="R2276" s="24">
        <f t="shared" si="601"/>
        <v>14</v>
      </c>
      <c r="S2276" s="24">
        <f t="shared" si="601"/>
        <v>14</v>
      </c>
      <c r="T2276" s="24">
        <f t="shared" si="601"/>
        <v>41</v>
      </c>
      <c r="U2276" s="24">
        <f t="shared" si="601"/>
        <v>12032</v>
      </c>
      <c r="V2276" s="24">
        <f t="shared" si="601"/>
        <v>84</v>
      </c>
      <c r="W2276" s="24">
        <f t="shared" si="601"/>
        <v>20</v>
      </c>
      <c r="X2276" s="24">
        <f t="shared" si="601"/>
        <v>41</v>
      </c>
      <c r="Y2276" s="24">
        <f t="shared" si="601"/>
        <v>28</v>
      </c>
      <c r="Z2276" s="24">
        <f t="shared" si="601"/>
        <v>31</v>
      </c>
      <c r="AA2276" s="24">
        <f t="shared" si="601"/>
        <v>27</v>
      </c>
      <c r="AB2276" s="24">
        <f t="shared" si="601"/>
        <v>25</v>
      </c>
      <c r="AC2276" s="24">
        <f t="shared" si="601"/>
        <v>29</v>
      </c>
      <c r="AD2276" s="24">
        <f t="shared" si="601"/>
        <v>813</v>
      </c>
      <c r="AE2276" s="71"/>
      <c r="AF2276" s="71"/>
      <c r="AG2276" s="71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23"/>
      <c r="BC2276" s="23"/>
      <c r="BD2276" s="23"/>
      <c r="BE2276" s="23"/>
    </row>
    <row r="2277" spans="1:57" s="9" customFormat="1" ht="15.6" x14ac:dyDescent="0.3">
      <c r="A2277" s="149"/>
      <c r="B2277" s="149"/>
      <c r="C2277" s="149"/>
      <c r="D2277" s="149"/>
      <c r="E2277" s="149"/>
      <c r="F2277" s="147" t="s">
        <v>3056</v>
      </c>
      <c r="G2277" s="24">
        <f t="shared" ref="G2277:AD2277" si="602">G726</f>
        <v>200</v>
      </c>
      <c r="H2277" s="24">
        <f t="shared" si="602"/>
        <v>8483</v>
      </c>
      <c r="I2277" s="24">
        <f t="shared" si="602"/>
        <v>139</v>
      </c>
      <c r="J2277" s="24">
        <f t="shared" si="602"/>
        <v>16</v>
      </c>
      <c r="K2277" s="24">
        <f t="shared" si="602"/>
        <v>24</v>
      </c>
      <c r="L2277" s="24">
        <f t="shared" si="602"/>
        <v>95</v>
      </c>
      <c r="M2277" s="24">
        <f t="shared" si="602"/>
        <v>48</v>
      </c>
      <c r="N2277" s="24">
        <f t="shared" si="602"/>
        <v>294</v>
      </c>
      <c r="O2277" s="24">
        <f t="shared" si="602"/>
        <v>16</v>
      </c>
      <c r="P2277" s="24">
        <f t="shared" si="602"/>
        <v>24</v>
      </c>
      <c r="Q2277" s="24">
        <f t="shared" si="602"/>
        <v>15</v>
      </c>
      <c r="R2277" s="24">
        <f t="shared" si="602"/>
        <v>20</v>
      </c>
      <c r="S2277" s="24">
        <f t="shared" si="602"/>
        <v>12</v>
      </c>
      <c r="T2277" s="24">
        <f t="shared" si="602"/>
        <v>46</v>
      </c>
      <c r="U2277" s="24">
        <f t="shared" si="602"/>
        <v>15686</v>
      </c>
      <c r="V2277" s="24">
        <f t="shared" si="602"/>
        <v>138</v>
      </c>
      <c r="W2277" s="24">
        <f t="shared" si="602"/>
        <v>24</v>
      </c>
      <c r="X2277" s="24">
        <f t="shared" si="602"/>
        <v>51</v>
      </c>
      <c r="Y2277" s="24">
        <f t="shared" si="602"/>
        <v>28</v>
      </c>
      <c r="Z2277" s="24">
        <f t="shared" si="602"/>
        <v>43</v>
      </c>
      <c r="AA2277" s="24">
        <f t="shared" si="602"/>
        <v>47</v>
      </c>
      <c r="AB2277" s="24">
        <f t="shared" si="602"/>
        <v>24</v>
      </c>
      <c r="AC2277" s="24">
        <f t="shared" si="602"/>
        <v>34</v>
      </c>
      <c r="AD2277" s="24">
        <f t="shared" si="602"/>
        <v>548</v>
      </c>
      <c r="AE2277" s="71"/>
      <c r="AF2277" s="71"/>
      <c r="AG2277" s="71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23"/>
      <c r="BC2277" s="23"/>
      <c r="BD2277" s="23"/>
      <c r="BE2277" s="23"/>
    </row>
    <row r="2278" spans="1:57" s="9" customFormat="1" ht="15.6" x14ac:dyDescent="0.3">
      <c r="A2278" s="149"/>
      <c r="B2278" s="149"/>
      <c r="C2278" s="149"/>
      <c r="D2278" s="149"/>
      <c r="E2278" s="149"/>
      <c r="F2278" s="147" t="s">
        <v>3057</v>
      </c>
      <c r="G2278" s="24">
        <f t="shared" ref="G2278:AD2278" si="603">G795</f>
        <v>249</v>
      </c>
      <c r="H2278" s="24">
        <f t="shared" si="603"/>
        <v>8851</v>
      </c>
      <c r="I2278" s="24">
        <f t="shared" si="603"/>
        <v>134</v>
      </c>
      <c r="J2278" s="24">
        <f t="shared" si="603"/>
        <v>15</v>
      </c>
      <c r="K2278" s="24">
        <f t="shared" si="603"/>
        <v>28</v>
      </c>
      <c r="L2278" s="24">
        <f t="shared" si="603"/>
        <v>103</v>
      </c>
      <c r="M2278" s="24">
        <f t="shared" si="603"/>
        <v>60</v>
      </c>
      <c r="N2278" s="24">
        <f t="shared" si="603"/>
        <v>380</v>
      </c>
      <c r="O2278" s="24">
        <f t="shared" si="603"/>
        <v>30</v>
      </c>
      <c r="P2278" s="24">
        <f t="shared" si="603"/>
        <v>17</v>
      </c>
      <c r="Q2278" s="24">
        <f t="shared" si="603"/>
        <v>15</v>
      </c>
      <c r="R2278" s="24">
        <f t="shared" si="603"/>
        <v>14</v>
      </c>
      <c r="S2278" s="24">
        <f t="shared" si="603"/>
        <v>18</v>
      </c>
      <c r="T2278" s="24">
        <f t="shared" si="603"/>
        <v>54</v>
      </c>
      <c r="U2278" s="24">
        <f t="shared" si="603"/>
        <v>13890</v>
      </c>
      <c r="V2278" s="24">
        <f t="shared" si="603"/>
        <v>173</v>
      </c>
      <c r="W2278" s="24">
        <f t="shared" si="603"/>
        <v>35</v>
      </c>
      <c r="X2278" s="24">
        <f t="shared" si="603"/>
        <v>48</v>
      </c>
      <c r="Y2278" s="24">
        <f t="shared" si="603"/>
        <v>39</v>
      </c>
      <c r="Z2278" s="24">
        <f t="shared" si="603"/>
        <v>42</v>
      </c>
      <c r="AA2278" s="24">
        <f t="shared" si="603"/>
        <v>22</v>
      </c>
      <c r="AB2278" s="24">
        <f t="shared" si="603"/>
        <v>32</v>
      </c>
      <c r="AC2278" s="24">
        <f t="shared" si="603"/>
        <v>61</v>
      </c>
      <c r="AD2278" s="24">
        <f t="shared" si="603"/>
        <v>758</v>
      </c>
      <c r="AE2278" s="71"/>
      <c r="AF2278" s="71"/>
      <c r="AG2278" s="71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23"/>
      <c r="BC2278" s="23"/>
      <c r="BD2278" s="23"/>
      <c r="BE2278" s="23"/>
    </row>
    <row r="2279" spans="1:57" s="9" customFormat="1" ht="15.6" x14ac:dyDescent="0.3">
      <c r="A2279" s="149"/>
      <c r="B2279" s="149"/>
      <c r="C2279" s="149"/>
      <c r="D2279" s="149"/>
      <c r="E2279" s="149"/>
      <c r="F2279" s="147" t="s">
        <v>3058</v>
      </c>
      <c r="G2279" s="24">
        <f t="shared" ref="G2279:AD2279" si="604">G853</f>
        <v>119</v>
      </c>
      <c r="H2279" s="24">
        <f t="shared" si="604"/>
        <v>4283</v>
      </c>
      <c r="I2279" s="24">
        <f t="shared" si="604"/>
        <v>83</v>
      </c>
      <c r="J2279" s="24">
        <f t="shared" si="604"/>
        <v>7</v>
      </c>
      <c r="K2279" s="24">
        <f t="shared" si="604"/>
        <v>23</v>
      </c>
      <c r="L2279" s="24">
        <f t="shared" si="604"/>
        <v>71</v>
      </c>
      <c r="M2279" s="24">
        <f t="shared" si="604"/>
        <v>42</v>
      </c>
      <c r="N2279" s="24">
        <f t="shared" si="604"/>
        <v>207</v>
      </c>
      <c r="O2279" s="24">
        <f t="shared" si="604"/>
        <v>13</v>
      </c>
      <c r="P2279" s="24">
        <f t="shared" si="604"/>
        <v>15</v>
      </c>
      <c r="Q2279" s="24">
        <f t="shared" si="604"/>
        <v>20</v>
      </c>
      <c r="R2279" s="24">
        <f t="shared" si="604"/>
        <v>11</v>
      </c>
      <c r="S2279" s="24">
        <f t="shared" si="604"/>
        <v>9</v>
      </c>
      <c r="T2279" s="24">
        <f t="shared" si="604"/>
        <v>30</v>
      </c>
      <c r="U2279" s="24">
        <f t="shared" si="604"/>
        <v>12605</v>
      </c>
      <c r="V2279" s="24">
        <f t="shared" si="604"/>
        <v>80</v>
      </c>
      <c r="W2279" s="24">
        <f t="shared" si="604"/>
        <v>22</v>
      </c>
      <c r="X2279" s="24">
        <f t="shared" si="604"/>
        <v>27</v>
      </c>
      <c r="Y2279" s="24">
        <f t="shared" si="604"/>
        <v>20</v>
      </c>
      <c r="Z2279" s="24">
        <f t="shared" si="604"/>
        <v>36</v>
      </c>
      <c r="AA2279" s="24">
        <f t="shared" si="604"/>
        <v>33</v>
      </c>
      <c r="AB2279" s="24">
        <f t="shared" si="604"/>
        <v>19</v>
      </c>
      <c r="AC2279" s="24">
        <f t="shared" si="604"/>
        <v>38</v>
      </c>
      <c r="AD2279" s="24">
        <f t="shared" si="604"/>
        <v>500</v>
      </c>
      <c r="AE2279" s="71"/>
      <c r="AF2279" s="71"/>
      <c r="AG2279" s="71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23"/>
      <c r="BC2279" s="23"/>
      <c r="BD2279" s="23"/>
      <c r="BE2279" s="23"/>
    </row>
    <row r="2280" spans="1:57" s="9" customFormat="1" ht="15.6" x14ac:dyDescent="0.3">
      <c r="A2280" s="149"/>
      <c r="B2280" s="149"/>
      <c r="C2280" s="149"/>
      <c r="D2280" s="149"/>
      <c r="E2280" s="149"/>
      <c r="F2280" s="147" t="s">
        <v>3059</v>
      </c>
      <c r="G2280" s="24">
        <f t="shared" ref="G2280:AD2280" si="605">G965</f>
        <v>93</v>
      </c>
      <c r="H2280" s="24">
        <f t="shared" si="605"/>
        <v>18453</v>
      </c>
      <c r="I2280" s="24">
        <f t="shared" si="605"/>
        <v>56</v>
      </c>
      <c r="J2280" s="24">
        <f t="shared" si="605"/>
        <v>9</v>
      </c>
      <c r="K2280" s="24">
        <f t="shared" si="605"/>
        <v>6</v>
      </c>
      <c r="L2280" s="24">
        <f t="shared" si="605"/>
        <v>48</v>
      </c>
      <c r="M2280" s="24">
        <f t="shared" si="605"/>
        <v>56</v>
      </c>
      <c r="N2280" s="24">
        <f t="shared" si="605"/>
        <v>147</v>
      </c>
      <c r="O2280" s="24">
        <f t="shared" si="605"/>
        <v>9</v>
      </c>
      <c r="P2280" s="24">
        <f t="shared" si="605"/>
        <v>9</v>
      </c>
      <c r="Q2280" s="24">
        <f t="shared" si="605"/>
        <v>21</v>
      </c>
      <c r="R2280" s="24">
        <f t="shared" si="605"/>
        <v>3</v>
      </c>
      <c r="S2280" s="24">
        <f t="shared" si="605"/>
        <v>9</v>
      </c>
      <c r="T2280" s="24">
        <f t="shared" si="605"/>
        <v>21</v>
      </c>
      <c r="U2280" s="24">
        <f t="shared" si="605"/>
        <v>14718</v>
      </c>
      <c r="V2280" s="24">
        <f t="shared" si="605"/>
        <v>85</v>
      </c>
      <c r="W2280" s="24">
        <f t="shared" si="605"/>
        <v>17</v>
      </c>
      <c r="X2280" s="24">
        <f t="shared" si="605"/>
        <v>28</v>
      </c>
      <c r="Y2280" s="24">
        <f t="shared" si="605"/>
        <v>72</v>
      </c>
      <c r="Z2280" s="24">
        <f t="shared" si="605"/>
        <v>20</v>
      </c>
      <c r="AA2280" s="24">
        <f t="shared" si="605"/>
        <v>22</v>
      </c>
      <c r="AB2280" s="24">
        <f t="shared" si="605"/>
        <v>20</v>
      </c>
      <c r="AC2280" s="24">
        <f t="shared" si="605"/>
        <v>16</v>
      </c>
      <c r="AD2280" s="24">
        <f t="shared" si="605"/>
        <v>368</v>
      </c>
      <c r="AE2280" s="71"/>
      <c r="AF2280" s="71"/>
      <c r="AG2280" s="71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23"/>
      <c r="BC2280" s="23"/>
      <c r="BD2280" s="23"/>
      <c r="BE2280" s="23"/>
    </row>
    <row r="2281" spans="1:57" s="9" customFormat="1" ht="15.6" x14ac:dyDescent="0.3">
      <c r="A2281" s="149"/>
      <c r="B2281" s="149"/>
      <c r="C2281" s="149"/>
      <c r="D2281" s="149"/>
      <c r="E2281" s="149"/>
      <c r="F2281" s="147" t="s">
        <v>3060</v>
      </c>
      <c r="G2281" s="24">
        <f t="shared" ref="G2281:AD2281" si="606">G1033</f>
        <v>35</v>
      </c>
      <c r="H2281" s="24">
        <f t="shared" si="606"/>
        <v>19554</v>
      </c>
      <c r="I2281" s="24">
        <f t="shared" si="606"/>
        <v>28</v>
      </c>
      <c r="J2281" s="24">
        <f t="shared" si="606"/>
        <v>1</v>
      </c>
      <c r="K2281" s="24">
        <f t="shared" si="606"/>
        <v>5</v>
      </c>
      <c r="L2281" s="24">
        <f t="shared" si="606"/>
        <v>16</v>
      </c>
      <c r="M2281" s="24">
        <f t="shared" si="606"/>
        <v>36</v>
      </c>
      <c r="N2281" s="24">
        <f t="shared" si="606"/>
        <v>139</v>
      </c>
      <c r="O2281" s="24">
        <f t="shared" si="606"/>
        <v>4</v>
      </c>
      <c r="P2281" s="24">
        <f t="shared" si="606"/>
        <v>9</v>
      </c>
      <c r="Q2281" s="24">
        <f t="shared" si="606"/>
        <v>26</v>
      </c>
      <c r="R2281" s="24">
        <f t="shared" si="606"/>
        <v>4</v>
      </c>
      <c r="S2281" s="24">
        <f t="shared" si="606"/>
        <v>5</v>
      </c>
      <c r="T2281" s="24">
        <f t="shared" si="606"/>
        <v>3</v>
      </c>
      <c r="U2281" s="24">
        <f t="shared" si="606"/>
        <v>8046</v>
      </c>
      <c r="V2281" s="24">
        <f t="shared" si="606"/>
        <v>74</v>
      </c>
      <c r="W2281" s="24">
        <f t="shared" si="606"/>
        <v>9</v>
      </c>
      <c r="X2281" s="24">
        <f t="shared" si="606"/>
        <v>28</v>
      </c>
      <c r="Y2281" s="24">
        <f t="shared" si="606"/>
        <v>92</v>
      </c>
      <c r="Z2281" s="24">
        <f t="shared" si="606"/>
        <v>9</v>
      </c>
      <c r="AA2281" s="24">
        <f t="shared" si="606"/>
        <v>12</v>
      </c>
      <c r="AB2281" s="24">
        <f t="shared" si="606"/>
        <v>8</v>
      </c>
      <c r="AC2281" s="24">
        <f t="shared" si="606"/>
        <v>5</v>
      </c>
      <c r="AD2281" s="24">
        <f t="shared" si="606"/>
        <v>234</v>
      </c>
      <c r="AE2281" s="71"/>
      <c r="AF2281" s="71"/>
      <c r="AG2281" s="71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23"/>
      <c r="BC2281" s="23"/>
      <c r="BD2281" s="23"/>
      <c r="BE2281" s="23"/>
    </row>
    <row r="2282" spans="1:57" s="9" customFormat="1" ht="15.6" x14ac:dyDescent="0.3">
      <c r="A2282" s="149"/>
      <c r="B2282" s="149"/>
      <c r="C2282" s="149"/>
      <c r="D2282" s="149"/>
      <c r="E2282" s="149"/>
      <c r="F2282" s="147" t="s">
        <v>3061</v>
      </c>
      <c r="G2282" s="24">
        <f t="shared" ref="G2282:AD2282" si="607">G1103</f>
        <v>35</v>
      </c>
      <c r="H2282" s="24">
        <f t="shared" si="607"/>
        <v>20775</v>
      </c>
      <c r="I2282" s="24">
        <f t="shared" si="607"/>
        <v>24</v>
      </c>
      <c r="J2282" s="24">
        <f t="shared" si="607"/>
        <v>5</v>
      </c>
      <c r="K2282" s="24">
        <f t="shared" si="607"/>
        <v>4</v>
      </c>
      <c r="L2282" s="24">
        <f t="shared" si="607"/>
        <v>11</v>
      </c>
      <c r="M2282" s="24">
        <f t="shared" si="607"/>
        <v>52</v>
      </c>
      <c r="N2282" s="24">
        <f t="shared" si="607"/>
        <v>83</v>
      </c>
      <c r="O2282" s="24">
        <f t="shared" si="607"/>
        <v>2</v>
      </c>
      <c r="P2282" s="24">
        <f t="shared" si="607"/>
        <v>1</v>
      </c>
      <c r="Q2282" s="24">
        <f t="shared" si="607"/>
        <v>54</v>
      </c>
      <c r="R2282" s="24">
        <f t="shared" si="607"/>
        <v>1</v>
      </c>
      <c r="S2282" s="24">
        <f t="shared" si="607"/>
        <v>4</v>
      </c>
      <c r="T2282" s="24">
        <f t="shared" si="607"/>
        <v>6</v>
      </c>
      <c r="U2282" s="24">
        <f t="shared" si="607"/>
        <v>6813</v>
      </c>
      <c r="V2282" s="24">
        <f t="shared" si="607"/>
        <v>32</v>
      </c>
      <c r="W2282" s="24">
        <f t="shared" si="607"/>
        <v>9</v>
      </c>
      <c r="X2282" s="24">
        <f t="shared" si="607"/>
        <v>18</v>
      </c>
      <c r="Y2282" s="24">
        <f t="shared" si="607"/>
        <v>91</v>
      </c>
      <c r="Z2282" s="24">
        <f t="shared" si="607"/>
        <v>8</v>
      </c>
      <c r="AA2282" s="24">
        <f t="shared" si="607"/>
        <v>18</v>
      </c>
      <c r="AB2282" s="24">
        <f t="shared" si="607"/>
        <v>11</v>
      </c>
      <c r="AC2282" s="24">
        <f t="shared" si="607"/>
        <v>8</v>
      </c>
      <c r="AD2282" s="24">
        <f t="shared" si="607"/>
        <v>281</v>
      </c>
      <c r="AE2282" s="71"/>
      <c r="AF2282" s="71"/>
      <c r="AG2282" s="71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23"/>
      <c r="BC2282" s="23"/>
      <c r="BD2282" s="23"/>
      <c r="BE2282" s="23"/>
    </row>
    <row r="2283" spans="1:57" s="9" customFormat="1" ht="15.6" x14ac:dyDescent="0.3">
      <c r="A2283" s="149"/>
      <c r="B2283" s="149"/>
      <c r="C2283" s="149"/>
      <c r="D2283" s="149"/>
      <c r="E2283" s="149"/>
      <c r="F2283" s="147" t="s">
        <v>3062</v>
      </c>
      <c r="G2283" s="24">
        <f t="shared" ref="G2283:AD2283" si="608">G1183</f>
        <v>129</v>
      </c>
      <c r="H2283" s="24">
        <f t="shared" si="608"/>
        <v>8639</v>
      </c>
      <c r="I2283" s="24">
        <f t="shared" si="608"/>
        <v>119</v>
      </c>
      <c r="J2283" s="24">
        <f t="shared" si="608"/>
        <v>23</v>
      </c>
      <c r="K2283" s="24">
        <f t="shared" si="608"/>
        <v>27</v>
      </c>
      <c r="L2283" s="24">
        <f t="shared" si="608"/>
        <v>68</v>
      </c>
      <c r="M2283" s="24">
        <f t="shared" si="608"/>
        <v>35</v>
      </c>
      <c r="N2283" s="24">
        <f t="shared" si="608"/>
        <v>270</v>
      </c>
      <c r="O2283" s="24">
        <f t="shared" si="608"/>
        <v>25</v>
      </c>
      <c r="P2283" s="24">
        <f t="shared" si="608"/>
        <v>19</v>
      </c>
      <c r="Q2283" s="24">
        <f t="shared" si="608"/>
        <v>29</v>
      </c>
      <c r="R2283" s="24">
        <f t="shared" si="608"/>
        <v>10</v>
      </c>
      <c r="S2283" s="24">
        <f t="shared" si="608"/>
        <v>16</v>
      </c>
      <c r="T2283" s="24">
        <f t="shared" si="608"/>
        <v>41</v>
      </c>
      <c r="U2283" s="24">
        <f t="shared" si="608"/>
        <v>10774</v>
      </c>
      <c r="V2283" s="24">
        <f t="shared" si="608"/>
        <v>91</v>
      </c>
      <c r="W2283" s="24">
        <f t="shared" si="608"/>
        <v>10</v>
      </c>
      <c r="X2283" s="24">
        <f t="shared" si="608"/>
        <v>45</v>
      </c>
      <c r="Y2283" s="24">
        <f t="shared" si="608"/>
        <v>49</v>
      </c>
      <c r="Z2283" s="24">
        <f t="shared" si="608"/>
        <v>42</v>
      </c>
      <c r="AA2283" s="24">
        <f t="shared" si="608"/>
        <v>57</v>
      </c>
      <c r="AB2283" s="24">
        <f t="shared" si="608"/>
        <v>32</v>
      </c>
      <c r="AC2283" s="24">
        <f t="shared" si="608"/>
        <v>46</v>
      </c>
      <c r="AD2283" s="24">
        <f t="shared" si="608"/>
        <v>404</v>
      </c>
      <c r="AE2283" s="71"/>
      <c r="AF2283" s="71"/>
      <c r="AG2283" s="71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23"/>
      <c r="BC2283" s="23"/>
      <c r="BD2283" s="23"/>
      <c r="BE2283" s="23"/>
    </row>
    <row r="2284" spans="1:57" s="9" customFormat="1" ht="15.6" x14ac:dyDescent="0.3">
      <c r="A2284" s="149"/>
      <c r="B2284" s="149"/>
      <c r="C2284" s="149"/>
      <c r="D2284" s="149"/>
      <c r="E2284" s="149"/>
      <c r="F2284" s="147" t="s">
        <v>3063</v>
      </c>
      <c r="G2284" s="24">
        <f>G1245</f>
        <v>43</v>
      </c>
      <c r="H2284" s="24">
        <f t="shared" ref="H2284:AD2284" si="609">H1245</f>
        <v>15202</v>
      </c>
      <c r="I2284" s="24">
        <f t="shared" si="609"/>
        <v>34</v>
      </c>
      <c r="J2284" s="24">
        <f t="shared" si="609"/>
        <v>5</v>
      </c>
      <c r="K2284" s="24">
        <f t="shared" si="609"/>
        <v>5</v>
      </c>
      <c r="L2284" s="24">
        <f t="shared" si="609"/>
        <v>13</v>
      </c>
      <c r="M2284" s="24">
        <f t="shared" si="609"/>
        <v>30</v>
      </c>
      <c r="N2284" s="24">
        <f t="shared" si="609"/>
        <v>106</v>
      </c>
      <c r="O2284" s="24">
        <f t="shared" si="609"/>
        <v>6</v>
      </c>
      <c r="P2284" s="24">
        <f t="shared" si="609"/>
        <v>3</v>
      </c>
      <c r="Q2284" s="24">
        <f t="shared" si="609"/>
        <v>10</v>
      </c>
      <c r="R2284" s="24">
        <f t="shared" si="609"/>
        <v>0</v>
      </c>
      <c r="S2284" s="24">
        <f t="shared" si="609"/>
        <v>3</v>
      </c>
      <c r="T2284" s="24">
        <f t="shared" si="609"/>
        <v>2</v>
      </c>
      <c r="U2284" s="24">
        <f t="shared" si="609"/>
        <v>4888</v>
      </c>
      <c r="V2284" s="24">
        <f t="shared" si="609"/>
        <v>37</v>
      </c>
      <c r="W2284" s="24">
        <f t="shared" si="609"/>
        <v>13</v>
      </c>
      <c r="X2284" s="24">
        <f t="shared" si="609"/>
        <v>22</v>
      </c>
      <c r="Y2284" s="24">
        <f t="shared" si="609"/>
        <v>13</v>
      </c>
      <c r="Z2284" s="24">
        <f t="shared" si="609"/>
        <v>22</v>
      </c>
      <c r="AA2284" s="24">
        <f t="shared" si="609"/>
        <v>11</v>
      </c>
      <c r="AB2284" s="24">
        <f t="shared" si="609"/>
        <v>7</v>
      </c>
      <c r="AC2284" s="24">
        <f t="shared" si="609"/>
        <v>9</v>
      </c>
      <c r="AD2284" s="24">
        <f t="shared" si="609"/>
        <v>206</v>
      </c>
      <c r="AE2284" s="71"/>
      <c r="AF2284" s="71"/>
      <c r="AG2284" s="71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23"/>
      <c r="BC2284" s="23"/>
      <c r="BD2284" s="23"/>
      <c r="BE2284" s="23"/>
    </row>
    <row r="2285" spans="1:57" s="9" customFormat="1" ht="15.6" x14ac:dyDescent="0.3">
      <c r="A2285" s="149"/>
      <c r="B2285" s="149"/>
      <c r="C2285" s="149"/>
      <c r="D2285" s="149"/>
      <c r="E2285" s="149"/>
      <c r="F2285" s="147" t="s">
        <v>3064</v>
      </c>
      <c r="G2285" s="24">
        <f>G1299</f>
        <v>56</v>
      </c>
      <c r="H2285" s="24">
        <f t="shared" ref="H2285:AD2285" si="610">H1299</f>
        <v>18564</v>
      </c>
      <c r="I2285" s="24">
        <f t="shared" si="610"/>
        <v>23</v>
      </c>
      <c r="J2285" s="24">
        <f t="shared" si="610"/>
        <v>4</v>
      </c>
      <c r="K2285" s="24">
        <f t="shared" si="610"/>
        <v>4</v>
      </c>
      <c r="L2285" s="24">
        <f t="shared" si="610"/>
        <v>9</v>
      </c>
      <c r="M2285" s="24">
        <f t="shared" si="610"/>
        <v>68</v>
      </c>
      <c r="N2285" s="24">
        <f t="shared" si="610"/>
        <v>125</v>
      </c>
      <c r="O2285" s="24">
        <f t="shared" si="610"/>
        <v>3</v>
      </c>
      <c r="P2285" s="24">
        <f t="shared" si="610"/>
        <v>2</v>
      </c>
      <c r="Q2285" s="24">
        <f t="shared" si="610"/>
        <v>7</v>
      </c>
      <c r="R2285" s="24">
        <f t="shared" si="610"/>
        <v>0</v>
      </c>
      <c r="S2285" s="24">
        <f t="shared" si="610"/>
        <v>4</v>
      </c>
      <c r="T2285" s="24">
        <f t="shared" si="610"/>
        <v>7</v>
      </c>
      <c r="U2285" s="24">
        <f t="shared" si="610"/>
        <v>5597</v>
      </c>
      <c r="V2285" s="24">
        <f t="shared" si="610"/>
        <v>26</v>
      </c>
      <c r="W2285" s="24">
        <f t="shared" si="610"/>
        <v>7</v>
      </c>
      <c r="X2285" s="24">
        <f t="shared" si="610"/>
        <v>20</v>
      </c>
      <c r="Y2285" s="24">
        <f t="shared" si="610"/>
        <v>58</v>
      </c>
      <c r="Z2285" s="24">
        <f t="shared" si="610"/>
        <v>12</v>
      </c>
      <c r="AA2285" s="24">
        <f t="shared" si="610"/>
        <v>12</v>
      </c>
      <c r="AB2285" s="24">
        <f t="shared" si="610"/>
        <v>16</v>
      </c>
      <c r="AC2285" s="24">
        <f t="shared" si="610"/>
        <v>9</v>
      </c>
      <c r="AD2285" s="24">
        <f t="shared" si="610"/>
        <v>308</v>
      </c>
      <c r="AE2285" s="71"/>
      <c r="AF2285" s="71"/>
      <c r="AG2285" s="71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23"/>
      <c r="BC2285" s="23"/>
      <c r="BD2285" s="23"/>
      <c r="BE2285" s="23"/>
    </row>
    <row r="2286" spans="1:57" s="9" customFormat="1" ht="15.6" x14ac:dyDescent="0.3">
      <c r="A2286" s="149"/>
      <c r="B2286" s="149"/>
      <c r="C2286" s="149"/>
      <c r="D2286" s="149"/>
      <c r="E2286" s="149"/>
      <c r="F2286" s="147" t="s">
        <v>3065</v>
      </c>
      <c r="G2286" s="24">
        <f>G1393</f>
        <v>65</v>
      </c>
      <c r="H2286" s="24">
        <f t="shared" ref="H2286:AD2286" si="611">H1393</f>
        <v>13625</v>
      </c>
      <c r="I2286" s="24">
        <f t="shared" si="611"/>
        <v>40</v>
      </c>
      <c r="J2286" s="24">
        <f t="shared" si="611"/>
        <v>8</v>
      </c>
      <c r="K2286" s="24">
        <f t="shared" si="611"/>
        <v>8</v>
      </c>
      <c r="L2286" s="24">
        <f t="shared" si="611"/>
        <v>43</v>
      </c>
      <c r="M2286" s="24">
        <f t="shared" si="611"/>
        <v>27</v>
      </c>
      <c r="N2286" s="24">
        <f t="shared" si="611"/>
        <v>227</v>
      </c>
      <c r="O2286" s="24">
        <f t="shared" si="611"/>
        <v>10</v>
      </c>
      <c r="P2286" s="24">
        <f t="shared" si="611"/>
        <v>10</v>
      </c>
      <c r="Q2286" s="24">
        <f t="shared" si="611"/>
        <v>16</v>
      </c>
      <c r="R2286" s="24">
        <f t="shared" si="611"/>
        <v>7</v>
      </c>
      <c r="S2286" s="24">
        <f t="shared" si="611"/>
        <v>4</v>
      </c>
      <c r="T2286" s="24">
        <f t="shared" si="611"/>
        <v>7</v>
      </c>
      <c r="U2286" s="24">
        <f t="shared" si="611"/>
        <v>10434</v>
      </c>
      <c r="V2286" s="24">
        <f t="shared" si="611"/>
        <v>54</v>
      </c>
      <c r="W2286" s="24">
        <f t="shared" si="611"/>
        <v>8</v>
      </c>
      <c r="X2286" s="24">
        <f t="shared" si="611"/>
        <v>34</v>
      </c>
      <c r="Y2286" s="24">
        <f t="shared" si="611"/>
        <v>51</v>
      </c>
      <c r="Z2286" s="24">
        <f t="shared" si="611"/>
        <v>20</v>
      </c>
      <c r="AA2286" s="24">
        <f t="shared" si="611"/>
        <v>32</v>
      </c>
      <c r="AB2286" s="24">
        <f t="shared" si="611"/>
        <v>35</v>
      </c>
      <c r="AC2286" s="24">
        <f t="shared" si="611"/>
        <v>11</v>
      </c>
      <c r="AD2286" s="24">
        <f t="shared" si="611"/>
        <v>500</v>
      </c>
      <c r="AE2286" s="71"/>
      <c r="AF2286" s="71"/>
      <c r="AG2286" s="71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23"/>
      <c r="BC2286" s="23"/>
      <c r="BD2286" s="23"/>
      <c r="BE2286" s="23"/>
    </row>
    <row r="2287" spans="1:57" s="9" customFormat="1" ht="15.6" x14ac:dyDescent="0.3">
      <c r="A2287" s="149"/>
      <c r="B2287" s="149"/>
      <c r="C2287" s="149"/>
      <c r="D2287" s="149"/>
      <c r="E2287" s="149"/>
      <c r="F2287" s="147" t="s">
        <v>3066</v>
      </c>
      <c r="G2287" s="24">
        <f>G1489</f>
        <v>92</v>
      </c>
      <c r="H2287" s="24">
        <f t="shared" ref="H2287:AD2287" si="612">H1489</f>
        <v>9375</v>
      </c>
      <c r="I2287" s="24">
        <f t="shared" si="612"/>
        <v>112</v>
      </c>
      <c r="J2287" s="24">
        <f t="shared" si="612"/>
        <v>14</v>
      </c>
      <c r="K2287" s="24">
        <f t="shared" si="612"/>
        <v>38</v>
      </c>
      <c r="L2287" s="24">
        <f t="shared" si="612"/>
        <v>97</v>
      </c>
      <c r="M2287" s="24">
        <f t="shared" si="612"/>
        <v>45</v>
      </c>
      <c r="N2287" s="24">
        <f t="shared" si="612"/>
        <v>352</v>
      </c>
      <c r="O2287" s="24">
        <f t="shared" si="612"/>
        <v>20</v>
      </c>
      <c r="P2287" s="24">
        <f t="shared" si="612"/>
        <v>28</v>
      </c>
      <c r="Q2287" s="24">
        <f t="shared" si="612"/>
        <v>30</v>
      </c>
      <c r="R2287" s="24">
        <f t="shared" si="612"/>
        <v>9</v>
      </c>
      <c r="S2287" s="24">
        <f t="shared" si="612"/>
        <v>12</v>
      </c>
      <c r="T2287" s="24">
        <f t="shared" si="612"/>
        <v>37</v>
      </c>
      <c r="U2287" s="24">
        <f t="shared" si="612"/>
        <v>13297</v>
      </c>
      <c r="V2287" s="24">
        <f t="shared" si="612"/>
        <v>108</v>
      </c>
      <c r="W2287" s="24">
        <f t="shared" si="612"/>
        <v>24</v>
      </c>
      <c r="X2287" s="24">
        <f t="shared" si="612"/>
        <v>60</v>
      </c>
      <c r="Y2287" s="24">
        <f t="shared" si="612"/>
        <v>29</v>
      </c>
      <c r="Z2287" s="24">
        <f t="shared" si="612"/>
        <v>46</v>
      </c>
      <c r="AA2287" s="24">
        <f t="shared" si="612"/>
        <v>42</v>
      </c>
      <c r="AB2287" s="24">
        <f t="shared" si="612"/>
        <v>51</v>
      </c>
      <c r="AC2287" s="24">
        <f t="shared" si="612"/>
        <v>46</v>
      </c>
      <c r="AD2287" s="24">
        <f t="shared" si="612"/>
        <v>643</v>
      </c>
      <c r="AE2287" s="71"/>
      <c r="AF2287" s="71"/>
      <c r="AG2287" s="71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23"/>
      <c r="BC2287" s="23"/>
      <c r="BD2287" s="23"/>
      <c r="BE2287" s="23"/>
    </row>
    <row r="2288" spans="1:57" s="9" customFormat="1" ht="15.6" x14ac:dyDescent="0.3">
      <c r="A2288" s="149"/>
      <c r="B2288" s="149"/>
      <c r="C2288" s="149"/>
      <c r="D2288" s="149"/>
      <c r="E2288" s="149"/>
      <c r="F2288" s="147" t="s">
        <v>3067</v>
      </c>
      <c r="G2288" s="24">
        <f>G1575</f>
        <v>111</v>
      </c>
      <c r="H2288" s="24">
        <f t="shared" ref="H2288:AD2288" si="613">H1575</f>
        <v>8931</v>
      </c>
      <c r="I2288" s="24">
        <f t="shared" si="613"/>
        <v>87</v>
      </c>
      <c r="J2288" s="24">
        <f t="shared" si="613"/>
        <v>11</v>
      </c>
      <c r="K2288" s="24">
        <f t="shared" si="613"/>
        <v>28</v>
      </c>
      <c r="L2288" s="24">
        <f t="shared" si="613"/>
        <v>56</v>
      </c>
      <c r="M2288" s="24">
        <f t="shared" si="613"/>
        <v>86</v>
      </c>
      <c r="N2288" s="24">
        <f t="shared" si="613"/>
        <v>238</v>
      </c>
      <c r="O2288" s="24">
        <f t="shared" si="613"/>
        <v>14</v>
      </c>
      <c r="P2288" s="24">
        <f t="shared" si="613"/>
        <v>15</v>
      </c>
      <c r="Q2288" s="24">
        <f t="shared" si="613"/>
        <v>19</v>
      </c>
      <c r="R2288" s="24">
        <f t="shared" si="613"/>
        <v>15</v>
      </c>
      <c r="S2288" s="24">
        <f t="shared" si="613"/>
        <v>6</v>
      </c>
      <c r="T2288" s="24">
        <f t="shared" si="613"/>
        <v>31</v>
      </c>
      <c r="U2288" s="24">
        <f t="shared" si="613"/>
        <v>13867</v>
      </c>
      <c r="V2288" s="24">
        <f t="shared" si="613"/>
        <v>78</v>
      </c>
      <c r="W2288" s="24">
        <f t="shared" si="613"/>
        <v>20</v>
      </c>
      <c r="X2288" s="24">
        <f t="shared" si="613"/>
        <v>38</v>
      </c>
      <c r="Y2288" s="24">
        <f t="shared" si="613"/>
        <v>52</v>
      </c>
      <c r="Z2288" s="24">
        <f t="shared" si="613"/>
        <v>33</v>
      </c>
      <c r="AA2288" s="24">
        <f t="shared" si="613"/>
        <v>28</v>
      </c>
      <c r="AB2288" s="24">
        <f t="shared" si="613"/>
        <v>21</v>
      </c>
      <c r="AC2288" s="24">
        <f t="shared" si="613"/>
        <v>26</v>
      </c>
      <c r="AD2288" s="24">
        <f t="shared" si="613"/>
        <v>441</v>
      </c>
      <c r="AE2288" s="71"/>
      <c r="AF2288" s="71"/>
      <c r="AG2288" s="71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23"/>
      <c r="BC2288" s="23"/>
      <c r="BD2288" s="23"/>
      <c r="BE2288" s="23"/>
    </row>
    <row r="2289" spans="1:60" s="9" customFormat="1" ht="15.6" x14ac:dyDescent="0.3">
      <c r="A2289" s="149"/>
      <c r="B2289" s="149"/>
      <c r="C2289" s="149"/>
      <c r="D2289" s="149"/>
      <c r="E2289" s="149"/>
      <c r="F2289" s="147" t="s">
        <v>3068</v>
      </c>
      <c r="G2289" s="24">
        <f>G1632</f>
        <v>61</v>
      </c>
      <c r="H2289" s="24">
        <f t="shared" ref="H2289:AD2289" si="614">H1632</f>
        <v>3596</v>
      </c>
      <c r="I2289" s="24">
        <f t="shared" si="614"/>
        <v>41</v>
      </c>
      <c r="J2289" s="24">
        <f t="shared" si="614"/>
        <v>7</v>
      </c>
      <c r="K2289" s="24">
        <f t="shared" si="614"/>
        <v>19</v>
      </c>
      <c r="L2289" s="24">
        <f t="shared" si="614"/>
        <v>23</v>
      </c>
      <c r="M2289" s="24">
        <f t="shared" si="614"/>
        <v>19</v>
      </c>
      <c r="N2289" s="24">
        <f t="shared" si="614"/>
        <v>86</v>
      </c>
      <c r="O2289" s="24">
        <f t="shared" si="614"/>
        <v>9</v>
      </c>
      <c r="P2289" s="24">
        <f t="shared" si="614"/>
        <v>5</v>
      </c>
      <c r="Q2289" s="24">
        <f t="shared" si="614"/>
        <v>2</v>
      </c>
      <c r="R2289" s="24">
        <f t="shared" si="614"/>
        <v>3</v>
      </c>
      <c r="S2289" s="24">
        <f t="shared" si="614"/>
        <v>2</v>
      </c>
      <c r="T2289" s="24">
        <f t="shared" si="614"/>
        <v>15</v>
      </c>
      <c r="U2289" s="24">
        <f t="shared" si="614"/>
        <v>9550</v>
      </c>
      <c r="V2289" s="24">
        <f t="shared" si="614"/>
        <v>56</v>
      </c>
      <c r="W2289" s="24">
        <f t="shared" si="614"/>
        <v>5</v>
      </c>
      <c r="X2289" s="24">
        <f t="shared" si="614"/>
        <v>16</v>
      </c>
      <c r="Y2289" s="24">
        <f t="shared" si="614"/>
        <v>108</v>
      </c>
      <c r="Z2289" s="24">
        <f t="shared" si="614"/>
        <v>13</v>
      </c>
      <c r="AA2289" s="24">
        <f t="shared" si="614"/>
        <v>4</v>
      </c>
      <c r="AB2289" s="24">
        <f t="shared" si="614"/>
        <v>7</v>
      </c>
      <c r="AC2289" s="24">
        <f t="shared" si="614"/>
        <v>12</v>
      </c>
      <c r="AD2289" s="24">
        <f t="shared" si="614"/>
        <v>210</v>
      </c>
      <c r="AE2289" s="71"/>
      <c r="AF2289" s="71"/>
      <c r="AG2289" s="71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23"/>
      <c r="BC2289" s="23"/>
      <c r="BD2289" s="23"/>
      <c r="BE2289" s="23"/>
    </row>
    <row r="2290" spans="1:60" s="9" customFormat="1" ht="15.6" x14ac:dyDescent="0.3">
      <c r="A2290" s="149"/>
      <c r="B2290" s="149"/>
      <c r="C2290" s="149"/>
      <c r="D2290" s="149"/>
      <c r="E2290" s="149"/>
      <c r="F2290" s="147" t="s">
        <v>3069</v>
      </c>
      <c r="G2290" s="24">
        <f>G1713</f>
        <v>109</v>
      </c>
      <c r="H2290" s="24">
        <f t="shared" ref="H2290:AD2290" si="615">H1713</f>
        <v>3449</v>
      </c>
      <c r="I2290" s="24">
        <f t="shared" si="615"/>
        <v>48</v>
      </c>
      <c r="J2290" s="24">
        <f t="shared" si="615"/>
        <v>6</v>
      </c>
      <c r="K2290" s="24">
        <f t="shared" si="615"/>
        <v>11</v>
      </c>
      <c r="L2290" s="24">
        <f t="shared" si="615"/>
        <v>51</v>
      </c>
      <c r="M2290" s="24">
        <f t="shared" si="615"/>
        <v>25</v>
      </c>
      <c r="N2290" s="24">
        <f t="shared" si="615"/>
        <v>73</v>
      </c>
      <c r="O2290" s="24">
        <f t="shared" si="615"/>
        <v>5</v>
      </c>
      <c r="P2290" s="24">
        <f t="shared" si="615"/>
        <v>6</v>
      </c>
      <c r="Q2290" s="24">
        <f t="shared" si="615"/>
        <v>4</v>
      </c>
      <c r="R2290" s="24">
        <f t="shared" si="615"/>
        <v>4</v>
      </c>
      <c r="S2290" s="24">
        <f t="shared" si="615"/>
        <v>3</v>
      </c>
      <c r="T2290" s="24">
        <f t="shared" si="615"/>
        <v>20</v>
      </c>
      <c r="U2290" s="24">
        <f t="shared" si="615"/>
        <v>18392</v>
      </c>
      <c r="V2290" s="24">
        <f t="shared" si="615"/>
        <v>50</v>
      </c>
      <c r="W2290" s="24">
        <f t="shared" si="615"/>
        <v>10</v>
      </c>
      <c r="X2290" s="24">
        <f t="shared" si="615"/>
        <v>13</v>
      </c>
      <c r="Y2290" s="24">
        <f t="shared" si="615"/>
        <v>34</v>
      </c>
      <c r="Z2290" s="24">
        <f t="shared" si="615"/>
        <v>25</v>
      </c>
      <c r="AA2290" s="24">
        <f t="shared" si="615"/>
        <v>11</v>
      </c>
      <c r="AB2290" s="24">
        <f t="shared" si="615"/>
        <v>12</v>
      </c>
      <c r="AC2290" s="24">
        <f t="shared" si="615"/>
        <v>21</v>
      </c>
      <c r="AD2290" s="24">
        <f t="shared" si="615"/>
        <v>377</v>
      </c>
      <c r="AE2290" s="71"/>
      <c r="AF2290" s="71"/>
      <c r="AG2290" s="71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23"/>
      <c r="BC2290" s="23"/>
      <c r="BD2290" s="23"/>
      <c r="BE2290" s="23"/>
    </row>
    <row r="2291" spans="1:60" s="9" customFormat="1" ht="15.6" x14ac:dyDescent="0.3">
      <c r="A2291" s="149"/>
      <c r="B2291" s="149"/>
      <c r="C2291" s="149"/>
      <c r="D2291" s="149"/>
      <c r="E2291" s="149"/>
      <c r="F2291" s="147" t="s">
        <v>3070</v>
      </c>
      <c r="G2291" s="24">
        <f>G1788</f>
        <v>75</v>
      </c>
      <c r="H2291" s="24">
        <f t="shared" ref="H2291:AD2291" si="616">H1788</f>
        <v>2830</v>
      </c>
      <c r="I2291" s="24">
        <f t="shared" si="616"/>
        <v>43</v>
      </c>
      <c r="J2291" s="24">
        <f t="shared" si="616"/>
        <v>7</v>
      </c>
      <c r="K2291" s="24">
        <f t="shared" si="616"/>
        <v>11</v>
      </c>
      <c r="L2291" s="24">
        <f t="shared" si="616"/>
        <v>56</v>
      </c>
      <c r="M2291" s="24">
        <f t="shared" si="616"/>
        <v>31</v>
      </c>
      <c r="N2291" s="24">
        <f t="shared" si="616"/>
        <v>88</v>
      </c>
      <c r="O2291" s="24">
        <f t="shared" si="616"/>
        <v>2</v>
      </c>
      <c r="P2291" s="24">
        <f t="shared" si="616"/>
        <v>7</v>
      </c>
      <c r="Q2291" s="24">
        <f t="shared" si="616"/>
        <v>3</v>
      </c>
      <c r="R2291" s="24">
        <f t="shared" si="616"/>
        <v>9</v>
      </c>
      <c r="S2291" s="24">
        <f t="shared" si="616"/>
        <v>2</v>
      </c>
      <c r="T2291" s="24">
        <f t="shared" si="616"/>
        <v>20</v>
      </c>
      <c r="U2291" s="24">
        <f t="shared" si="616"/>
        <v>12814</v>
      </c>
      <c r="V2291" s="24">
        <f t="shared" si="616"/>
        <v>51</v>
      </c>
      <c r="W2291" s="24">
        <f t="shared" si="616"/>
        <v>13</v>
      </c>
      <c r="X2291" s="24">
        <f t="shared" si="616"/>
        <v>11</v>
      </c>
      <c r="Y2291" s="24">
        <f t="shared" si="616"/>
        <v>49</v>
      </c>
      <c r="Z2291" s="24">
        <f t="shared" si="616"/>
        <v>21</v>
      </c>
      <c r="AA2291" s="24">
        <f t="shared" si="616"/>
        <v>13</v>
      </c>
      <c r="AB2291" s="24">
        <f t="shared" si="616"/>
        <v>13</v>
      </c>
      <c r="AC2291" s="24">
        <f t="shared" si="616"/>
        <v>25</v>
      </c>
      <c r="AD2291" s="24">
        <f t="shared" si="616"/>
        <v>306</v>
      </c>
      <c r="AE2291" s="71"/>
      <c r="AF2291" s="71"/>
      <c r="AG2291" s="71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23"/>
      <c r="BC2291" s="23"/>
      <c r="BD2291" s="23"/>
      <c r="BE2291" s="23"/>
    </row>
    <row r="2292" spans="1:60" s="9" customFormat="1" ht="15.6" x14ac:dyDescent="0.3">
      <c r="A2292" s="149"/>
      <c r="B2292" s="149"/>
      <c r="C2292" s="149"/>
      <c r="D2292" s="149"/>
      <c r="E2292" s="149"/>
      <c r="F2292" s="147" t="s">
        <v>3071</v>
      </c>
      <c r="G2292" s="24">
        <f>G1849</f>
        <v>86</v>
      </c>
      <c r="H2292" s="24">
        <f t="shared" ref="H2292:AD2292" si="617">H1849</f>
        <v>3120</v>
      </c>
      <c r="I2292" s="24">
        <f t="shared" si="617"/>
        <v>39</v>
      </c>
      <c r="J2292" s="24">
        <f t="shared" si="617"/>
        <v>3</v>
      </c>
      <c r="K2292" s="24">
        <f t="shared" si="617"/>
        <v>7</v>
      </c>
      <c r="L2292" s="24">
        <f t="shared" si="617"/>
        <v>52</v>
      </c>
      <c r="M2292" s="24">
        <f t="shared" si="617"/>
        <v>13</v>
      </c>
      <c r="N2292" s="24">
        <f t="shared" si="617"/>
        <v>94</v>
      </c>
      <c r="O2292" s="24">
        <f t="shared" si="617"/>
        <v>2</v>
      </c>
      <c r="P2292" s="24">
        <f t="shared" si="617"/>
        <v>8</v>
      </c>
      <c r="Q2292" s="24">
        <f t="shared" si="617"/>
        <v>5</v>
      </c>
      <c r="R2292" s="24">
        <f t="shared" si="617"/>
        <v>5</v>
      </c>
      <c r="S2292" s="24">
        <f t="shared" si="617"/>
        <v>4</v>
      </c>
      <c r="T2292" s="24">
        <f t="shared" si="617"/>
        <v>22</v>
      </c>
      <c r="U2292" s="24">
        <f t="shared" si="617"/>
        <v>9525</v>
      </c>
      <c r="V2292" s="24">
        <f t="shared" si="617"/>
        <v>42</v>
      </c>
      <c r="W2292" s="24">
        <f t="shared" si="617"/>
        <v>9</v>
      </c>
      <c r="X2292" s="24">
        <f t="shared" si="617"/>
        <v>12</v>
      </c>
      <c r="Y2292" s="24">
        <f t="shared" si="617"/>
        <v>27</v>
      </c>
      <c r="Z2292" s="24">
        <f t="shared" si="617"/>
        <v>22</v>
      </c>
      <c r="AA2292" s="24">
        <f t="shared" si="617"/>
        <v>8</v>
      </c>
      <c r="AB2292" s="24">
        <f t="shared" si="617"/>
        <v>14</v>
      </c>
      <c r="AC2292" s="24">
        <f t="shared" si="617"/>
        <v>15</v>
      </c>
      <c r="AD2292" s="24">
        <f t="shared" si="617"/>
        <v>278</v>
      </c>
      <c r="AE2292" s="71"/>
      <c r="AF2292" s="71"/>
      <c r="AG2292" s="71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23"/>
      <c r="BC2292" s="23"/>
      <c r="BD2292" s="23"/>
      <c r="BE2292" s="23"/>
    </row>
    <row r="2293" spans="1:60" s="9" customFormat="1" ht="15.6" x14ac:dyDescent="0.3">
      <c r="A2293" s="149"/>
      <c r="B2293" s="149"/>
      <c r="C2293" s="149"/>
      <c r="D2293" s="149"/>
      <c r="E2293" s="149"/>
      <c r="F2293" s="147" t="s">
        <v>3072</v>
      </c>
      <c r="G2293" s="24">
        <f>G1973</f>
        <v>56</v>
      </c>
      <c r="H2293" s="24">
        <f t="shared" ref="H2293:AD2293" si="618">H1973</f>
        <v>10363</v>
      </c>
      <c r="I2293" s="24">
        <f t="shared" si="618"/>
        <v>40</v>
      </c>
      <c r="J2293" s="24">
        <f t="shared" si="618"/>
        <v>7</v>
      </c>
      <c r="K2293" s="24">
        <f t="shared" si="618"/>
        <v>9</v>
      </c>
      <c r="L2293" s="24">
        <f t="shared" si="618"/>
        <v>39</v>
      </c>
      <c r="M2293" s="24">
        <f t="shared" si="618"/>
        <v>35</v>
      </c>
      <c r="N2293" s="24">
        <f t="shared" si="618"/>
        <v>112</v>
      </c>
      <c r="O2293" s="24">
        <f t="shared" si="618"/>
        <v>9</v>
      </c>
      <c r="P2293" s="24">
        <f t="shared" si="618"/>
        <v>3</v>
      </c>
      <c r="Q2293" s="24">
        <f t="shared" si="618"/>
        <v>20</v>
      </c>
      <c r="R2293" s="24">
        <f t="shared" si="618"/>
        <v>6</v>
      </c>
      <c r="S2293" s="24">
        <f t="shared" si="618"/>
        <v>9</v>
      </c>
      <c r="T2293" s="24">
        <f t="shared" si="618"/>
        <v>25</v>
      </c>
      <c r="U2293" s="24">
        <f t="shared" si="618"/>
        <v>16470</v>
      </c>
      <c r="V2293" s="24">
        <f t="shared" si="618"/>
        <v>45</v>
      </c>
      <c r="W2293" s="24">
        <f t="shared" si="618"/>
        <v>10</v>
      </c>
      <c r="X2293" s="24">
        <f t="shared" si="618"/>
        <v>19</v>
      </c>
      <c r="Y2293" s="24">
        <f t="shared" si="618"/>
        <v>38</v>
      </c>
      <c r="Z2293" s="24">
        <f t="shared" si="618"/>
        <v>14</v>
      </c>
      <c r="AA2293" s="24">
        <f t="shared" si="618"/>
        <v>25</v>
      </c>
      <c r="AB2293" s="24">
        <f t="shared" si="618"/>
        <v>11</v>
      </c>
      <c r="AC2293" s="24">
        <f t="shared" si="618"/>
        <v>14</v>
      </c>
      <c r="AD2293" s="24">
        <f t="shared" si="618"/>
        <v>396</v>
      </c>
      <c r="AE2293" s="71"/>
      <c r="AF2293" s="71"/>
      <c r="AG2293" s="71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23"/>
      <c r="BC2293" s="23"/>
      <c r="BD2293" s="23"/>
      <c r="BE2293" s="23"/>
    </row>
    <row r="2294" spans="1:60" s="9" customFormat="1" ht="15.6" x14ac:dyDescent="0.3">
      <c r="A2294" s="149"/>
      <c r="B2294" s="149"/>
      <c r="C2294" s="149"/>
      <c r="D2294" s="149"/>
      <c r="E2294" s="149"/>
      <c r="F2294" s="147" t="s">
        <v>3073</v>
      </c>
      <c r="G2294" s="24">
        <f>G2061</f>
        <v>58</v>
      </c>
      <c r="H2294" s="24">
        <f t="shared" ref="H2294:AD2294" si="619">H2061</f>
        <v>5476</v>
      </c>
      <c r="I2294" s="24">
        <f t="shared" si="619"/>
        <v>61</v>
      </c>
      <c r="J2294" s="24">
        <f t="shared" si="619"/>
        <v>11</v>
      </c>
      <c r="K2294" s="24">
        <f t="shared" si="619"/>
        <v>13</v>
      </c>
      <c r="L2294" s="24">
        <f t="shared" si="619"/>
        <v>37</v>
      </c>
      <c r="M2294" s="24">
        <f t="shared" si="619"/>
        <v>37</v>
      </c>
      <c r="N2294" s="24">
        <f t="shared" si="619"/>
        <v>84</v>
      </c>
      <c r="O2294" s="24">
        <f t="shared" si="619"/>
        <v>6</v>
      </c>
      <c r="P2294" s="24">
        <f t="shared" si="619"/>
        <v>8</v>
      </c>
      <c r="Q2294" s="24">
        <f t="shared" si="619"/>
        <v>3</v>
      </c>
      <c r="R2294" s="24">
        <f t="shared" si="619"/>
        <v>6</v>
      </c>
      <c r="S2294" s="24">
        <f t="shared" si="619"/>
        <v>6</v>
      </c>
      <c r="T2294" s="24">
        <f t="shared" si="619"/>
        <v>19</v>
      </c>
      <c r="U2294" s="24">
        <f t="shared" si="619"/>
        <v>12293</v>
      </c>
      <c r="V2294" s="24">
        <f t="shared" si="619"/>
        <v>36</v>
      </c>
      <c r="W2294" s="24">
        <f t="shared" si="619"/>
        <v>10</v>
      </c>
      <c r="X2294" s="24">
        <f t="shared" si="619"/>
        <v>22</v>
      </c>
      <c r="Y2294" s="24">
        <f t="shared" si="619"/>
        <v>25</v>
      </c>
      <c r="Z2294" s="24">
        <f t="shared" si="619"/>
        <v>19</v>
      </c>
      <c r="AA2294" s="24">
        <f t="shared" si="619"/>
        <v>19</v>
      </c>
      <c r="AB2294" s="24">
        <f t="shared" si="619"/>
        <v>12</v>
      </c>
      <c r="AC2294" s="24">
        <f t="shared" si="619"/>
        <v>17</v>
      </c>
      <c r="AD2294" s="24">
        <f t="shared" si="619"/>
        <v>297</v>
      </c>
      <c r="AE2294" s="71"/>
      <c r="AF2294" s="71"/>
      <c r="AG2294" s="71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23"/>
      <c r="BC2294" s="23"/>
      <c r="BD2294" s="23"/>
      <c r="BE2294" s="23"/>
    </row>
    <row r="2295" spans="1:60" s="9" customFormat="1" ht="15.6" x14ac:dyDescent="0.3">
      <c r="A2295" s="149"/>
      <c r="B2295" s="149"/>
      <c r="C2295" s="149"/>
      <c r="D2295" s="149"/>
      <c r="E2295" s="149"/>
      <c r="F2295" s="147" t="s">
        <v>3074</v>
      </c>
      <c r="G2295" s="24">
        <f>G2164</f>
        <v>70</v>
      </c>
      <c r="H2295" s="24">
        <f t="shared" ref="H2295:AD2295" si="620">H2164</f>
        <v>16407</v>
      </c>
      <c r="I2295" s="24">
        <f t="shared" si="620"/>
        <v>59</v>
      </c>
      <c r="J2295" s="24">
        <f t="shared" si="620"/>
        <v>3</v>
      </c>
      <c r="K2295" s="24">
        <f t="shared" si="620"/>
        <v>5</v>
      </c>
      <c r="L2295" s="24">
        <f t="shared" si="620"/>
        <v>21</v>
      </c>
      <c r="M2295" s="24">
        <f t="shared" si="620"/>
        <v>10</v>
      </c>
      <c r="N2295" s="24">
        <f t="shared" si="620"/>
        <v>107</v>
      </c>
      <c r="O2295" s="24">
        <f t="shared" si="620"/>
        <v>5</v>
      </c>
      <c r="P2295" s="24">
        <f t="shared" si="620"/>
        <v>6</v>
      </c>
      <c r="Q2295" s="24">
        <f t="shared" si="620"/>
        <v>12</v>
      </c>
      <c r="R2295" s="24">
        <f t="shared" si="620"/>
        <v>0</v>
      </c>
      <c r="S2295" s="24">
        <f t="shared" si="620"/>
        <v>3</v>
      </c>
      <c r="T2295" s="24">
        <f t="shared" si="620"/>
        <v>5</v>
      </c>
      <c r="U2295" s="24">
        <f t="shared" si="620"/>
        <v>13212</v>
      </c>
      <c r="V2295" s="24">
        <f t="shared" si="620"/>
        <v>48</v>
      </c>
      <c r="W2295" s="24">
        <f t="shared" si="620"/>
        <v>10</v>
      </c>
      <c r="X2295" s="24">
        <f t="shared" si="620"/>
        <v>20</v>
      </c>
      <c r="Y2295" s="24">
        <f t="shared" si="620"/>
        <v>21</v>
      </c>
      <c r="Z2295" s="24">
        <f t="shared" si="620"/>
        <v>14</v>
      </c>
      <c r="AA2295" s="24">
        <f t="shared" si="620"/>
        <v>8</v>
      </c>
      <c r="AB2295" s="24">
        <f t="shared" si="620"/>
        <v>11</v>
      </c>
      <c r="AC2295" s="24">
        <f t="shared" si="620"/>
        <v>10</v>
      </c>
      <c r="AD2295" s="24">
        <f t="shared" si="620"/>
        <v>284</v>
      </c>
      <c r="AE2295" s="71"/>
      <c r="AF2295" s="71"/>
      <c r="AG2295" s="71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23"/>
      <c r="BC2295" s="23"/>
      <c r="BD2295" s="23"/>
      <c r="BE2295" s="23"/>
    </row>
    <row r="2296" spans="1:60" s="9" customFormat="1" ht="15.6" x14ac:dyDescent="0.3">
      <c r="A2296" s="149"/>
      <c r="B2296" s="149"/>
      <c r="C2296" s="149"/>
      <c r="D2296" s="149"/>
      <c r="E2296" s="149"/>
      <c r="F2296" s="147" t="s">
        <v>3075</v>
      </c>
      <c r="G2296" s="24">
        <f>G2255</f>
        <v>77</v>
      </c>
      <c r="H2296" s="24">
        <f t="shared" ref="H2296:AD2296" si="621">H2255</f>
        <v>5093</v>
      </c>
      <c r="I2296" s="24">
        <f t="shared" si="621"/>
        <v>65</v>
      </c>
      <c r="J2296" s="24">
        <f t="shared" si="621"/>
        <v>5</v>
      </c>
      <c r="K2296" s="24">
        <f t="shared" si="621"/>
        <v>11</v>
      </c>
      <c r="L2296" s="24">
        <f t="shared" si="621"/>
        <v>26</v>
      </c>
      <c r="M2296" s="24">
        <f t="shared" si="621"/>
        <v>25</v>
      </c>
      <c r="N2296" s="24">
        <f t="shared" si="621"/>
        <v>98</v>
      </c>
      <c r="O2296" s="24">
        <f t="shared" si="621"/>
        <v>9</v>
      </c>
      <c r="P2296" s="24">
        <f t="shared" si="621"/>
        <v>8</v>
      </c>
      <c r="Q2296" s="24">
        <f t="shared" si="621"/>
        <v>14</v>
      </c>
      <c r="R2296" s="24">
        <f t="shared" si="621"/>
        <v>7</v>
      </c>
      <c r="S2296" s="24">
        <f t="shared" si="621"/>
        <v>5</v>
      </c>
      <c r="T2296" s="24">
        <f t="shared" si="621"/>
        <v>16</v>
      </c>
      <c r="U2296" s="24">
        <f t="shared" si="621"/>
        <v>13491</v>
      </c>
      <c r="V2296" s="24">
        <f t="shared" si="621"/>
        <v>38</v>
      </c>
      <c r="W2296" s="24">
        <f t="shared" si="621"/>
        <v>12</v>
      </c>
      <c r="X2296" s="24">
        <f t="shared" si="621"/>
        <v>18</v>
      </c>
      <c r="Y2296" s="24">
        <f t="shared" si="621"/>
        <v>21</v>
      </c>
      <c r="Z2296" s="24">
        <f t="shared" si="621"/>
        <v>20</v>
      </c>
      <c r="AA2296" s="24">
        <f t="shared" si="621"/>
        <v>22</v>
      </c>
      <c r="AB2296" s="24">
        <f t="shared" si="621"/>
        <v>17</v>
      </c>
      <c r="AC2296" s="24">
        <f t="shared" si="621"/>
        <v>28</v>
      </c>
      <c r="AD2296" s="24">
        <f t="shared" si="621"/>
        <v>339</v>
      </c>
      <c r="AE2296" s="71"/>
      <c r="AF2296" s="71"/>
      <c r="AG2296" s="71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23"/>
      <c r="BC2296" s="23"/>
      <c r="BD2296" s="23"/>
      <c r="BE2296" s="23"/>
    </row>
    <row r="2297" spans="1:60" ht="30" customHeight="1" x14ac:dyDescent="0.3">
      <c r="A2297" s="98"/>
      <c r="B2297" s="98"/>
      <c r="C2297" s="98"/>
      <c r="D2297" s="98"/>
      <c r="E2297" s="98"/>
      <c r="F2297" s="30" t="s">
        <v>2980</v>
      </c>
      <c r="G2297" s="177">
        <f>G2263</f>
        <v>2768</v>
      </c>
      <c r="H2297" s="177">
        <f t="shared" ref="H2297:AB2297" si="622">H2263</f>
        <v>257960</v>
      </c>
      <c r="I2297" s="177">
        <f t="shared" si="622"/>
        <v>1796</v>
      </c>
      <c r="J2297" s="177">
        <f t="shared" si="622"/>
        <v>255</v>
      </c>
      <c r="K2297" s="177">
        <f t="shared" si="622"/>
        <v>416</v>
      </c>
      <c r="L2297" s="177">
        <f t="shared" si="622"/>
        <v>1409</v>
      </c>
      <c r="M2297" s="177">
        <f>M2263</f>
        <v>1077</v>
      </c>
      <c r="N2297" s="177">
        <f t="shared" si="622"/>
        <v>4671</v>
      </c>
      <c r="O2297" s="177">
        <f t="shared" si="622"/>
        <v>296</v>
      </c>
      <c r="P2297" s="177">
        <f t="shared" si="622"/>
        <v>312</v>
      </c>
      <c r="Q2297" s="177">
        <f t="shared" si="622"/>
        <v>405</v>
      </c>
      <c r="R2297" s="177">
        <f t="shared" si="622"/>
        <v>217</v>
      </c>
      <c r="S2297" s="177">
        <f t="shared" si="622"/>
        <v>224</v>
      </c>
      <c r="T2297" s="177">
        <f t="shared" si="622"/>
        <v>633</v>
      </c>
      <c r="U2297" s="177">
        <f t="shared" si="622"/>
        <v>352027</v>
      </c>
      <c r="V2297" s="177">
        <f t="shared" si="622"/>
        <v>2000</v>
      </c>
      <c r="W2297" s="177">
        <f t="shared" si="622"/>
        <v>405</v>
      </c>
      <c r="X2297" s="177">
        <f>X2263</f>
        <v>776</v>
      </c>
      <c r="Y2297" s="177">
        <f t="shared" si="622"/>
        <v>1170</v>
      </c>
      <c r="Z2297" s="177">
        <f t="shared" si="622"/>
        <v>659</v>
      </c>
      <c r="AA2297" s="177">
        <f t="shared" si="622"/>
        <v>581</v>
      </c>
      <c r="AB2297" s="177">
        <f t="shared" si="622"/>
        <v>536</v>
      </c>
      <c r="AC2297" s="177">
        <f>AC2263</f>
        <v>668</v>
      </c>
      <c r="AD2297" s="177">
        <f>AD2263</f>
        <v>11660</v>
      </c>
      <c r="AE2297" s="148"/>
      <c r="AF2297" s="148"/>
      <c r="AG2297" s="148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  <c r="AZ2297" s="10"/>
      <c r="BA2297" s="10"/>
      <c r="BB2297" s="21"/>
      <c r="BC2297" s="21"/>
      <c r="BD2297" s="21"/>
      <c r="BE2297" s="21"/>
      <c r="BF2297" s="13"/>
      <c r="BG2297" s="13"/>
      <c r="BH2297" s="13"/>
    </row>
    <row r="2298" spans="1:60" ht="51" customHeight="1" x14ac:dyDescent="0.3">
      <c r="A2298" s="98"/>
      <c r="B2298" s="98"/>
      <c r="C2298" s="98"/>
      <c r="D2298" s="98"/>
      <c r="E2298" s="98"/>
      <c r="F2298" s="30" t="s">
        <v>2981</v>
      </c>
      <c r="G2298" s="150">
        <f>G2263/$AF$2263</f>
        <v>4.3166836391763993E-3</v>
      </c>
      <c r="H2298" s="150">
        <f t="shared" ref="H2298:AD2298" si="623">H2263/$AF$2263</f>
        <v>0.40228746804983523</v>
      </c>
      <c r="I2298" s="150">
        <f t="shared" si="623"/>
        <v>2.8008539797546288E-3</v>
      </c>
      <c r="J2298" s="150">
        <f t="shared" si="623"/>
        <v>3.9767136126805702E-4</v>
      </c>
      <c r="K2298" s="150">
        <f t="shared" si="623"/>
        <v>6.4875014230396746E-4</v>
      </c>
      <c r="L2298" s="150">
        <f t="shared" si="623"/>
        <v>2.1973292079478131E-3</v>
      </c>
      <c r="M2298" s="150">
        <f t="shared" si="623"/>
        <v>1.6795766905321466E-3</v>
      </c>
      <c r="N2298" s="150">
        <f t="shared" si="623"/>
        <v>7.2844036411101737E-3</v>
      </c>
      <c r="O2298" s="150">
        <f t="shared" si="623"/>
        <v>4.6161067817782303E-4</v>
      </c>
      <c r="P2298" s="150">
        <f t="shared" si="623"/>
        <v>4.8656260672797565E-4</v>
      </c>
      <c r="Q2298" s="150">
        <f t="shared" si="623"/>
        <v>6.3159569142573761E-4</v>
      </c>
      <c r="R2298" s="150">
        <f t="shared" si="623"/>
        <v>3.3841053096144461E-4</v>
      </c>
      <c r="S2298" s="150">
        <f t="shared" si="623"/>
        <v>3.4932699970213635E-4</v>
      </c>
      <c r="T2298" s="150">
        <f t="shared" si="623"/>
        <v>9.8716067326541212E-4</v>
      </c>
      <c r="U2298" s="150">
        <f t="shared" si="623"/>
        <v>0.5489845344827855</v>
      </c>
      <c r="V2298" s="150">
        <f t="shared" si="623"/>
        <v>3.1189910687690744E-3</v>
      </c>
      <c r="W2298" s="150">
        <f t="shared" si="623"/>
        <v>6.3159569142573761E-4</v>
      </c>
      <c r="X2298" s="150">
        <f t="shared" si="623"/>
        <v>1.210168534682401E-3</v>
      </c>
      <c r="Y2298" s="150">
        <f t="shared" si="623"/>
        <v>1.8246097752299087E-3</v>
      </c>
      <c r="Z2298" s="150">
        <f t="shared" si="623"/>
        <v>1.0277075571594101E-3</v>
      </c>
      <c r="AA2298" s="150">
        <f t="shared" si="623"/>
        <v>9.0606690547741621E-4</v>
      </c>
      <c r="AB2298" s="150">
        <f t="shared" si="623"/>
        <v>8.35889606430112E-4</v>
      </c>
      <c r="AC2298" s="150">
        <f t="shared" si="623"/>
        <v>1.0417430169688709E-3</v>
      </c>
      <c r="AD2298" s="150">
        <f t="shared" si="623"/>
        <v>1.8183717930923705E-2</v>
      </c>
      <c r="AE2298" s="148"/>
      <c r="AF2298" s="148"/>
      <c r="AG2298" s="148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  <c r="AZ2298" s="10"/>
      <c r="BA2298" s="10"/>
      <c r="BB2298" s="21"/>
      <c r="BC2298" s="21"/>
      <c r="BD2298" s="21"/>
      <c r="BE2298" s="21"/>
      <c r="BF2298" s="13"/>
      <c r="BG2298" s="13"/>
      <c r="BH2298" s="13"/>
    </row>
  </sheetData>
  <sheetProtection password="8902" sheet="1" objects="1" scenarios="1" selectLockedCells="1" sort="0" autoFilter="0" selectUnlockedCells="1"/>
  <autoFilter ref="A3:AG2298"/>
  <sortState ref="G3:AC3">
    <sortCondition ref="G3"/>
  </sortState>
  <mergeCells count="41">
    <mergeCell ref="A1:AG1"/>
    <mergeCell ref="F2265:AD2265"/>
    <mergeCell ref="A2061:F2061"/>
    <mergeCell ref="A2164:F2164"/>
    <mergeCell ref="A2255:F2255"/>
    <mergeCell ref="A2063:F2063"/>
    <mergeCell ref="A1788:F1788"/>
    <mergeCell ref="A1849:F1849"/>
    <mergeCell ref="A1973:F1973"/>
    <mergeCell ref="A1851:F1851"/>
    <mergeCell ref="A1393:F1393"/>
    <mergeCell ref="A1489:F1489"/>
    <mergeCell ref="A1575:F1575"/>
    <mergeCell ref="A1632:F1632"/>
    <mergeCell ref="A1713:F1713"/>
    <mergeCell ref="A1577:F1577"/>
    <mergeCell ref="A1187:F1187"/>
    <mergeCell ref="A435:F435"/>
    <mergeCell ref="A853:F853"/>
    <mergeCell ref="A217:F217"/>
    <mergeCell ref="A855:F855"/>
    <mergeCell ref="A965:F965"/>
    <mergeCell ref="A1033:F1033"/>
    <mergeCell ref="A1103:F1103"/>
    <mergeCell ref="A1183:F1183"/>
    <mergeCell ref="A2258:F2258"/>
    <mergeCell ref="A2:AG2"/>
    <mergeCell ref="A93:F93"/>
    <mergeCell ref="A659:F659"/>
    <mergeCell ref="A726:F726"/>
    <mergeCell ref="A796:F796"/>
    <mergeCell ref="A288:F288"/>
    <mergeCell ref="A360:F360"/>
    <mergeCell ref="A509:F509"/>
    <mergeCell ref="A592:F592"/>
    <mergeCell ref="A511:F511"/>
    <mergeCell ref="A795:F795"/>
    <mergeCell ref="A1245:F1245"/>
    <mergeCell ref="A1299:F1299"/>
    <mergeCell ref="A213:F213"/>
    <mergeCell ref="A215:F2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"/>
  <sheetViews>
    <sheetView workbookViewId="0">
      <selection activeCell="B2" sqref="B2:Y2"/>
    </sheetView>
  </sheetViews>
  <sheetFormatPr defaultRowHeight="14.4" x14ac:dyDescent="0.3"/>
  <cols>
    <col min="2" max="2" width="21.109375" customWidth="1"/>
  </cols>
  <sheetData>
    <row r="2" spans="2:25" ht="20.399999999999999" x14ac:dyDescent="0.35">
      <c r="B2" s="172" t="s">
        <v>2982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6" spans="2:25" ht="301.2" x14ac:dyDescent="0.3">
      <c r="B6" s="173" t="s">
        <v>3077</v>
      </c>
      <c r="C6" s="3" t="str">
        <f>'MIDLANDS PROVINCIAL RESULTS'!G2268</f>
        <v>Busha Joseph Makamba
FreeZim Congress</v>
      </c>
      <c r="D6" s="1" t="str">
        <f>'MIDLANDS PROVINCIAL RESULTS'!H2268</f>
        <v>Chamisa Nelson
Movement for Democratic Change Alliance</v>
      </c>
      <c r="E6" s="1" t="str">
        <f>'MIDLANDS PROVINCIAL RESULTS'!I2268</f>
        <v>Chikanga Everisto Washington
Rebuild Zimbabwe</v>
      </c>
      <c r="F6" s="1" t="str">
        <f>'MIDLANDS PROVINCIAL RESULTS'!J2268</f>
        <v>Dzapasi Melbah
#1980 Freedom Movement Zimbabwe</v>
      </c>
      <c r="G6" s="1" t="str">
        <f>'MIDLANDS PROVINCIAL RESULTS'!K2268</f>
        <v>Gava Mapfumo Peter
United Democratic Front</v>
      </c>
      <c r="H6" s="1" t="str">
        <f>'MIDLANDS PROVINCIAL RESULTS'!L2268</f>
        <v>Hlabangana Kwanele
Republican Party of Zimbabwe</v>
      </c>
      <c r="I6" s="1" t="str">
        <f>'MIDLANDS PROVINCIAL RESULTS'!M2268</f>
        <v>Kasiyamhuru Blessing
Zimbabwe Partnership for Prosperity</v>
      </c>
      <c r="J6" s="1" t="str">
        <f>'MIDLANDS PROVINCIAL RESULTS'!N2268</f>
        <v>Khupe Thokozani
Movement for Democratic Change</v>
      </c>
      <c r="K6" s="1" t="str">
        <f>'MIDLANDS PROVINCIAL RESULTS'!O2268</f>
        <v>Madhuku Lovemore
National Constitutional Assembly</v>
      </c>
      <c r="L6" s="1" t="str">
        <f>'MIDLANDS PROVINCIAL RESULTS'!P2268</f>
        <v>Mangoma Elton Steers
Coalition of Democrats</v>
      </c>
      <c r="M6" s="1" t="str">
        <f>'MIDLANDS PROVINCIAL RESULTS'!Q2268</f>
        <v>Manyika Noah Ngoni
Build Zimbabwe Alliance</v>
      </c>
      <c r="N6" s="1" t="str">
        <f>'MIDLANDS PROVINCIAL RESULTS'!R2268</f>
        <v>Mapfumo-Chiguvare Tonderai Johannes Timothy
People's Progressive party Zimbabwe</v>
      </c>
      <c r="O6" s="1" t="str">
        <f>'MIDLANDS PROVINCIAL RESULTS'!S2268</f>
        <v>Mariyacha Violet
United Democracy Movement</v>
      </c>
      <c r="P6" s="1" t="str">
        <f>'MIDLANDS PROVINCIAL RESULTS'!T2268</f>
        <v>Mhambi-Hove Divine
National Alliance of Patriotic and Democratic Republicans</v>
      </c>
      <c r="Q6" s="1" t="str">
        <f>'MIDLANDS PROVINCIAL RESULTS'!U2268</f>
        <v>Mnangagwa Emmerson Dambudzo
Zimbabwe African National Union Patriotic Front</v>
      </c>
      <c r="R6" s="1" t="str">
        <f>'MIDLANDS PROVINCIAL RESULTS'!V2268</f>
        <v>Moyo Nkosana Donald
Alliance for the People's Agenda</v>
      </c>
      <c r="S6" s="1" t="str">
        <f>'MIDLANDS PROVINCIAL RESULTS'!W2268</f>
        <v>Mteki Bryn Taurai
Independent</v>
      </c>
      <c r="T6" s="1" t="str">
        <f>'MIDLANDS PROVINCIAL RESULTS'!X2268</f>
        <v>Mugadza Willard Tawonezvi
Bethel Christian Party</v>
      </c>
      <c r="U6" s="1" t="str">
        <f>'MIDLANDS PROVINCIAL RESULTS'!Y2268</f>
        <v>Mujuru Joice Teurai Ropa
People's Rainbow Coalition</v>
      </c>
      <c r="V6" s="1" t="str">
        <f>'MIDLANDS PROVINCIAL RESULTS'!Z2268</f>
        <v>Munyanduri Tendai Peter
New Patriotic Front</v>
      </c>
      <c r="W6" s="1" t="str">
        <f>'MIDLANDS PROVINCIAL RESULTS'!AA2268</f>
        <v>Mutinhiri Ambrose
National Patriotic Front</v>
      </c>
      <c r="X6" s="1" t="str">
        <f>'MIDLANDS PROVINCIAL RESULTS'!AB2268</f>
        <v>Shumba Kuzozvirava Daniel
United Democratic Alliance</v>
      </c>
      <c r="Y6" s="2" t="str">
        <f>'MIDLANDS PROVINCIAL RESULTS'!AC2268</f>
        <v>Wilson Harry Peter
Democratic Opposition Party</v>
      </c>
    </row>
    <row r="7" spans="2:25" x14ac:dyDescent="0.3">
      <c r="B7" s="5" t="str">
        <f>'MIDLANDS PROVINCIAL RESULTS'!F2297</f>
        <v>TOTAL VOTES RECEIVED</v>
      </c>
      <c r="C7" s="4">
        <f>'MIDLANDS PROVINCIAL RESULTS'!G2297</f>
        <v>2768</v>
      </c>
      <c r="D7" s="4">
        <f>'MIDLANDS PROVINCIAL RESULTS'!H2297</f>
        <v>257960</v>
      </c>
      <c r="E7" s="4">
        <f>'MIDLANDS PROVINCIAL RESULTS'!I2297</f>
        <v>1796</v>
      </c>
      <c r="F7" s="4">
        <f>'MIDLANDS PROVINCIAL RESULTS'!J2297</f>
        <v>255</v>
      </c>
      <c r="G7" s="4">
        <f>'MIDLANDS PROVINCIAL RESULTS'!K2297</f>
        <v>416</v>
      </c>
      <c r="H7" s="4">
        <f>'MIDLANDS PROVINCIAL RESULTS'!L2297</f>
        <v>1409</v>
      </c>
      <c r="I7" s="4">
        <f>'MIDLANDS PROVINCIAL RESULTS'!M2297</f>
        <v>1077</v>
      </c>
      <c r="J7" s="4">
        <f>'MIDLANDS PROVINCIAL RESULTS'!N2297</f>
        <v>4671</v>
      </c>
      <c r="K7" s="4">
        <f>'MIDLANDS PROVINCIAL RESULTS'!O2297</f>
        <v>296</v>
      </c>
      <c r="L7" s="4">
        <f>'MIDLANDS PROVINCIAL RESULTS'!P2297</f>
        <v>312</v>
      </c>
      <c r="M7" s="4">
        <f>'MIDLANDS PROVINCIAL RESULTS'!Q2297</f>
        <v>405</v>
      </c>
      <c r="N7" s="4">
        <f>'MIDLANDS PROVINCIAL RESULTS'!R2297</f>
        <v>217</v>
      </c>
      <c r="O7" s="4">
        <f>'MIDLANDS PROVINCIAL RESULTS'!S2297</f>
        <v>224</v>
      </c>
      <c r="P7" s="4">
        <f>'MIDLANDS PROVINCIAL RESULTS'!T2297</f>
        <v>633</v>
      </c>
      <c r="Q7" s="4">
        <f>'MIDLANDS PROVINCIAL RESULTS'!U2297</f>
        <v>352027</v>
      </c>
      <c r="R7" s="4">
        <f>'MIDLANDS PROVINCIAL RESULTS'!V2297</f>
        <v>2000</v>
      </c>
      <c r="S7" s="4">
        <f>'MIDLANDS PROVINCIAL RESULTS'!W2297</f>
        <v>405</v>
      </c>
      <c r="T7" s="4">
        <f>'MIDLANDS PROVINCIAL RESULTS'!X2297</f>
        <v>776</v>
      </c>
      <c r="U7" s="4">
        <f>'MIDLANDS PROVINCIAL RESULTS'!Y2297</f>
        <v>1170</v>
      </c>
      <c r="V7" s="4">
        <f>'MIDLANDS PROVINCIAL RESULTS'!Z2297</f>
        <v>659</v>
      </c>
      <c r="W7" s="4">
        <f>'MIDLANDS PROVINCIAL RESULTS'!AA2297</f>
        <v>581</v>
      </c>
      <c r="X7" s="4">
        <f>'MIDLANDS PROVINCIAL RESULTS'!AB2297</f>
        <v>536</v>
      </c>
      <c r="Y7" s="4">
        <f>'MIDLANDS PROVINCIAL RESULTS'!AC2297</f>
        <v>668</v>
      </c>
    </row>
  </sheetData>
  <sheetProtection password="8902" sheet="1" objects="1" scenarios="1"/>
  <mergeCells count="1">
    <mergeCell ref="B2:Y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MIDLANDS PROVINCIAL RESULTS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</dc:creator>
  <cp:lastModifiedBy>ZEC</cp:lastModifiedBy>
  <cp:lastPrinted>2018-08-02T22:04:58Z</cp:lastPrinted>
  <dcterms:created xsi:type="dcterms:W3CDTF">2013-07-16T16:19:11Z</dcterms:created>
  <dcterms:modified xsi:type="dcterms:W3CDTF">2018-08-03T13:35:26Z</dcterms:modified>
</cp:coreProperties>
</file>